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D:\Glasses\Work\Расчеты\"/>
    </mc:Choice>
  </mc:AlternateContent>
  <bookViews>
    <workbookView xWindow="-120" yWindow="-120" windowWidth="29040" windowHeight="15990" firstSheet="1" activeTab="1"/>
  </bookViews>
  <sheets>
    <sheet name="Values" sheetId="2" r:id="rId1"/>
    <sheet name="ALL" sheetId="4" r:id="rId2"/>
    <sheet name="dall" sheetId="20" r:id="rId3"/>
    <sheet name="FLUID" sheetId="11" r:id="rId4"/>
    <sheet name="dfluid1" sheetId="18" r:id="rId5"/>
    <sheet name="dsolid" sheetId="15" r:id="rId6"/>
    <sheet name="SOLID" sheetId="12" r:id="rId7"/>
    <sheet name="Лист1" sheetId="21" r:id="rId8"/>
    <sheet name="Gibbs-EVAL" sheetId="8" r:id="rId9"/>
    <sheet name="Mass-EVAL" sheetId="14" r:id="rId10"/>
    <sheet name="data" sheetId="7" r:id="rId11"/>
  </sheets>
  <functionGroups builtInGroupCount="18"/>
  <definedNames>
    <definedName name="H.Ar" localSheetId="1">ALL!$F$34:$BR$34</definedName>
    <definedName name="H.Ar" localSheetId="3">FLUID!$F$34:$BR$34</definedName>
    <definedName name="H.Ar" localSheetId="6">SOLID!$F$34:$BR$34</definedName>
    <definedName name="H.Ga" localSheetId="1">ALL!$F$35:$BR$35</definedName>
    <definedName name="H.Ga" localSheetId="3">FLUID!$F$35:$BR$35</definedName>
    <definedName name="H.Ga" localSheetId="6">SOLID!$F$35:$BR$35</definedName>
    <definedName name="H.Ge" localSheetId="1">ALL!$F$36:$BR$36</definedName>
    <definedName name="H.Ge" localSheetId="3">FLUID!$F$36:$BR$36</definedName>
    <definedName name="H.Ge" localSheetId="6">SOLID!$F$36:$BR$36</definedName>
    <definedName name="H.Se" localSheetId="1">ALL!$F$37:$BR$37</definedName>
    <definedName name="H.Se" localSheetId="3">FLUID!$F$37:$BR$37</definedName>
    <definedName name="H.Se" localSheetId="6">SOLID!$F$37:$BR$37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3" i="4" l="1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D34" i="11" l="1"/>
  <c r="BO13" i="8"/>
  <c r="BP13" i="8"/>
  <c r="BQ13" i="8"/>
  <c r="BR13" i="8"/>
  <c r="BS13" i="8"/>
  <c r="BT13" i="8"/>
  <c r="BO14" i="8"/>
  <c r="BP14" i="8"/>
  <c r="BQ14" i="8"/>
  <c r="BR14" i="8"/>
  <c r="BS14" i="8"/>
  <c r="BT14" i="8"/>
  <c r="BO66" i="8" l="1"/>
  <c r="BP66" i="8"/>
  <c r="BQ66" i="8"/>
  <c r="BR66" i="8"/>
  <c r="BS66" i="8"/>
  <c r="BT66" i="8"/>
  <c r="BO67" i="8"/>
  <c r="BP67" i="8"/>
  <c r="BQ67" i="8"/>
  <c r="BR67" i="8"/>
  <c r="BS67" i="8"/>
  <c r="BT67" i="8"/>
  <c r="BO68" i="8"/>
  <c r="BP68" i="8"/>
  <c r="BQ68" i="8"/>
  <c r="BR68" i="8"/>
  <c r="BS68" i="8"/>
  <c r="BT68" i="8"/>
  <c r="BO69" i="8"/>
  <c r="BP69" i="8"/>
  <c r="BQ69" i="8"/>
  <c r="BR69" i="8"/>
  <c r="BS69" i="8"/>
  <c r="BT69" i="8"/>
  <c r="BO70" i="8"/>
  <c r="BP70" i="8"/>
  <c r="BQ70" i="8"/>
  <c r="BR70" i="8"/>
  <c r="BS70" i="8"/>
  <c r="BT70" i="8"/>
  <c r="BO71" i="8"/>
  <c r="BP71" i="8"/>
  <c r="BQ71" i="8"/>
  <c r="BR71" i="8"/>
  <c r="BS71" i="8"/>
  <c r="BT71" i="8"/>
  <c r="BO72" i="8"/>
  <c r="BP72" i="8"/>
  <c r="BQ72" i="8"/>
  <c r="BR72" i="8"/>
  <c r="BS72" i="8"/>
  <c r="BT72" i="8"/>
  <c r="BO73" i="8"/>
  <c r="BP73" i="8"/>
  <c r="BQ73" i="8"/>
  <c r="BR73" i="8"/>
  <c r="BS73" i="8"/>
  <c r="BT73" i="8"/>
  <c r="BO74" i="8"/>
  <c r="BP74" i="8"/>
  <c r="BQ74" i="8"/>
  <c r="BR74" i="8"/>
  <c r="BS74" i="8"/>
  <c r="BT74" i="8"/>
  <c r="BO75" i="8"/>
  <c r="BP75" i="8"/>
  <c r="BQ75" i="8"/>
  <c r="BR75" i="8"/>
  <c r="BS75" i="8"/>
  <c r="BT75" i="8"/>
  <c r="BO76" i="8"/>
  <c r="BP76" i="8"/>
  <c r="BQ76" i="8"/>
  <c r="BR76" i="8"/>
  <c r="BS76" i="8"/>
  <c r="BT76" i="8"/>
  <c r="BO77" i="8"/>
  <c r="BP77" i="8"/>
  <c r="BQ77" i="8"/>
  <c r="BR77" i="8"/>
  <c r="BS77" i="8"/>
  <c r="BT77" i="8"/>
  <c r="BO78" i="8"/>
  <c r="BP78" i="8"/>
  <c r="BQ78" i="8"/>
  <c r="BR78" i="8"/>
  <c r="BS78" i="8"/>
  <c r="BT78" i="8"/>
  <c r="BO79" i="8"/>
  <c r="BP79" i="8"/>
  <c r="BQ79" i="8"/>
  <c r="BR79" i="8"/>
  <c r="BS79" i="8"/>
  <c r="BT79" i="8"/>
  <c r="BO80" i="8"/>
  <c r="BP80" i="8"/>
  <c r="BQ80" i="8"/>
  <c r="BR80" i="8"/>
  <c r="BS80" i="8"/>
  <c r="BT80" i="8"/>
  <c r="BO81" i="8"/>
  <c r="BP81" i="8"/>
  <c r="BQ81" i="8"/>
  <c r="BR81" i="8"/>
  <c r="BS81" i="8"/>
  <c r="BT81" i="8"/>
  <c r="BO82" i="8"/>
  <c r="BP82" i="8"/>
  <c r="BQ82" i="8"/>
  <c r="BR82" i="8"/>
  <c r="BS82" i="8"/>
  <c r="BT82" i="8"/>
  <c r="BO83" i="8"/>
  <c r="BP83" i="8"/>
  <c r="BQ83" i="8"/>
  <c r="BR83" i="8"/>
  <c r="BS83" i="8"/>
  <c r="BT83" i="8"/>
  <c r="BO84" i="8"/>
  <c r="BP84" i="8"/>
  <c r="BQ84" i="8"/>
  <c r="BR84" i="8"/>
  <c r="BS84" i="8"/>
  <c r="BT84" i="8"/>
  <c r="BO85" i="8"/>
  <c r="BP85" i="8"/>
  <c r="BQ85" i="8"/>
  <c r="BR85" i="8"/>
  <c r="BS85" i="8"/>
  <c r="BT85" i="8"/>
  <c r="BO86" i="8"/>
  <c r="BP86" i="8"/>
  <c r="BQ86" i="8"/>
  <c r="BR86" i="8"/>
  <c r="BS86" i="8"/>
  <c r="BT86" i="8"/>
  <c r="BO87" i="8"/>
  <c r="BP87" i="8"/>
  <c r="BQ87" i="8"/>
  <c r="BR87" i="8"/>
  <c r="BS87" i="8"/>
  <c r="BT87" i="8"/>
  <c r="BO88" i="8"/>
  <c r="BP88" i="8"/>
  <c r="BQ88" i="8"/>
  <c r="BR88" i="8"/>
  <c r="BS88" i="8"/>
  <c r="BT88" i="8"/>
  <c r="BO89" i="8"/>
  <c r="BP89" i="8"/>
  <c r="BQ89" i="8"/>
  <c r="BR89" i="8"/>
  <c r="BS89" i="8"/>
  <c r="BT89" i="8"/>
  <c r="BO90" i="8"/>
  <c r="BP90" i="8"/>
  <c r="BQ90" i="8"/>
  <c r="BR90" i="8"/>
  <c r="BS90" i="8"/>
  <c r="BT90" i="8"/>
  <c r="BO91" i="8"/>
  <c r="BP91" i="8"/>
  <c r="BQ91" i="8"/>
  <c r="BR91" i="8"/>
  <c r="BS91" i="8"/>
  <c r="BT91" i="8"/>
  <c r="BO92" i="8"/>
  <c r="BP92" i="8"/>
  <c r="BQ92" i="8"/>
  <c r="BR92" i="8"/>
  <c r="BS92" i="8"/>
  <c r="BT92" i="8"/>
  <c r="BO93" i="8"/>
  <c r="BP93" i="8"/>
  <c r="BQ93" i="8"/>
  <c r="BR93" i="8"/>
  <c r="BS93" i="8"/>
  <c r="BT93" i="8"/>
  <c r="BO94" i="8"/>
  <c r="BP94" i="8"/>
  <c r="BQ94" i="8"/>
  <c r="BR94" i="8"/>
  <c r="BS94" i="8"/>
  <c r="BT94" i="8"/>
  <c r="BO95" i="8"/>
  <c r="BP95" i="8"/>
  <c r="BQ95" i="8"/>
  <c r="BR95" i="8"/>
  <c r="BS95" i="8"/>
  <c r="BT95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BQ96" i="8"/>
  <c r="BR96" i="8"/>
  <c r="BS96" i="8"/>
  <c r="BT96" i="8"/>
  <c r="B96" i="8"/>
  <c r="BO3" i="8"/>
  <c r="BP3" i="8"/>
  <c r="BQ3" i="8"/>
  <c r="BR3" i="8"/>
  <c r="BS3" i="8"/>
  <c r="BT3" i="8"/>
  <c r="BO4" i="8"/>
  <c r="BP4" i="8"/>
  <c r="BQ4" i="8"/>
  <c r="BR4" i="8"/>
  <c r="BS4" i="8"/>
  <c r="BT4" i="8"/>
  <c r="BO5" i="8"/>
  <c r="BP5" i="8"/>
  <c r="BQ5" i="8"/>
  <c r="BR5" i="8"/>
  <c r="BS5" i="8"/>
  <c r="BT5" i="8"/>
  <c r="BO6" i="8"/>
  <c r="BP6" i="8"/>
  <c r="BQ6" i="8"/>
  <c r="BR6" i="8"/>
  <c r="BS6" i="8"/>
  <c r="BT6" i="8"/>
  <c r="BO7" i="8"/>
  <c r="BP7" i="8"/>
  <c r="BQ7" i="8"/>
  <c r="BR7" i="8"/>
  <c r="BS7" i="8"/>
  <c r="BT7" i="8"/>
  <c r="BO8" i="8"/>
  <c r="BP8" i="8"/>
  <c r="BQ8" i="8"/>
  <c r="BR8" i="8"/>
  <c r="BS8" i="8"/>
  <c r="BT8" i="8"/>
  <c r="BO9" i="8"/>
  <c r="BP9" i="8"/>
  <c r="BQ9" i="8"/>
  <c r="BR9" i="8"/>
  <c r="BS9" i="8"/>
  <c r="BT9" i="8"/>
  <c r="BO10" i="8"/>
  <c r="BP10" i="8"/>
  <c r="BQ10" i="8"/>
  <c r="BR10" i="8"/>
  <c r="BS10" i="8"/>
  <c r="BT10" i="8"/>
  <c r="BO11" i="8"/>
  <c r="BP11" i="8"/>
  <c r="BQ11" i="8"/>
  <c r="BR11" i="8"/>
  <c r="BS11" i="8"/>
  <c r="BT11" i="8"/>
  <c r="BO12" i="8"/>
  <c r="BP12" i="8"/>
  <c r="BQ12" i="8"/>
  <c r="BR12" i="8"/>
  <c r="BS12" i="8"/>
  <c r="BT12" i="8"/>
  <c r="BO15" i="8"/>
  <c r="BP15" i="8"/>
  <c r="BQ15" i="8"/>
  <c r="BR15" i="8"/>
  <c r="BS15" i="8"/>
  <c r="BT15" i="8"/>
  <c r="BO16" i="8"/>
  <c r="BP16" i="8"/>
  <c r="BQ16" i="8"/>
  <c r="BR16" i="8"/>
  <c r="BS16" i="8"/>
  <c r="BT16" i="8"/>
  <c r="BO17" i="8"/>
  <c r="BP17" i="8"/>
  <c r="BQ17" i="8"/>
  <c r="BR17" i="8"/>
  <c r="BS17" i="8"/>
  <c r="BT17" i="8"/>
  <c r="BO18" i="8"/>
  <c r="BP18" i="8"/>
  <c r="BQ18" i="8"/>
  <c r="BR18" i="8"/>
  <c r="BS18" i="8"/>
  <c r="BT18" i="8"/>
  <c r="BO19" i="8"/>
  <c r="BP19" i="8"/>
  <c r="BQ19" i="8"/>
  <c r="BR19" i="8"/>
  <c r="BS19" i="8"/>
  <c r="BT19" i="8"/>
  <c r="BO20" i="8"/>
  <c r="BP20" i="8"/>
  <c r="BQ20" i="8"/>
  <c r="BR20" i="8"/>
  <c r="BS20" i="8"/>
  <c r="BT20" i="8"/>
  <c r="BO21" i="8"/>
  <c r="BP21" i="8"/>
  <c r="BQ21" i="8"/>
  <c r="BR21" i="8"/>
  <c r="BS21" i="8"/>
  <c r="BT21" i="8"/>
  <c r="BO22" i="8"/>
  <c r="BP22" i="8"/>
  <c r="BQ22" i="8"/>
  <c r="BR22" i="8"/>
  <c r="BS22" i="8"/>
  <c r="BT22" i="8"/>
  <c r="BO23" i="8"/>
  <c r="BP23" i="8"/>
  <c r="BQ23" i="8"/>
  <c r="BR23" i="8"/>
  <c r="BS23" i="8"/>
  <c r="BT23" i="8"/>
  <c r="BO24" i="8"/>
  <c r="BP24" i="8"/>
  <c r="BQ24" i="8"/>
  <c r="BR24" i="8"/>
  <c r="BS24" i="8"/>
  <c r="BT24" i="8"/>
  <c r="BO25" i="8"/>
  <c r="BP25" i="8"/>
  <c r="BQ25" i="8"/>
  <c r="BR25" i="8"/>
  <c r="BS25" i="8"/>
  <c r="BT25" i="8"/>
  <c r="BO26" i="8"/>
  <c r="BP26" i="8"/>
  <c r="BQ26" i="8"/>
  <c r="BR26" i="8"/>
  <c r="BS26" i="8"/>
  <c r="BT26" i="8"/>
  <c r="BO27" i="8"/>
  <c r="BP27" i="8"/>
  <c r="BQ27" i="8"/>
  <c r="BR27" i="8"/>
  <c r="BS27" i="8"/>
  <c r="BT27" i="8"/>
  <c r="BO28" i="8"/>
  <c r="BP28" i="8"/>
  <c r="BQ28" i="8"/>
  <c r="BR28" i="8"/>
  <c r="BS28" i="8"/>
  <c r="BT28" i="8"/>
  <c r="BO29" i="8"/>
  <c r="BP29" i="8"/>
  <c r="BQ29" i="8"/>
  <c r="BR29" i="8"/>
  <c r="BS29" i="8"/>
  <c r="BT29" i="8"/>
  <c r="BO30" i="8"/>
  <c r="BP30" i="8"/>
  <c r="BQ30" i="8"/>
  <c r="BR30" i="8"/>
  <c r="BS30" i="8"/>
  <c r="BT30" i="8"/>
  <c r="BO31" i="8"/>
  <c r="BP31" i="8"/>
  <c r="BQ31" i="8"/>
  <c r="BR31" i="8"/>
  <c r="BS31" i="8"/>
  <c r="BT31" i="8"/>
  <c r="B32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T32" i="8"/>
  <c r="BO2" i="8"/>
  <c r="BP2" i="8"/>
  <c r="BQ2" i="8"/>
  <c r="BR2" i="8"/>
  <c r="BS2" i="8"/>
  <c r="BT2" i="8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F33" i="12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F33" i="11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A35" i="14" l="1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B67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AI67" i="14"/>
  <c r="AJ67" i="14"/>
  <c r="AK67" i="14"/>
  <c r="AL67" i="14"/>
  <c r="AM67" i="14"/>
  <c r="AN67" i="14"/>
  <c r="AO67" i="14"/>
  <c r="AP67" i="14"/>
  <c r="AQ67" i="14"/>
  <c r="AR67" i="14"/>
  <c r="AS67" i="14"/>
  <c r="AT67" i="14"/>
  <c r="AU67" i="14"/>
  <c r="AV67" i="14"/>
  <c r="AW67" i="14"/>
  <c r="AX67" i="14"/>
  <c r="AY67" i="14"/>
  <c r="AZ67" i="14"/>
  <c r="BA67" i="14"/>
  <c r="BB67" i="14"/>
  <c r="BC67" i="14"/>
  <c r="BD67" i="14"/>
  <c r="BE67" i="14"/>
  <c r="BF67" i="14"/>
  <c r="BG67" i="14"/>
  <c r="BH67" i="14"/>
  <c r="BI67" i="14"/>
  <c r="BJ67" i="14"/>
  <c r="BK67" i="14"/>
  <c r="BL67" i="14"/>
  <c r="BM67" i="14"/>
  <c r="BN67" i="14"/>
  <c r="BO67" i="14"/>
  <c r="BP67" i="14"/>
  <c r="BQ67" i="14"/>
  <c r="BR67" i="14"/>
  <c r="BS67" i="14"/>
  <c r="BT67" i="14"/>
  <c r="B68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BM68" i="14"/>
  <c r="BN68" i="14"/>
  <c r="BO68" i="14"/>
  <c r="BP68" i="14"/>
  <c r="BQ68" i="14"/>
  <c r="BR68" i="14"/>
  <c r="BS68" i="14"/>
  <c r="BT68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I69" i="14"/>
  <c r="AJ69" i="14"/>
  <c r="AK69" i="14"/>
  <c r="AL69" i="14"/>
  <c r="AM69" i="14"/>
  <c r="AN69" i="14"/>
  <c r="AO69" i="14"/>
  <c r="AP69" i="14"/>
  <c r="AQ69" i="14"/>
  <c r="AR69" i="14"/>
  <c r="AS69" i="14"/>
  <c r="AT69" i="14"/>
  <c r="AU69" i="14"/>
  <c r="AV69" i="14"/>
  <c r="AW69" i="14"/>
  <c r="AX69" i="14"/>
  <c r="AY69" i="14"/>
  <c r="AZ69" i="14"/>
  <c r="BA69" i="14"/>
  <c r="BB69" i="14"/>
  <c r="BC69" i="14"/>
  <c r="BD69" i="14"/>
  <c r="BE69" i="14"/>
  <c r="BF69" i="14"/>
  <c r="BG69" i="14"/>
  <c r="BH69" i="14"/>
  <c r="BI69" i="14"/>
  <c r="BJ69" i="14"/>
  <c r="BK69" i="14"/>
  <c r="BL69" i="14"/>
  <c r="BM69" i="14"/>
  <c r="BN69" i="14"/>
  <c r="BO69" i="14"/>
  <c r="BP69" i="14"/>
  <c r="BQ69" i="14"/>
  <c r="BR69" i="14"/>
  <c r="BS69" i="14"/>
  <c r="BT69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I70" i="14"/>
  <c r="AJ70" i="14"/>
  <c r="AK70" i="14"/>
  <c r="AL70" i="14"/>
  <c r="AM70" i="14"/>
  <c r="AN70" i="14"/>
  <c r="AO70" i="14"/>
  <c r="AP70" i="14"/>
  <c r="AQ70" i="14"/>
  <c r="AR70" i="14"/>
  <c r="AS70" i="14"/>
  <c r="AT70" i="14"/>
  <c r="AU70" i="14"/>
  <c r="AV70" i="14"/>
  <c r="AW70" i="14"/>
  <c r="AX70" i="14"/>
  <c r="AY70" i="14"/>
  <c r="AZ70" i="14"/>
  <c r="BA70" i="14"/>
  <c r="BB70" i="14"/>
  <c r="BC70" i="14"/>
  <c r="BD70" i="14"/>
  <c r="BE70" i="14"/>
  <c r="BF70" i="14"/>
  <c r="BG70" i="14"/>
  <c r="BH70" i="14"/>
  <c r="BI70" i="14"/>
  <c r="BJ70" i="14"/>
  <c r="BK70" i="14"/>
  <c r="BL70" i="14"/>
  <c r="BM70" i="14"/>
  <c r="BN70" i="14"/>
  <c r="BO70" i="14"/>
  <c r="BP70" i="14"/>
  <c r="BQ70" i="14"/>
  <c r="BR70" i="14"/>
  <c r="BS70" i="14"/>
  <c r="BT70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I71" i="14"/>
  <c r="AJ71" i="14"/>
  <c r="AK71" i="14"/>
  <c r="AL71" i="14"/>
  <c r="AM71" i="14"/>
  <c r="AN71" i="14"/>
  <c r="AO71" i="14"/>
  <c r="AP71" i="14"/>
  <c r="AQ71" i="14"/>
  <c r="AR71" i="14"/>
  <c r="AS71" i="14"/>
  <c r="AT71" i="14"/>
  <c r="AU71" i="14"/>
  <c r="AV71" i="14"/>
  <c r="AW71" i="14"/>
  <c r="AX71" i="14"/>
  <c r="AY71" i="14"/>
  <c r="AZ71" i="14"/>
  <c r="BA71" i="14"/>
  <c r="BB71" i="14"/>
  <c r="BC71" i="14"/>
  <c r="BD71" i="14"/>
  <c r="BE71" i="14"/>
  <c r="BF71" i="14"/>
  <c r="BG71" i="14"/>
  <c r="BH71" i="14"/>
  <c r="BI71" i="14"/>
  <c r="BJ71" i="14"/>
  <c r="BK71" i="14"/>
  <c r="BL71" i="14"/>
  <c r="BM71" i="14"/>
  <c r="BN71" i="14"/>
  <c r="BO71" i="14"/>
  <c r="BP71" i="14"/>
  <c r="BQ71" i="14"/>
  <c r="BR71" i="14"/>
  <c r="BS71" i="14"/>
  <c r="BT71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I72" i="14"/>
  <c r="AJ72" i="14"/>
  <c r="AK72" i="14"/>
  <c r="AL72" i="14"/>
  <c r="AM72" i="14"/>
  <c r="AN72" i="14"/>
  <c r="AO72" i="14"/>
  <c r="AP72" i="14"/>
  <c r="AQ72" i="14"/>
  <c r="AR72" i="14"/>
  <c r="AS72" i="14"/>
  <c r="AT72" i="14"/>
  <c r="AU72" i="14"/>
  <c r="AV72" i="14"/>
  <c r="AW72" i="14"/>
  <c r="AX72" i="14"/>
  <c r="AY72" i="14"/>
  <c r="AZ72" i="14"/>
  <c r="BA72" i="14"/>
  <c r="BB72" i="14"/>
  <c r="BC72" i="14"/>
  <c r="BD72" i="14"/>
  <c r="BE72" i="14"/>
  <c r="BF72" i="14"/>
  <c r="BG72" i="14"/>
  <c r="BH72" i="14"/>
  <c r="BI72" i="14"/>
  <c r="BJ72" i="14"/>
  <c r="BK72" i="14"/>
  <c r="BL72" i="14"/>
  <c r="BM72" i="14"/>
  <c r="BN72" i="14"/>
  <c r="BO72" i="14"/>
  <c r="BP72" i="14"/>
  <c r="BQ72" i="14"/>
  <c r="BR72" i="14"/>
  <c r="BS72" i="14"/>
  <c r="BT72" i="14"/>
  <c r="B73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I73" i="14"/>
  <c r="AJ73" i="14"/>
  <c r="AK73" i="14"/>
  <c r="AL73" i="14"/>
  <c r="AM73" i="14"/>
  <c r="AN73" i="14"/>
  <c r="AO73" i="14"/>
  <c r="AP73" i="14"/>
  <c r="AQ73" i="14"/>
  <c r="AR73" i="14"/>
  <c r="AS73" i="14"/>
  <c r="AT73" i="14"/>
  <c r="AU73" i="14"/>
  <c r="AV73" i="14"/>
  <c r="AW73" i="14"/>
  <c r="AX73" i="14"/>
  <c r="AY73" i="14"/>
  <c r="AZ73" i="14"/>
  <c r="BA73" i="14"/>
  <c r="BB73" i="14"/>
  <c r="BC73" i="14"/>
  <c r="BD73" i="14"/>
  <c r="BE73" i="14"/>
  <c r="BF73" i="14"/>
  <c r="BG73" i="14"/>
  <c r="BH73" i="14"/>
  <c r="BI73" i="14"/>
  <c r="BJ73" i="14"/>
  <c r="BK73" i="14"/>
  <c r="BL73" i="14"/>
  <c r="BM73" i="14"/>
  <c r="BN73" i="14"/>
  <c r="BO73" i="14"/>
  <c r="BP73" i="14"/>
  <c r="BQ73" i="14"/>
  <c r="BR73" i="14"/>
  <c r="BS73" i="14"/>
  <c r="BT73" i="14"/>
  <c r="B74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I74" i="14"/>
  <c r="AJ74" i="14"/>
  <c r="AK74" i="14"/>
  <c r="AL74" i="14"/>
  <c r="AM74" i="14"/>
  <c r="AN74" i="14"/>
  <c r="AO74" i="14"/>
  <c r="AP74" i="14"/>
  <c r="AQ74" i="14"/>
  <c r="AR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BI74" i="14"/>
  <c r="BJ74" i="14"/>
  <c r="BK74" i="14"/>
  <c r="BL74" i="14"/>
  <c r="BM74" i="14"/>
  <c r="BN74" i="14"/>
  <c r="BO74" i="14"/>
  <c r="BP74" i="14"/>
  <c r="BQ74" i="14"/>
  <c r="BR74" i="14"/>
  <c r="BS74" i="14"/>
  <c r="BT74" i="14"/>
  <c r="B75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I75" i="14"/>
  <c r="AJ75" i="14"/>
  <c r="AK75" i="14"/>
  <c r="AL75" i="14"/>
  <c r="AM75" i="14"/>
  <c r="AN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I75" i="14"/>
  <c r="BJ75" i="14"/>
  <c r="BK75" i="14"/>
  <c r="BL75" i="14"/>
  <c r="BM75" i="14"/>
  <c r="BN75" i="14"/>
  <c r="BO75" i="14"/>
  <c r="BP75" i="14"/>
  <c r="BQ75" i="14"/>
  <c r="BR75" i="14"/>
  <c r="BS75" i="14"/>
  <c r="BT75" i="14"/>
  <c r="B76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I76" i="14"/>
  <c r="AJ76" i="14"/>
  <c r="AK76" i="14"/>
  <c r="AL76" i="14"/>
  <c r="AM76" i="14"/>
  <c r="AN76" i="14"/>
  <c r="AO76" i="14"/>
  <c r="AP76" i="14"/>
  <c r="AQ76" i="14"/>
  <c r="AR76" i="14"/>
  <c r="AS76" i="14"/>
  <c r="AT76" i="14"/>
  <c r="AU76" i="14"/>
  <c r="AV76" i="14"/>
  <c r="AW76" i="14"/>
  <c r="AX76" i="14"/>
  <c r="AY76" i="14"/>
  <c r="AZ76" i="14"/>
  <c r="BA76" i="14"/>
  <c r="BB76" i="14"/>
  <c r="BC76" i="14"/>
  <c r="BD76" i="14"/>
  <c r="BE76" i="14"/>
  <c r="BF76" i="14"/>
  <c r="BG76" i="14"/>
  <c r="BH76" i="14"/>
  <c r="BI76" i="14"/>
  <c r="BJ76" i="14"/>
  <c r="BK76" i="14"/>
  <c r="BL76" i="14"/>
  <c r="BM76" i="14"/>
  <c r="BN76" i="14"/>
  <c r="BO76" i="14"/>
  <c r="BP76" i="14"/>
  <c r="BQ76" i="14"/>
  <c r="BR76" i="14"/>
  <c r="BS76" i="14"/>
  <c r="BT76" i="14"/>
  <c r="B77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I77" i="14"/>
  <c r="AJ77" i="14"/>
  <c r="AK77" i="14"/>
  <c r="AL77" i="14"/>
  <c r="AM77" i="14"/>
  <c r="AN77" i="14"/>
  <c r="AO77" i="14"/>
  <c r="AP77" i="14"/>
  <c r="AQ77" i="14"/>
  <c r="AR77" i="14"/>
  <c r="AS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BI77" i="14"/>
  <c r="BJ77" i="14"/>
  <c r="BK77" i="14"/>
  <c r="BL77" i="14"/>
  <c r="BM77" i="14"/>
  <c r="BN77" i="14"/>
  <c r="BO77" i="14"/>
  <c r="BP77" i="14"/>
  <c r="BQ77" i="14"/>
  <c r="BR77" i="14"/>
  <c r="BS77" i="14"/>
  <c r="BT77" i="14"/>
  <c r="B78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I78" i="14"/>
  <c r="AJ78" i="14"/>
  <c r="AK78" i="14"/>
  <c r="AL78" i="14"/>
  <c r="AM78" i="14"/>
  <c r="AN78" i="14"/>
  <c r="AO78" i="14"/>
  <c r="AP78" i="14"/>
  <c r="AQ78" i="14"/>
  <c r="AR78" i="14"/>
  <c r="AS78" i="14"/>
  <c r="AT78" i="14"/>
  <c r="AU78" i="14"/>
  <c r="AV78" i="14"/>
  <c r="AW78" i="14"/>
  <c r="AX78" i="14"/>
  <c r="AY78" i="14"/>
  <c r="AZ78" i="14"/>
  <c r="BA78" i="14"/>
  <c r="BB78" i="14"/>
  <c r="BC78" i="14"/>
  <c r="BD78" i="14"/>
  <c r="BE78" i="14"/>
  <c r="BF78" i="14"/>
  <c r="BG78" i="14"/>
  <c r="BH78" i="14"/>
  <c r="BI78" i="14"/>
  <c r="BJ78" i="14"/>
  <c r="BK78" i="14"/>
  <c r="BL78" i="14"/>
  <c r="BM78" i="14"/>
  <c r="BN78" i="14"/>
  <c r="BO78" i="14"/>
  <c r="BP78" i="14"/>
  <c r="BQ78" i="14"/>
  <c r="BR78" i="14"/>
  <c r="BS78" i="14"/>
  <c r="BT78" i="14"/>
  <c r="B79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I79" i="14"/>
  <c r="AJ79" i="14"/>
  <c r="AK79" i="14"/>
  <c r="AL79" i="14"/>
  <c r="AM79" i="14"/>
  <c r="AN79" i="14"/>
  <c r="AO79" i="14"/>
  <c r="AP79" i="14"/>
  <c r="AQ79" i="14"/>
  <c r="AR79" i="14"/>
  <c r="AS79" i="14"/>
  <c r="AT79" i="14"/>
  <c r="AU79" i="14"/>
  <c r="AV79" i="14"/>
  <c r="AW79" i="14"/>
  <c r="AX79" i="14"/>
  <c r="AY79" i="14"/>
  <c r="AZ79" i="14"/>
  <c r="BA79" i="14"/>
  <c r="BB79" i="14"/>
  <c r="BC79" i="14"/>
  <c r="BD79" i="14"/>
  <c r="BE79" i="14"/>
  <c r="BF79" i="14"/>
  <c r="BG79" i="14"/>
  <c r="BH79" i="14"/>
  <c r="BI79" i="14"/>
  <c r="BJ79" i="14"/>
  <c r="BK79" i="14"/>
  <c r="BL79" i="14"/>
  <c r="BM79" i="14"/>
  <c r="BN79" i="14"/>
  <c r="BO79" i="14"/>
  <c r="BP79" i="14"/>
  <c r="BQ79" i="14"/>
  <c r="BR79" i="14"/>
  <c r="BS79" i="14"/>
  <c r="BT79" i="14"/>
  <c r="B80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M80" i="14"/>
  <c r="AN80" i="14"/>
  <c r="AO80" i="14"/>
  <c r="AP80" i="14"/>
  <c r="AQ80" i="14"/>
  <c r="AR80" i="14"/>
  <c r="AS80" i="14"/>
  <c r="AT80" i="14"/>
  <c r="AU80" i="14"/>
  <c r="AV80" i="14"/>
  <c r="AW80" i="14"/>
  <c r="AX80" i="14"/>
  <c r="AY80" i="14"/>
  <c r="AZ80" i="14"/>
  <c r="BA80" i="14"/>
  <c r="BB80" i="14"/>
  <c r="BC80" i="14"/>
  <c r="BD80" i="14"/>
  <c r="BE80" i="14"/>
  <c r="BF80" i="14"/>
  <c r="BG80" i="14"/>
  <c r="BH80" i="14"/>
  <c r="BI80" i="14"/>
  <c r="BJ80" i="14"/>
  <c r="BK80" i="14"/>
  <c r="BL80" i="14"/>
  <c r="BM80" i="14"/>
  <c r="BN80" i="14"/>
  <c r="BO80" i="14"/>
  <c r="BP80" i="14"/>
  <c r="BQ80" i="14"/>
  <c r="BR80" i="14"/>
  <c r="BS80" i="14"/>
  <c r="BT80" i="14"/>
  <c r="B81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I81" i="14"/>
  <c r="AJ81" i="14"/>
  <c r="AK81" i="14"/>
  <c r="AL81" i="14"/>
  <c r="AM81" i="14"/>
  <c r="AN81" i="14"/>
  <c r="AO81" i="14"/>
  <c r="AP81" i="14"/>
  <c r="AQ81" i="14"/>
  <c r="AR81" i="14"/>
  <c r="AS81" i="14"/>
  <c r="AT81" i="14"/>
  <c r="AU81" i="14"/>
  <c r="AV81" i="14"/>
  <c r="AW81" i="14"/>
  <c r="AX81" i="14"/>
  <c r="AY81" i="14"/>
  <c r="AZ81" i="14"/>
  <c r="BA81" i="14"/>
  <c r="BB81" i="14"/>
  <c r="BC81" i="14"/>
  <c r="BD81" i="14"/>
  <c r="BE81" i="14"/>
  <c r="BF81" i="14"/>
  <c r="BG81" i="14"/>
  <c r="BH81" i="14"/>
  <c r="BI81" i="14"/>
  <c r="BJ81" i="14"/>
  <c r="BK81" i="14"/>
  <c r="BL81" i="14"/>
  <c r="BM81" i="14"/>
  <c r="BN81" i="14"/>
  <c r="BO81" i="14"/>
  <c r="BP81" i="14"/>
  <c r="BQ81" i="14"/>
  <c r="BR81" i="14"/>
  <c r="BS81" i="14"/>
  <c r="BT81" i="14"/>
  <c r="B82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I82" i="14"/>
  <c r="AJ82" i="14"/>
  <c r="AK82" i="14"/>
  <c r="AL82" i="14"/>
  <c r="AM82" i="14"/>
  <c r="AN82" i="14"/>
  <c r="AO82" i="14"/>
  <c r="AP82" i="14"/>
  <c r="AQ82" i="14"/>
  <c r="AR82" i="14"/>
  <c r="AS82" i="14"/>
  <c r="AT82" i="14"/>
  <c r="AU82" i="14"/>
  <c r="AV82" i="14"/>
  <c r="AW82" i="14"/>
  <c r="AX82" i="14"/>
  <c r="AY82" i="14"/>
  <c r="AZ82" i="14"/>
  <c r="BA82" i="14"/>
  <c r="BB82" i="14"/>
  <c r="BC82" i="14"/>
  <c r="BD82" i="14"/>
  <c r="BE82" i="14"/>
  <c r="BF82" i="14"/>
  <c r="BG82" i="14"/>
  <c r="BH82" i="14"/>
  <c r="BI82" i="14"/>
  <c r="BJ82" i="14"/>
  <c r="BK82" i="14"/>
  <c r="BL82" i="14"/>
  <c r="BM82" i="14"/>
  <c r="BN82" i="14"/>
  <c r="BO82" i="14"/>
  <c r="BP82" i="14"/>
  <c r="BQ82" i="14"/>
  <c r="BR82" i="14"/>
  <c r="BS82" i="14"/>
  <c r="BT82" i="14"/>
  <c r="B83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BM83" i="14"/>
  <c r="BN83" i="14"/>
  <c r="BO83" i="14"/>
  <c r="BP83" i="14"/>
  <c r="BQ83" i="14"/>
  <c r="BR83" i="14"/>
  <c r="BS83" i="14"/>
  <c r="BT83" i="14"/>
  <c r="B84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I84" i="14"/>
  <c r="AJ84" i="14"/>
  <c r="AK84" i="14"/>
  <c r="AL84" i="14"/>
  <c r="AM84" i="14"/>
  <c r="AN84" i="14"/>
  <c r="AO84" i="14"/>
  <c r="AP84" i="14"/>
  <c r="AQ84" i="14"/>
  <c r="AR84" i="14"/>
  <c r="AS84" i="14"/>
  <c r="AT84" i="14"/>
  <c r="AU84" i="14"/>
  <c r="AV84" i="14"/>
  <c r="AW84" i="14"/>
  <c r="AX84" i="14"/>
  <c r="AY84" i="14"/>
  <c r="AZ84" i="14"/>
  <c r="BA84" i="14"/>
  <c r="BB84" i="14"/>
  <c r="BC84" i="14"/>
  <c r="BD84" i="14"/>
  <c r="BE84" i="14"/>
  <c r="BF84" i="14"/>
  <c r="BG84" i="14"/>
  <c r="BH84" i="14"/>
  <c r="BI84" i="14"/>
  <c r="BJ84" i="14"/>
  <c r="BK84" i="14"/>
  <c r="BL84" i="14"/>
  <c r="BM84" i="14"/>
  <c r="BN84" i="14"/>
  <c r="BO84" i="14"/>
  <c r="BP84" i="14"/>
  <c r="BQ84" i="14"/>
  <c r="BR84" i="14"/>
  <c r="BS84" i="14"/>
  <c r="BT84" i="14"/>
  <c r="B85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I85" i="14"/>
  <c r="AJ85" i="14"/>
  <c r="AK85" i="14"/>
  <c r="AL85" i="14"/>
  <c r="AM85" i="14"/>
  <c r="AN85" i="14"/>
  <c r="AO85" i="14"/>
  <c r="AP85" i="14"/>
  <c r="AQ85" i="14"/>
  <c r="AR85" i="14"/>
  <c r="AS85" i="14"/>
  <c r="AT85" i="14"/>
  <c r="AU85" i="14"/>
  <c r="AV85" i="14"/>
  <c r="AW85" i="14"/>
  <c r="AX85" i="14"/>
  <c r="AY85" i="14"/>
  <c r="AZ85" i="14"/>
  <c r="BA85" i="14"/>
  <c r="BB85" i="14"/>
  <c r="BC85" i="14"/>
  <c r="BD85" i="14"/>
  <c r="BE85" i="14"/>
  <c r="BF85" i="14"/>
  <c r="BG85" i="14"/>
  <c r="BH85" i="14"/>
  <c r="BI85" i="14"/>
  <c r="BJ85" i="14"/>
  <c r="BK85" i="14"/>
  <c r="BL85" i="14"/>
  <c r="BM85" i="14"/>
  <c r="BN85" i="14"/>
  <c r="BO85" i="14"/>
  <c r="BP85" i="14"/>
  <c r="BQ85" i="14"/>
  <c r="BR85" i="14"/>
  <c r="BS85" i="14"/>
  <c r="BT85" i="14"/>
  <c r="B86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I86" i="14"/>
  <c r="AJ86" i="14"/>
  <c r="AK86" i="14"/>
  <c r="AL86" i="14"/>
  <c r="AM86" i="14"/>
  <c r="AN86" i="14"/>
  <c r="AO86" i="14"/>
  <c r="AP86" i="14"/>
  <c r="AQ86" i="14"/>
  <c r="AR86" i="14"/>
  <c r="AS86" i="14"/>
  <c r="AT86" i="14"/>
  <c r="AU86" i="14"/>
  <c r="AV86" i="14"/>
  <c r="AW86" i="14"/>
  <c r="AX86" i="14"/>
  <c r="AY86" i="14"/>
  <c r="AZ86" i="14"/>
  <c r="BA86" i="14"/>
  <c r="BB86" i="14"/>
  <c r="BC86" i="14"/>
  <c r="BD86" i="14"/>
  <c r="BE86" i="14"/>
  <c r="BF86" i="14"/>
  <c r="BG86" i="14"/>
  <c r="BH86" i="14"/>
  <c r="BI86" i="14"/>
  <c r="BJ86" i="14"/>
  <c r="BK86" i="14"/>
  <c r="BL86" i="14"/>
  <c r="BM86" i="14"/>
  <c r="BN86" i="14"/>
  <c r="BO86" i="14"/>
  <c r="BP86" i="14"/>
  <c r="BQ86" i="14"/>
  <c r="BR86" i="14"/>
  <c r="BS86" i="14"/>
  <c r="BT86" i="14"/>
  <c r="B87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I87" i="14"/>
  <c r="AJ87" i="14"/>
  <c r="AK87" i="14"/>
  <c r="AL87" i="14"/>
  <c r="AM87" i="14"/>
  <c r="AN87" i="14"/>
  <c r="AO87" i="14"/>
  <c r="AP87" i="14"/>
  <c r="AQ87" i="14"/>
  <c r="AR87" i="14"/>
  <c r="AS87" i="14"/>
  <c r="AT87" i="14"/>
  <c r="AU87" i="14"/>
  <c r="AV87" i="14"/>
  <c r="AW87" i="14"/>
  <c r="AX87" i="14"/>
  <c r="AY87" i="14"/>
  <c r="AZ87" i="14"/>
  <c r="BA87" i="14"/>
  <c r="BB87" i="14"/>
  <c r="BC87" i="14"/>
  <c r="BD87" i="14"/>
  <c r="BE87" i="14"/>
  <c r="BF87" i="14"/>
  <c r="BG87" i="14"/>
  <c r="BH87" i="14"/>
  <c r="BI87" i="14"/>
  <c r="BJ87" i="14"/>
  <c r="BK87" i="14"/>
  <c r="BL87" i="14"/>
  <c r="BM87" i="14"/>
  <c r="BN87" i="14"/>
  <c r="BO87" i="14"/>
  <c r="BP87" i="14"/>
  <c r="BQ87" i="14"/>
  <c r="BR87" i="14"/>
  <c r="BS87" i="14"/>
  <c r="BT87" i="14"/>
  <c r="B88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I88" i="14"/>
  <c r="AJ88" i="14"/>
  <c r="AK88" i="14"/>
  <c r="AL88" i="14"/>
  <c r="AM88" i="14"/>
  <c r="AN88" i="14"/>
  <c r="AO88" i="14"/>
  <c r="AP88" i="14"/>
  <c r="AQ88" i="14"/>
  <c r="AR88" i="14"/>
  <c r="AS88" i="14"/>
  <c r="AT88" i="14"/>
  <c r="AU88" i="14"/>
  <c r="AV88" i="14"/>
  <c r="AW88" i="14"/>
  <c r="AX88" i="14"/>
  <c r="AY88" i="14"/>
  <c r="AZ88" i="14"/>
  <c r="BA88" i="14"/>
  <c r="BB88" i="14"/>
  <c r="BC88" i="14"/>
  <c r="BD88" i="14"/>
  <c r="BE88" i="14"/>
  <c r="BF88" i="14"/>
  <c r="BG88" i="14"/>
  <c r="BH88" i="14"/>
  <c r="BI88" i="14"/>
  <c r="BJ88" i="14"/>
  <c r="BK88" i="14"/>
  <c r="BL88" i="14"/>
  <c r="BM88" i="14"/>
  <c r="BN88" i="14"/>
  <c r="BO88" i="14"/>
  <c r="BP88" i="14"/>
  <c r="BQ88" i="14"/>
  <c r="BR88" i="14"/>
  <c r="BS88" i="14"/>
  <c r="BT88" i="14"/>
  <c r="B89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I89" i="14"/>
  <c r="AJ89" i="14"/>
  <c r="AK89" i="14"/>
  <c r="AL89" i="14"/>
  <c r="AM89" i="14"/>
  <c r="AN89" i="14"/>
  <c r="AO89" i="14"/>
  <c r="AP89" i="14"/>
  <c r="AQ89" i="14"/>
  <c r="AR89" i="14"/>
  <c r="AS89" i="14"/>
  <c r="AT89" i="14"/>
  <c r="AU89" i="14"/>
  <c r="AV89" i="14"/>
  <c r="AW89" i="14"/>
  <c r="AX89" i="14"/>
  <c r="AY89" i="14"/>
  <c r="AZ89" i="14"/>
  <c r="BA89" i="14"/>
  <c r="BB89" i="14"/>
  <c r="BC89" i="14"/>
  <c r="BD89" i="14"/>
  <c r="BE89" i="14"/>
  <c r="BF89" i="14"/>
  <c r="BG89" i="14"/>
  <c r="BH89" i="14"/>
  <c r="BI89" i="14"/>
  <c r="BJ89" i="14"/>
  <c r="BK89" i="14"/>
  <c r="BL89" i="14"/>
  <c r="BM89" i="14"/>
  <c r="BN89" i="14"/>
  <c r="BO89" i="14"/>
  <c r="BP89" i="14"/>
  <c r="BQ89" i="14"/>
  <c r="BR89" i="14"/>
  <c r="BS89" i="14"/>
  <c r="BT89" i="14"/>
  <c r="B90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AI90" i="14"/>
  <c r="AJ90" i="14"/>
  <c r="AK90" i="14"/>
  <c r="AL90" i="14"/>
  <c r="AM90" i="14"/>
  <c r="AN90" i="14"/>
  <c r="AO90" i="14"/>
  <c r="AP90" i="14"/>
  <c r="AQ90" i="14"/>
  <c r="AR90" i="14"/>
  <c r="AS90" i="14"/>
  <c r="AT90" i="14"/>
  <c r="AU90" i="14"/>
  <c r="AV90" i="14"/>
  <c r="AW90" i="14"/>
  <c r="AX90" i="14"/>
  <c r="AY90" i="14"/>
  <c r="AZ90" i="14"/>
  <c r="BA90" i="14"/>
  <c r="BB90" i="14"/>
  <c r="BC90" i="14"/>
  <c r="BD90" i="14"/>
  <c r="BE90" i="14"/>
  <c r="BF90" i="14"/>
  <c r="BG90" i="14"/>
  <c r="BH90" i="14"/>
  <c r="BI90" i="14"/>
  <c r="BJ90" i="14"/>
  <c r="BK90" i="14"/>
  <c r="BL90" i="14"/>
  <c r="BM90" i="14"/>
  <c r="BN90" i="14"/>
  <c r="BO90" i="14"/>
  <c r="BP90" i="14"/>
  <c r="BQ90" i="14"/>
  <c r="BR90" i="14"/>
  <c r="BS90" i="14"/>
  <c r="BT90" i="14"/>
  <c r="B91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Z91" i="14"/>
  <c r="AA91" i="14"/>
  <c r="AB91" i="14"/>
  <c r="AC91" i="14"/>
  <c r="AD91" i="14"/>
  <c r="AE91" i="14"/>
  <c r="AF91" i="14"/>
  <c r="AG91" i="14"/>
  <c r="AH91" i="14"/>
  <c r="AI91" i="14"/>
  <c r="AJ91" i="14"/>
  <c r="AK91" i="14"/>
  <c r="AL91" i="14"/>
  <c r="AM91" i="14"/>
  <c r="AN91" i="14"/>
  <c r="AO91" i="14"/>
  <c r="AP91" i="14"/>
  <c r="AQ91" i="14"/>
  <c r="AR91" i="14"/>
  <c r="AS91" i="14"/>
  <c r="AT91" i="14"/>
  <c r="AU91" i="14"/>
  <c r="AV91" i="14"/>
  <c r="AW91" i="14"/>
  <c r="AX91" i="14"/>
  <c r="AY91" i="14"/>
  <c r="AZ91" i="14"/>
  <c r="BA91" i="14"/>
  <c r="BB91" i="14"/>
  <c r="BC91" i="14"/>
  <c r="BD91" i="14"/>
  <c r="BE91" i="14"/>
  <c r="BF91" i="14"/>
  <c r="BG91" i="14"/>
  <c r="BH91" i="14"/>
  <c r="BI91" i="14"/>
  <c r="BJ91" i="14"/>
  <c r="BK91" i="14"/>
  <c r="BL91" i="14"/>
  <c r="BM91" i="14"/>
  <c r="BN91" i="14"/>
  <c r="BO91" i="14"/>
  <c r="BP91" i="14"/>
  <c r="BQ91" i="14"/>
  <c r="BR91" i="14"/>
  <c r="BS91" i="14"/>
  <c r="BT91" i="14"/>
  <c r="B92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W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BM92" i="14"/>
  <c r="BN92" i="14"/>
  <c r="BO92" i="14"/>
  <c r="BP92" i="14"/>
  <c r="BQ92" i="14"/>
  <c r="BR92" i="14"/>
  <c r="BS92" i="14"/>
  <c r="BT92" i="14"/>
  <c r="B93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BM93" i="14"/>
  <c r="BN93" i="14"/>
  <c r="BO93" i="14"/>
  <c r="BP93" i="14"/>
  <c r="BQ93" i="14"/>
  <c r="BR93" i="14"/>
  <c r="BS93" i="14"/>
  <c r="BT93" i="14"/>
  <c r="B94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Z94" i="14"/>
  <c r="AA94" i="14"/>
  <c r="AB94" i="14"/>
  <c r="AC94" i="14"/>
  <c r="AD94" i="14"/>
  <c r="AE94" i="14"/>
  <c r="AF94" i="14"/>
  <c r="AG94" i="14"/>
  <c r="AH94" i="14"/>
  <c r="AI94" i="14"/>
  <c r="AJ94" i="14"/>
  <c r="AK94" i="14"/>
  <c r="AL94" i="14"/>
  <c r="AM94" i="14"/>
  <c r="AN94" i="14"/>
  <c r="AO94" i="14"/>
  <c r="AP94" i="14"/>
  <c r="AQ94" i="14"/>
  <c r="AR94" i="14"/>
  <c r="AS94" i="14"/>
  <c r="AT94" i="14"/>
  <c r="AU94" i="14"/>
  <c r="AV94" i="14"/>
  <c r="AW94" i="14"/>
  <c r="AX94" i="14"/>
  <c r="AY94" i="14"/>
  <c r="AZ94" i="14"/>
  <c r="BA94" i="14"/>
  <c r="BB94" i="14"/>
  <c r="BC94" i="14"/>
  <c r="BD94" i="14"/>
  <c r="BE94" i="14"/>
  <c r="BF94" i="14"/>
  <c r="BG94" i="14"/>
  <c r="BH94" i="14"/>
  <c r="BI94" i="14"/>
  <c r="BJ94" i="14"/>
  <c r="BK94" i="14"/>
  <c r="BL94" i="14"/>
  <c r="BM94" i="14"/>
  <c r="BN94" i="14"/>
  <c r="BO94" i="14"/>
  <c r="BP94" i="14"/>
  <c r="BQ94" i="14"/>
  <c r="BR94" i="14"/>
  <c r="BS94" i="14"/>
  <c r="BT94" i="14"/>
  <c r="B95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Z95" i="14"/>
  <c r="AA95" i="14"/>
  <c r="AB95" i="14"/>
  <c r="AC95" i="14"/>
  <c r="AD95" i="14"/>
  <c r="AE95" i="14"/>
  <c r="AF95" i="14"/>
  <c r="AG95" i="14"/>
  <c r="AH95" i="14"/>
  <c r="AI95" i="14"/>
  <c r="AJ95" i="14"/>
  <c r="AK95" i="14"/>
  <c r="AL95" i="14"/>
  <c r="AM95" i="14"/>
  <c r="AN95" i="14"/>
  <c r="AO95" i="14"/>
  <c r="AP95" i="14"/>
  <c r="AQ95" i="14"/>
  <c r="AR95" i="14"/>
  <c r="AS95" i="14"/>
  <c r="AT95" i="14"/>
  <c r="AU95" i="14"/>
  <c r="AV95" i="14"/>
  <c r="AW95" i="14"/>
  <c r="AX95" i="14"/>
  <c r="AY95" i="14"/>
  <c r="AZ95" i="14"/>
  <c r="BA95" i="14"/>
  <c r="BB95" i="14"/>
  <c r="BC95" i="14"/>
  <c r="BD95" i="14"/>
  <c r="BE95" i="14"/>
  <c r="BF95" i="14"/>
  <c r="BG95" i="14"/>
  <c r="BH95" i="14"/>
  <c r="BI95" i="14"/>
  <c r="BJ95" i="14"/>
  <c r="BK95" i="14"/>
  <c r="BL95" i="14"/>
  <c r="BM95" i="14"/>
  <c r="BN95" i="14"/>
  <c r="BO95" i="14"/>
  <c r="BP95" i="14"/>
  <c r="BQ95" i="14"/>
  <c r="BR95" i="14"/>
  <c r="BS95" i="14"/>
  <c r="BT95" i="14"/>
  <c r="B96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V96" i="14"/>
  <c r="W96" i="14"/>
  <c r="X96" i="14"/>
  <c r="Y96" i="14"/>
  <c r="Z96" i="14"/>
  <c r="AA96" i="14"/>
  <c r="AB96" i="14"/>
  <c r="AC96" i="14"/>
  <c r="AD96" i="14"/>
  <c r="AE96" i="14"/>
  <c r="AF96" i="14"/>
  <c r="AG96" i="14"/>
  <c r="AH96" i="14"/>
  <c r="AI96" i="14"/>
  <c r="AJ96" i="14"/>
  <c r="AK96" i="14"/>
  <c r="AL96" i="14"/>
  <c r="AM96" i="14"/>
  <c r="AN96" i="14"/>
  <c r="AO96" i="14"/>
  <c r="AP96" i="14"/>
  <c r="AQ96" i="14"/>
  <c r="AR96" i="14"/>
  <c r="AS96" i="14"/>
  <c r="AT96" i="14"/>
  <c r="AU96" i="14"/>
  <c r="AV96" i="14"/>
  <c r="AW96" i="14"/>
  <c r="AX96" i="14"/>
  <c r="AY96" i="14"/>
  <c r="AZ96" i="14"/>
  <c r="BA96" i="14"/>
  <c r="BB96" i="14"/>
  <c r="BC96" i="14"/>
  <c r="BD96" i="14"/>
  <c r="BE96" i="14"/>
  <c r="BF96" i="14"/>
  <c r="BG96" i="14"/>
  <c r="BH96" i="14"/>
  <c r="BI96" i="14"/>
  <c r="BJ96" i="14"/>
  <c r="BK96" i="14"/>
  <c r="BL96" i="14"/>
  <c r="BM96" i="14"/>
  <c r="BN96" i="14"/>
  <c r="BO96" i="14"/>
  <c r="BP96" i="14"/>
  <c r="BQ96" i="14"/>
  <c r="BR96" i="14"/>
  <c r="BS96" i="14"/>
  <c r="BT96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AI66" i="14"/>
  <c r="AJ66" i="14"/>
  <c r="AK66" i="14"/>
  <c r="AL66" i="14"/>
  <c r="AM66" i="14"/>
  <c r="AN66" i="14"/>
  <c r="AO66" i="14"/>
  <c r="AP66" i="14"/>
  <c r="AQ66" i="14"/>
  <c r="AR66" i="14"/>
  <c r="AS66" i="14"/>
  <c r="AT66" i="14"/>
  <c r="AU66" i="14"/>
  <c r="AV66" i="14"/>
  <c r="AW66" i="14"/>
  <c r="AX66" i="14"/>
  <c r="AY66" i="14"/>
  <c r="AZ66" i="14"/>
  <c r="BA66" i="14"/>
  <c r="BB66" i="14"/>
  <c r="BC66" i="14"/>
  <c r="BD66" i="14"/>
  <c r="BE66" i="14"/>
  <c r="BF66" i="14"/>
  <c r="BG66" i="14"/>
  <c r="BH66" i="14"/>
  <c r="BI66" i="14"/>
  <c r="BJ66" i="14"/>
  <c r="BK66" i="14"/>
  <c r="BL66" i="14"/>
  <c r="BM66" i="14"/>
  <c r="BN66" i="14"/>
  <c r="BO66" i="14"/>
  <c r="BP66" i="14"/>
  <c r="BQ66" i="14"/>
  <c r="BR66" i="14"/>
  <c r="BS66" i="14"/>
  <c r="BT66" i="14"/>
  <c r="B66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BD35" i="14"/>
  <c r="BE35" i="14"/>
  <c r="BF35" i="14"/>
  <c r="BG35" i="14"/>
  <c r="BH35" i="14"/>
  <c r="BI35" i="14"/>
  <c r="BJ35" i="14"/>
  <c r="BK35" i="14"/>
  <c r="BL35" i="14"/>
  <c r="BM35" i="14"/>
  <c r="BN35" i="14"/>
  <c r="BO35" i="14"/>
  <c r="BP35" i="14"/>
  <c r="BQ35" i="14"/>
  <c r="BR35" i="14"/>
  <c r="BS35" i="14"/>
  <c r="BT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BD36" i="14"/>
  <c r="BE36" i="14"/>
  <c r="BF36" i="14"/>
  <c r="BG36" i="14"/>
  <c r="BH36" i="14"/>
  <c r="BI36" i="14"/>
  <c r="BJ36" i="14"/>
  <c r="BK36" i="14"/>
  <c r="BL36" i="14"/>
  <c r="BM36" i="14"/>
  <c r="BN36" i="14"/>
  <c r="BO36" i="14"/>
  <c r="BP36" i="14"/>
  <c r="BQ36" i="14"/>
  <c r="BR36" i="14"/>
  <c r="BS36" i="14"/>
  <c r="BT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BD37" i="14"/>
  <c r="BE37" i="14"/>
  <c r="BF37" i="14"/>
  <c r="BG37" i="14"/>
  <c r="BH37" i="14"/>
  <c r="BI37" i="14"/>
  <c r="BJ37" i="14"/>
  <c r="BK37" i="14"/>
  <c r="BL37" i="14"/>
  <c r="BM37" i="14"/>
  <c r="BN37" i="14"/>
  <c r="BO37" i="14"/>
  <c r="BP37" i="14"/>
  <c r="BQ37" i="14"/>
  <c r="BR37" i="14"/>
  <c r="BS37" i="14"/>
  <c r="BT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BL38" i="14"/>
  <c r="BM38" i="14"/>
  <c r="BN38" i="14"/>
  <c r="BO38" i="14"/>
  <c r="BP38" i="14"/>
  <c r="BQ38" i="14"/>
  <c r="BR38" i="14"/>
  <c r="BS38" i="14"/>
  <c r="BT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BD39" i="14"/>
  <c r="BE39" i="14"/>
  <c r="BF39" i="14"/>
  <c r="BG39" i="14"/>
  <c r="BH39" i="14"/>
  <c r="BI39" i="14"/>
  <c r="BJ39" i="14"/>
  <c r="BK39" i="14"/>
  <c r="BL39" i="14"/>
  <c r="BM39" i="14"/>
  <c r="BN39" i="14"/>
  <c r="BO39" i="14"/>
  <c r="BP39" i="14"/>
  <c r="BQ39" i="14"/>
  <c r="BR39" i="14"/>
  <c r="BS39" i="14"/>
  <c r="BT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BD40" i="14"/>
  <c r="BE40" i="14"/>
  <c r="BF40" i="14"/>
  <c r="BG40" i="14"/>
  <c r="BH40" i="14"/>
  <c r="BI40" i="14"/>
  <c r="BJ40" i="14"/>
  <c r="BK40" i="14"/>
  <c r="BL40" i="14"/>
  <c r="BM40" i="14"/>
  <c r="BN40" i="14"/>
  <c r="BO40" i="14"/>
  <c r="BP40" i="14"/>
  <c r="BQ40" i="14"/>
  <c r="BR40" i="14"/>
  <c r="BS40" i="14"/>
  <c r="BT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BD41" i="14"/>
  <c r="BE41" i="14"/>
  <c r="BF41" i="14"/>
  <c r="BG41" i="14"/>
  <c r="BH41" i="14"/>
  <c r="BI41" i="14"/>
  <c r="BJ41" i="14"/>
  <c r="BK41" i="14"/>
  <c r="BL41" i="14"/>
  <c r="BM41" i="14"/>
  <c r="BN41" i="14"/>
  <c r="BO41" i="14"/>
  <c r="BP41" i="14"/>
  <c r="BQ41" i="14"/>
  <c r="BR41" i="14"/>
  <c r="BS41" i="14"/>
  <c r="BT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BD42" i="14"/>
  <c r="BE42" i="14"/>
  <c r="BF42" i="14"/>
  <c r="BG42" i="14"/>
  <c r="BH42" i="14"/>
  <c r="BI42" i="14"/>
  <c r="BJ42" i="14"/>
  <c r="BK42" i="14"/>
  <c r="BL42" i="14"/>
  <c r="BM42" i="14"/>
  <c r="BN42" i="14"/>
  <c r="BO42" i="14"/>
  <c r="BP42" i="14"/>
  <c r="BQ42" i="14"/>
  <c r="BR42" i="14"/>
  <c r="BS42" i="14"/>
  <c r="BT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BM43" i="14"/>
  <c r="BN43" i="14"/>
  <c r="BO43" i="14"/>
  <c r="BP43" i="14"/>
  <c r="BQ43" i="14"/>
  <c r="BR43" i="14"/>
  <c r="BS43" i="14"/>
  <c r="BT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BD44" i="14"/>
  <c r="BE44" i="14"/>
  <c r="BF44" i="14"/>
  <c r="BG44" i="14"/>
  <c r="BH44" i="14"/>
  <c r="BI44" i="14"/>
  <c r="BJ44" i="14"/>
  <c r="BK44" i="14"/>
  <c r="BL44" i="14"/>
  <c r="BM44" i="14"/>
  <c r="BN44" i="14"/>
  <c r="BO44" i="14"/>
  <c r="BP44" i="14"/>
  <c r="BQ44" i="14"/>
  <c r="BR44" i="14"/>
  <c r="BS44" i="14"/>
  <c r="BT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BD45" i="14"/>
  <c r="BE45" i="14"/>
  <c r="BF45" i="14"/>
  <c r="BG45" i="14"/>
  <c r="BH45" i="14"/>
  <c r="BI45" i="14"/>
  <c r="BJ45" i="14"/>
  <c r="BK45" i="14"/>
  <c r="BL45" i="14"/>
  <c r="BM45" i="14"/>
  <c r="BN45" i="14"/>
  <c r="BO45" i="14"/>
  <c r="BP45" i="14"/>
  <c r="BQ45" i="14"/>
  <c r="BR45" i="14"/>
  <c r="BS45" i="14"/>
  <c r="BT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BD46" i="14"/>
  <c r="BE46" i="14"/>
  <c r="BF46" i="14"/>
  <c r="BG46" i="14"/>
  <c r="BH46" i="14"/>
  <c r="BI46" i="14"/>
  <c r="BJ46" i="14"/>
  <c r="BK46" i="14"/>
  <c r="BL46" i="14"/>
  <c r="BM46" i="14"/>
  <c r="BN46" i="14"/>
  <c r="BO46" i="14"/>
  <c r="BP46" i="14"/>
  <c r="BQ46" i="14"/>
  <c r="BR46" i="14"/>
  <c r="BS46" i="14"/>
  <c r="BT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BD47" i="14"/>
  <c r="BE47" i="14"/>
  <c r="BF47" i="14"/>
  <c r="BG47" i="14"/>
  <c r="BH47" i="14"/>
  <c r="BI47" i="14"/>
  <c r="BJ47" i="14"/>
  <c r="BK47" i="14"/>
  <c r="BL47" i="14"/>
  <c r="BM47" i="14"/>
  <c r="BN47" i="14"/>
  <c r="BO47" i="14"/>
  <c r="BP47" i="14"/>
  <c r="BQ47" i="14"/>
  <c r="BR47" i="14"/>
  <c r="BS47" i="14"/>
  <c r="BT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BM48" i="14"/>
  <c r="BN48" i="14"/>
  <c r="BO48" i="14"/>
  <c r="BP48" i="14"/>
  <c r="BQ48" i="14"/>
  <c r="BR48" i="14"/>
  <c r="BS48" i="14"/>
  <c r="BT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BD49" i="14"/>
  <c r="BE49" i="14"/>
  <c r="BF49" i="14"/>
  <c r="BG49" i="14"/>
  <c r="BH49" i="14"/>
  <c r="BI49" i="14"/>
  <c r="BJ49" i="14"/>
  <c r="BK49" i="14"/>
  <c r="BL49" i="14"/>
  <c r="BM49" i="14"/>
  <c r="BN49" i="14"/>
  <c r="BO49" i="14"/>
  <c r="BP49" i="14"/>
  <c r="BQ49" i="14"/>
  <c r="BR49" i="14"/>
  <c r="BS49" i="14"/>
  <c r="BT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BD50" i="14"/>
  <c r="BE50" i="14"/>
  <c r="BF50" i="14"/>
  <c r="BG50" i="14"/>
  <c r="BH50" i="14"/>
  <c r="BI50" i="14"/>
  <c r="BJ50" i="14"/>
  <c r="BK50" i="14"/>
  <c r="BL50" i="14"/>
  <c r="BM50" i="14"/>
  <c r="BN50" i="14"/>
  <c r="BO50" i="14"/>
  <c r="BP50" i="14"/>
  <c r="BQ50" i="14"/>
  <c r="BR50" i="14"/>
  <c r="BS50" i="14"/>
  <c r="BT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BD51" i="14"/>
  <c r="BE51" i="14"/>
  <c r="BF51" i="14"/>
  <c r="BG51" i="14"/>
  <c r="BH51" i="14"/>
  <c r="BI51" i="14"/>
  <c r="BJ51" i="14"/>
  <c r="BK51" i="14"/>
  <c r="BL51" i="14"/>
  <c r="BM51" i="14"/>
  <c r="BN51" i="14"/>
  <c r="BO51" i="14"/>
  <c r="BP51" i="14"/>
  <c r="BQ51" i="14"/>
  <c r="BR51" i="14"/>
  <c r="BS51" i="14"/>
  <c r="BT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BD52" i="14"/>
  <c r="BE52" i="14"/>
  <c r="BF52" i="14"/>
  <c r="BG52" i="14"/>
  <c r="BH52" i="14"/>
  <c r="BI52" i="14"/>
  <c r="BJ52" i="14"/>
  <c r="BK52" i="14"/>
  <c r="BL52" i="14"/>
  <c r="BM52" i="14"/>
  <c r="BN52" i="14"/>
  <c r="BO52" i="14"/>
  <c r="BP52" i="14"/>
  <c r="BQ52" i="14"/>
  <c r="BR52" i="14"/>
  <c r="BS52" i="14"/>
  <c r="BT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BM53" i="14"/>
  <c r="BN53" i="14"/>
  <c r="BO53" i="14"/>
  <c r="BP53" i="14"/>
  <c r="BQ53" i="14"/>
  <c r="BR53" i="14"/>
  <c r="BS53" i="14"/>
  <c r="BT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BD54" i="14"/>
  <c r="BE54" i="14"/>
  <c r="BF54" i="14"/>
  <c r="BG54" i="14"/>
  <c r="BH54" i="14"/>
  <c r="BI54" i="14"/>
  <c r="BJ54" i="14"/>
  <c r="BK54" i="14"/>
  <c r="BL54" i="14"/>
  <c r="BM54" i="14"/>
  <c r="BN54" i="14"/>
  <c r="BO54" i="14"/>
  <c r="BP54" i="14"/>
  <c r="BQ54" i="14"/>
  <c r="BR54" i="14"/>
  <c r="BS54" i="14"/>
  <c r="BT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Q55" i="14"/>
  <c r="BR55" i="14"/>
  <c r="BS55" i="14"/>
  <c r="BT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BD56" i="14"/>
  <c r="BE56" i="14"/>
  <c r="BF56" i="14"/>
  <c r="BG56" i="14"/>
  <c r="BH56" i="14"/>
  <c r="BI56" i="14"/>
  <c r="BJ56" i="14"/>
  <c r="BK56" i="14"/>
  <c r="BL56" i="14"/>
  <c r="BM56" i="14"/>
  <c r="BN56" i="14"/>
  <c r="BO56" i="14"/>
  <c r="BP56" i="14"/>
  <c r="BQ56" i="14"/>
  <c r="BR56" i="14"/>
  <c r="BS56" i="14"/>
  <c r="BT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BD57" i="14"/>
  <c r="BE57" i="14"/>
  <c r="BF57" i="14"/>
  <c r="BG57" i="14"/>
  <c r="BH57" i="14"/>
  <c r="BI57" i="14"/>
  <c r="BJ57" i="14"/>
  <c r="BK57" i="14"/>
  <c r="BL57" i="14"/>
  <c r="BM57" i="14"/>
  <c r="BN57" i="14"/>
  <c r="BO57" i="14"/>
  <c r="BP57" i="14"/>
  <c r="BQ57" i="14"/>
  <c r="BR57" i="14"/>
  <c r="BS57" i="14"/>
  <c r="BT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BM58" i="14"/>
  <c r="BN58" i="14"/>
  <c r="BO58" i="14"/>
  <c r="BP58" i="14"/>
  <c r="BQ58" i="14"/>
  <c r="BR58" i="14"/>
  <c r="BS58" i="14"/>
  <c r="BT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G59" i="14"/>
  <c r="BH59" i="14"/>
  <c r="BI59" i="14"/>
  <c r="BJ59" i="14"/>
  <c r="BK59" i="14"/>
  <c r="BL59" i="14"/>
  <c r="BM59" i="14"/>
  <c r="BN59" i="14"/>
  <c r="BO59" i="14"/>
  <c r="BP59" i="14"/>
  <c r="BQ59" i="14"/>
  <c r="BR59" i="14"/>
  <c r="BS59" i="14"/>
  <c r="BT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AI60" i="14"/>
  <c r="AJ60" i="14"/>
  <c r="AK60" i="14"/>
  <c r="AL60" i="14"/>
  <c r="AM60" i="14"/>
  <c r="AN60" i="14"/>
  <c r="AO60" i="14"/>
  <c r="AP60" i="14"/>
  <c r="AQ60" i="14"/>
  <c r="AR60" i="14"/>
  <c r="AS60" i="14"/>
  <c r="AT60" i="14"/>
  <c r="AU60" i="14"/>
  <c r="AV60" i="14"/>
  <c r="AW60" i="14"/>
  <c r="AX60" i="14"/>
  <c r="AY60" i="14"/>
  <c r="AZ60" i="14"/>
  <c r="BA60" i="14"/>
  <c r="BB60" i="14"/>
  <c r="BC60" i="14"/>
  <c r="BD60" i="14"/>
  <c r="BE60" i="14"/>
  <c r="BF60" i="14"/>
  <c r="BG60" i="14"/>
  <c r="BH60" i="14"/>
  <c r="BI60" i="14"/>
  <c r="BJ60" i="14"/>
  <c r="BK60" i="14"/>
  <c r="BL60" i="14"/>
  <c r="BM60" i="14"/>
  <c r="BN60" i="14"/>
  <c r="BO60" i="14"/>
  <c r="BP60" i="14"/>
  <c r="BQ60" i="14"/>
  <c r="BR60" i="14"/>
  <c r="BS60" i="14"/>
  <c r="BT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AI61" i="14"/>
  <c r="AJ61" i="14"/>
  <c r="AK61" i="14"/>
  <c r="AL61" i="14"/>
  <c r="AM61" i="14"/>
  <c r="AN61" i="14"/>
  <c r="AO61" i="14"/>
  <c r="AP61" i="14"/>
  <c r="AQ61" i="14"/>
  <c r="AR61" i="14"/>
  <c r="AS61" i="14"/>
  <c r="AT61" i="14"/>
  <c r="AU61" i="14"/>
  <c r="AV61" i="14"/>
  <c r="AW61" i="14"/>
  <c r="AX61" i="14"/>
  <c r="AY61" i="14"/>
  <c r="AZ61" i="14"/>
  <c r="BA61" i="14"/>
  <c r="BB61" i="14"/>
  <c r="BC61" i="14"/>
  <c r="BD61" i="14"/>
  <c r="BE61" i="14"/>
  <c r="BF61" i="14"/>
  <c r="BG61" i="14"/>
  <c r="BH61" i="14"/>
  <c r="BI61" i="14"/>
  <c r="BJ61" i="14"/>
  <c r="BK61" i="14"/>
  <c r="BL61" i="14"/>
  <c r="BM61" i="14"/>
  <c r="BN61" i="14"/>
  <c r="BO61" i="14"/>
  <c r="BP61" i="14"/>
  <c r="BQ61" i="14"/>
  <c r="BR61" i="14"/>
  <c r="BS61" i="14"/>
  <c r="BT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AI62" i="14"/>
  <c r="AJ62" i="14"/>
  <c r="AK62" i="14"/>
  <c r="AL62" i="14"/>
  <c r="AM62" i="14"/>
  <c r="AN62" i="14"/>
  <c r="AO62" i="14"/>
  <c r="AP62" i="14"/>
  <c r="AQ62" i="14"/>
  <c r="AR62" i="14"/>
  <c r="AS62" i="14"/>
  <c r="AT62" i="14"/>
  <c r="AU62" i="14"/>
  <c r="AV62" i="14"/>
  <c r="AW62" i="14"/>
  <c r="AX62" i="14"/>
  <c r="AY62" i="14"/>
  <c r="AZ62" i="14"/>
  <c r="BA62" i="14"/>
  <c r="BB62" i="14"/>
  <c r="BC62" i="14"/>
  <c r="BD62" i="14"/>
  <c r="BE62" i="14"/>
  <c r="BF62" i="14"/>
  <c r="BG62" i="14"/>
  <c r="BH62" i="14"/>
  <c r="BI62" i="14"/>
  <c r="BJ62" i="14"/>
  <c r="BK62" i="14"/>
  <c r="BL62" i="14"/>
  <c r="BM62" i="14"/>
  <c r="BN62" i="14"/>
  <c r="BO62" i="14"/>
  <c r="BP62" i="14"/>
  <c r="BQ62" i="14"/>
  <c r="BR62" i="14"/>
  <c r="BS62" i="14"/>
  <c r="BT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BM63" i="14"/>
  <c r="BN63" i="14"/>
  <c r="BO63" i="14"/>
  <c r="BP63" i="14"/>
  <c r="BQ63" i="14"/>
  <c r="BR63" i="14"/>
  <c r="BS63" i="14"/>
  <c r="BT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AI64" i="14"/>
  <c r="AJ64" i="14"/>
  <c r="AK64" i="14"/>
  <c r="AL64" i="14"/>
  <c r="AM64" i="14"/>
  <c r="AN64" i="14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BA64" i="14"/>
  <c r="BB64" i="14"/>
  <c r="BC64" i="14"/>
  <c r="BD64" i="14"/>
  <c r="BE64" i="14"/>
  <c r="BF64" i="14"/>
  <c r="BG64" i="14"/>
  <c r="BH64" i="14"/>
  <c r="BI64" i="14"/>
  <c r="BJ64" i="14"/>
  <c r="BK64" i="14"/>
  <c r="BL64" i="14"/>
  <c r="BM64" i="14"/>
  <c r="BN64" i="14"/>
  <c r="BO64" i="14"/>
  <c r="BP64" i="14"/>
  <c r="BQ64" i="14"/>
  <c r="BR64" i="14"/>
  <c r="BS64" i="14"/>
  <c r="BT64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35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BD34" i="14"/>
  <c r="BE34" i="14"/>
  <c r="BF34" i="14"/>
  <c r="BG34" i="14"/>
  <c r="BH34" i="14"/>
  <c r="BI34" i="14"/>
  <c r="BJ34" i="14"/>
  <c r="BK34" i="14"/>
  <c r="BL34" i="14"/>
  <c r="BM34" i="14"/>
  <c r="BN34" i="14"/>
  <c r="BO34" i="14"/>
  <c r="BP34" i="14"/>
  <c r="BQ34" i="14"/>
  <c r="BR34" i="14"/>
  <c r="BS34" i="14"/>
  <c r="BT34" i="14"/>
  <c r="B34" i="14"/>
  <c r="BO34" i="8"/>
  <c r="BP34" i="8"/>
  <c r="BQ34" i="8"/>
  <c r="BR34" i="8"/>
  <c r="BS34" i="8"/>
  <c r="BT34" i="8"/>
  <c r="BO36" i="8"/>
  <c r="BP36" i="8"/>
  <c r="BQ36" i="8"/>
  <c r="BR36" i="8"/>
  <c r="BS36" i="8"/>
  <c r="BT36" i="8"/>
  <c r="BO37" i="8"/>
  <c r="BP37" i="8"/>
  <c r="BQ37" i="8"/>
  <c r="BR37" i="8"/>
  <c r="BS37" i="8"/>
  <c r="BT37" i="8"/>
  <c r="BO38" i="8"/>
  <c r="BP38" i="8"/>
  <c r="BQ38" i="8"/>
  <c r="BR38" i="8"/>
  <c r="BS38" i="8"/>
  <c r="BT38" i="8"/>
  <c r="BO39" i="8"/>
  <c r="BP39" i="8"/>
  <c r="BQ39" i="8"/>
  <c r="BR39" i="8"/>
  <c r="BS39" i="8"/>
  <c r="BT39" i="8"/>
  <c r="BO40" i="8"/>
  <c r="BP40" i="8"/>
  <c r="BQ40" i="8"/>
  <c r="BR40" i="8"/>
  <c r="BS40" i="8"/>
  <c r="BT40" i="8"/>
  <c r="BO41" i="8"/>
  <c r="BP41" i="8"/>
  <c r="BQ41" i="8"/>
  <c r="BR41" i="8"/>
  <c r="BS41" i="8"/>
  <c r="BT41" i="8"/>
  <c r="BO42" i="8"/>
  <c r="BP42" i="8"/>
  <c r="BQ42" i="8"/>
  <c r="BR42" i="8"/>
  <c r="BS42" i="8"/>
  <c r="BT42" i="8"/>
  <c r="BO43" i="8"/>
  <c r="BP43" i="8"/>
  <c r="BQ43" i="8"/>
  <c r="BR43" i="8"/>
  <c r="BS43" i="8"/>
  <c r="BT43" i="8"/>
  <c r="BO44" i="8"/>
  <c r="BP44" i="8"/>
  <c r="BQ44" i="8"/>
  <c r="BR44" i="8"/>
  <c r="BS44" i="8"/>
  <c r="BT44" i="8"/>
  <c r="BO45" i="8"/>
  <c r="BP45" i="8"/>
  <c r="BQ45" i="8"/>
  <c r="BR45" i="8"/>
  <c r="BS45" i="8"/>
  <c r="BT45" i="8"/>
  <c r="BO46" i="8"/>
  <c r="BP46" i="8"/>
  <c r="BQ46" i="8"/>
  <c r="BR46" i="8"/>
  <c r="BS46" i="8"/>
  <c r="BT46" i="8"/>
  <c r="BO47" i="8"/>
  <c r="BP47" i="8"/>
  <c r="BQ47" i="8"/>
  <c r="BR47" i="8"/>
  <c r="BS47" i="8"/>
  <c r="BT47" i="8"/>
  <c r="BO48" i="8"/>
  <c r="BP48" i="8"/>
  <c r="BQ48" i="8"/>
  <c r="BR48" i="8"/>
  <c r="BS48" i="8"/>
  <c r="BT48" i="8"/>
  <c r="BO49" i="8"/>
  <c r="BP49" i="8"/>
  <c r="BQ49" i="8"/>
  <c r="BR49" i="8"/>
  <c r="BS49" i="8"/>
  <c r="BT49" i="8"/>
  <c r="BO50" i="8"/>
  <c r="BP50" i="8"/>
  <c r="BQ50" i="8"/>
  <c r="BR50" i="8"/>
  <c r="BS50" i="8"/>
  <c r="BT50" i="8"/>
  <c r="BO51" i="8"/>
  <c r="BP51" i="8"/>
  <c r="BQ51" i="8"/>
  <c r="BR51" i="8"/>
  <c r="BS51" i="8"/>
  <c r="BT51" i="8"/>
  <c r="BO52" i="8"/>
  <c r="BP52" i="8"/>
  <c r="BQ52" i="8"/>
  <c r="BR52" i="8"/>
  <c r="BS52" i="8"/>
  <c r="BT52" i="8"/>
  <c r="BO53" i="8"/>
  <c r="BP53" i="8"/>
  <c r="BQ53" i="8"/>
  <c r="BR53" i="8"/>
  <c r="BS53" i="8"/>
  <c r="BT53" i="8"/>
  <c r="BO54" i="8"/>
  <c r="BP54" i="8"/>
  <c r="BQ54" i="8"/>
  <c r="BR54" i="8"/>
  <c r="BS54" i="8"/>
  <c r="BT54" i="8"/>
  <c r="BO55" i="8"/>
  <c r="BP55" i="8"/>
  <c r="BQ55" i="8"/>
  <c r="BR55" i="8"/>
  <c r="BS55" i="8"/>
  <c r="BT55" i="8"/>
  <c r="BO56" i="8"/>
  <c r="BP56" i="8"/>
  <c r="BQ56" i="8"/>
  <c r="BR56" i="8"/>
  <c r="BS56" i="8"/>
  <c r="BT56" i="8"/>
  <c r="BO57" i="8"/>
  <c r="BP57" i="8"/>
  <c r="BQ57" i="8"/>
  <c r="BR57" i="8"/>
  <c r="BS57" i="8"/>
  <c r="BT57" i="8"/>
  <c r="BO58" i="8"/>
  <c r="BP58" i="8"/>
  <c r="BQ58" i="8"/>
  <c r="BR58" i="8"/>
  <c r="BS58" i="8"/>
  <c r="BT58" i="8"/>
  <c r="BO59" i="8"/>
  <c r="BP59" i="8"/>
  <c r="BQ59" i="8"/>
  <c r="BR59" i="8"/>
  <c r="BS59" i="8"/>
  <c r="BT59" i="8"/>
  <c r="BO60" i="8"/>
  <c r="BP60" i="8"/>
  <c r="BQ60" i="8"/>
  <c r="BR60" i="8"/>
  <c r="BS60" i="8"/>
  <c r="BT60" i="8"/>
  <c r="BO61" i="8"/>
  <c r="BP61" i="8"/>
  <c r="BQ61" i="8"/>
  <c r="BR61" i="8"/>
  <c r="BS61" i="8"/>
  <c r="BT61" i="8"/>
  <c r="BO62" i="8"/>
  <c r="BP62" i="8"/>
  <c r="BQ62" i="8"/>
  <c r="BR62" i="8"/>
  <c r="BS62" i="8"/>
  <c r="BT62" i="8"/>
  <c r="BO63" i="8"/>
  <c r="BP63" i="8"/>
  <c r="BQ63" i="8"/>
  <c r="BR63" i="8"/>
  <c r="BS63" i="8"/>
  <c r="BT63" i="8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BO35" i="8"/>
  <c r="BP35" i="8"/>
  <c r="BQ35" i="8"/>
  <c r="BR35" i="8"/>
  <c r="BS35" i="8"/>
  <c r="BT35" i="8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G45" i="11"/>
  <c r="C2" i="8" s="1"/>
  <c r="H45" i="11"/>
  <c r="D2" i="8" s="1"/>
  <c r="I45" i="11"/>
  <c r="E2" i="8" s="1"/>
  <c r="J45" i="11"/>
  <c r="F2" i="8" s="1"/>
  <c r="K45" i="11"/>
  <c r="G2" i="8" s="1"/>
  <c r="L45" i="11"/>
  <c r="H2" i="8" s="1"/>
  <c r="M45" i="11"/>
  <c r="I2" i="8" s="1"/>
  <c r="N45" i="11"/>
  <c r="J2" i="8" s="1"/>
  <c r="O45" i="11"/>
  <c r="K2" i="8" s="1"/>
  <c r="P45" i="11"/>
  <c r="L2" i="8" s="1"/>
  <c r="Q45" i="11"/>
  <c r="M2" i="8" s="1"/>
  <c r="R45" i="11"/>
  <c r="N2" i="8" s="1"/>
  <c r="S45" i="11"/>
  <c r="O2" i="8" s="1"/>
  <c r="T45" i="11"/>
  <c r="P2" i="8" s="1"/>
  <c r="U45" i="11"/>
  <c r="Q2" i="8" s="1"/>
  <c r="V45" i="11"/>
  <c r="R2" i="8" s="1"/>
  <c r="W45" i="11"/>
  <c r="S2" i="8" s="1"/>
  <c r="X45" i="11"/>
  <c r="T2" i="8" s="1"/>
  <c r="Y45" i="11"/>
  <c r="U2" i="8" s="1"/>
  <c r="Z45" i="11"/>
  <c r="V2" i="8" s="1"/>
  <c r="AA45" i="11"/>
  <c r="W2" i="8" s="1"/>
  <c r="AB45" i="11"/>
  <c r="X2" i="8" s="1"/>
  <c r="AC45" i="11"/>
  <c r="Y2" i="8" s="1"/>
  <c r="AD45" i="11"/>
  <c r="Z2" i="8" s="1"/>
  <c r="AE45" i="11"/>
  <c r="AA2" i="8" s="1"/>
  <c r="AF45" i="11"/>
  <c r="AB2" i="8" s="1"/>
  <c r="AG45" i="11"/>
  <c r="AC2" i="8" s="1"/>
  <c r="AH45" i="11"/>
  <c r="AD2" i="8" s="1"/>
  <c r="AI45" i="11"/>
  <c r="AE2" i="8" s="1"/>
  <c r="AJ45" i="11"/>
  <c r="AF2" i="8" s="1"/>
  <c r="AK45" i="11"/>
  <c r="AG2" i="8" s="1"/>
  <c r="AL45" i="11"/>
  <c r="AH2" i="8" s="1"/>
  <c r="AM45" i="11"/>
  <c r="AI2" i="8" s="1"/>
  <c r="AN45" i="11"/>
  <c r="AJ2" i="8" s="1"/>
  <c r="AO45" i="11"/>
  <c r="AK2" i="8" s="1"/>
  <c r="AP45" i="11"/>
  <c r="AL2" i="8" s="1"/>
  <c r="AQ45" i="11"/>
  <c r="AM2" i="8" s="1"/>
  <c r="AR45" i="11"/>
  <c r="AN2" i="8" s="1"/>
  <c r="AS45" i="11"/>
  <c r="AO2" i="8" s="1"/>
  <c r="AT45" i="11"/>
  <c r="AP2" i="8" s="1"/>
  <c r="AU45" i="11"/>
  <c r="AQ2" i="8" s="1"/>
  <c r="AV45" i="11"/>
  <c r="AR2" i="8" s="1"/>
  <c r="AW45" i="11"/>
  <c r="AS2" i="8" s="1"/>
  <c r="AX45" i="11"/>
  <c r="AT2" i="8" s="1"/>
  <c r="AY45" i="11"/>
  <c r="AU2" i="8" s="1"/>
  <c r="AZ45" i="11"/>
  <c r="AV2" i="8" s="1"/>
  <c r="BA45" i="11"/>
  <c r="AW2" i="8" s="1"/>
  <c r="BB45" i="11"/>
  <c r="AX2" i="8" s="1"/>
  <c r="BC45" i="11"/>
  <c r="AY2" i="8" s="1"/>
  <c r="BD45" i="11"/>
  <c r="AZ2" i="8" s="1"/>
  <c r="BE45" i="11"/>
  <c r="BA2" i="8" s="1"/>
  <c r="BF45" i="11"/>
  <c r="BB2" i="8" s="1"/>
  <c r="BG45" i="11"/>
  <c r="BC2" i="8" s="1"/>
  <c r="BH45" i="11"/>
  <c r="BD2" i="8" s="1"/>
  <c r="BI45" i="11"/>
  <c r="BE2" i="8" s="1"/>
  <c r="BJ45" i="11"/>
  <c r="BF2" i="8" s="1"/>
  <c r="BK45" i="11"/>
  <c r="BG2" i="8" s="1"/>
  <c r="BL45" i="11"/>
  <c r="BH2" i="8" s="1"/>
  <c r="BM45" i="11"/>
  <c r="BI2" i="8" s="1"/>
  <c r="BN45" i="11"/>
  <c r="BJ2" i="8" s="1"/>
  <c r="BO45" i="11"/>
  <c r="BK2" i="8" s="1"/>
  <c r="BP45" i="11"/>
  <c r="BL2" i="8" s="1"/>
  <c r="BQ45" i="11"/>
  <c r="BM2" i="8" s="1"/>
  <c r="BR45" i="11"/>
  <c r="BN2" i="8" s="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G45" i="4"/>
  <c r="C66" i="8" s="1"/>
  <c r="H45" i="4"/>
  <c r="D66" i="8" s="1"/>
  <c r="I45" i="4"/>
  <c r="E66" i="8" s="1"/>
  <c r="J45" i="4"/>
  <c r="F66" i="8" s="1"/>
  <c r="K45" i="4"/>
  <c r="G66" i="8" s="1"/>
  <c r="L45" i="4"/>
  <c r="H66" i="8" s="1"/>
  <c r="M45" i="4"/>
  <c r="I66" i="8" s="1"/>
  <c r="N45" i="4"/>
  <c r="J66" i="8" s="1"/>
  <c r="O45" i="4"/>
  <c r="K66" i="8" s="1"/>
  <c r="P45" i="4"/>
  <c r="L66" i="8" s="1"/>
  <c r="Q45" i="4"/>
  <c r="M66" i="8" s="1"/>
  <c r="R45" i="4"/>
  <c r="N66" i="8" s="1"/>
  <c r="S45" i="4"/>
  <c r="O66" i="8" s="1"/>
  <c r="T45" i="4"/>
  <c r="P66" i="8" s="1"/>
  <c r="U45" i="4"/>
  <c r="Q66" i="8" s="1"/>
  <c r="V45" i="4"/>
  <c r="R66" i="8" s="1"/>
  <c r="W45" i="4"/>
  <c r="S66" i="8" s="1"/>
  <c r="X45" i="4"/>
  <c r="T66" i="8" s="1"/>
  <c r="Y45" i="4"/>
  <c r="U66" i="8" s="1"/>
  <c r="Z45" i="4"/>
  <c r="V66" i="8" s="1"/>
  <c r="AA45" i="4"/>
  <c r="W66" i="8" s="1"/>
  <c r="AB45" i="4"/>
  <c r="X66" i="8" s="1"/>
  <c r="AC45" i="4"/>
  <c r="Y66" i="8" s="1"/>
  <c r="AD45" i="4"/>
  <c r="Z66" i="8" s="1"/>
  <c r="AE45" i="4"/>
  <c r="AA66" i="8" s="1"/>
  <c r="AF45" i="4"/>
  <c r="AB66" i="8" s="1"/>
  <c r="AG45" i="4"/>
  <c r="AC66" i="8" s="1"/>
  <c r="AH45" i="4"/>
  <c r="AD66" i="8" s="1"/>
  <c r="AI45" i="4"/>
  <c r="AE66" i="8" s="1"/>
  <c r="AJ45" i="4"/>
  <c r="AF66" i="8" s="1"/>
  <c r="AK45" i="4"/>
  <c r="AG66" i="8" s="1"/>
  <c r="AL45" i="4"/>
  <c r="AH66" i="8" s="1"/>
  <c r="AM45" i="4"/>
  <c r="AI66" i="8" s="1"/>
  <c r="AN45" i="4"/>
  <c r="AJ66" i="8" s="1"/>
  <c r="AO45" i="4"/>
  <c r="AK66" i="8" s="1"/>
  <c r="AP45" i="4"/>
  <c r="AL66" i="8" s="1"/>
  <c r="AQ45" i="4"/>
  <c r="AM66" i="8" s="1"/>
  <c r="AR45" i="4"/>
  <c r="AN66" i="8" s="1"/>
  <c r="AS45" i="4"/>
  <c r="AO66" i="8" s="1"/>
  <c r="AT45" i="4"/>
  <c r="AP66" i="8" s="1"/>
  <c r="AU45" i="4"/>
  <c r="AQ66" i="8" s="1"/>
  <c r="AV45" i="4"/>
  <c r="AR66" i="8" s="1"/>
  <c r="AW45" i="4"/>
  <c r="AS66" i="8" s="1"/>
  <c r="AX45" i="4"/>
  <c r="AT66" i="8" s="1"/>
  <c r="AY45" i="4"/>
  <c r="AU66" i="8" s="1"/>
  <c r="AZ45" i="4"/>
  <c r="AV66" i="8" s="1"/>
  <c r="BA45" i="4"/>
  <c r="AW66" i="8" s="1"/>
  <c r="BB45" i="4"/>
  <c r="AX66" i="8" s="1"/>
  <c r="BC45" i="4"/>
  <c r="AY66" i="8" s="1"/>
  <c r="BD45" i="4"/>
  <c r="AZ66" i="8" s="1"/>
  <c r="BE45" i="4"/>
  <c r="BA66" i="8" s="1"/>
  <c r="BF45" i="4"/>
  <c r="BB66" i="8" s="1"/>
  <c r="BG45" i="4"/>
  <c r="BC66" i="8" s="1"/>
  <c r="BH45" i="4"/>
  <c r="BD66" i="8" s="1"/>
  <c r="BI45" i="4"/>
  <c r="BE66" i="8" s="1"/>
  <c r="BJ45" i="4"/>
  <c r="BF66" i="8" s="1"/>
  <c r="BK45" i="4"/>
  <c r="BG66" i="8" s="1"/>
  <c r="BL45" i="4"/>
  <c r="BH66" i="8" s="1"/>
  <c r="BM45" i="4"/>
  <c r="BI66" i="8" s="1"/>
  <c r="BN45" i="4"/>
  <c r="BJ66" i="8" s="1"/>
  <c r="BO45" i="4"/>
  <c r="BK66" i="8" s="1"/>
  <c r="BP45" i="4"/>
  <c r="BL66" i="8" s="1"/>
  <c r="BQ45" i="4"/>
  <c r="BM66" i="8" s="1"/>
  <c r="BR45" i="4"/>
  <c r="BN66" i="8" s="1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BC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P40" i="12"/>
  <c r="BQ40" i="12"/>
  <c r="BR40" i="12"/>
  <c r="G45" i="12"/>
  <c r="C34" i="8" s="1"/>
  <c r="H45" i="12"/>
  <c r="D34" i="8" s="1"/>
  <c r="I45" i="12"/>
  <c r="E34" i="8" s="1"/>
  <c r="J45" i="12"/>
  <c r="F34" i="8" s="1"/>
  <c r="K45" i="12"/>
  <c r="G34" i="8" s="1"/>
  <c r="L45" i="12"/>
  <c r="H34" i="8" s="1"/>
  <c r="M45" i="12"/>
  <c r="I34" i="8" s="1"/>
  <c r="N45" i="12"/>
  <c r="J34" i="8" s="1"/>
  <c r="O45" i="12"/>
  <c r="K34" i="8" s="1"/>
  <c r="P45" i="12"/>
  <c r="L34" i="8" s="1"/>
  <c r="Q45" i="12"/>
  <c r="M34" i="8" s="1"/>
  <c r="R45" i="12"/>
  <c r="N34" i="8" s="1"/>
  <c r="S45" i="12"/>
  <c r="O34" i="8" s="1"/>
  <c r="T45" i="12"/>
  <c r="P34" i="8" s="1"/>
  <c r="U45" i="12"/>
  <c r="Q34" i="8" s="1"/>
  <c r="V45" i="12"/>
  <c r="R34" i="8" s="1"/>
  <c r="W45" i="12"/>
  <c r="S34" i="8" s="1"/>
  <c r="X45" i="12"/>
  <c r="T34" i="8" s="1"/>
  <c r="Y45" i="12"/>
  <c r="U34" i="8" s="1"/>
  <c r="Z45" i="12"/>
  <c r="V34" i="8" s="1"/>
  <c r="AA45" i="12"/>
  <c r="W34" i="8" s="1"/>
  <c r="AB45" i="12"/>
  <c r="X34" i="8" s="1"/>
  <c r="AC45" i="12"/>
  <c r="Y34" i="8" s="1"/>
  <c r="AD45" i="12"/>
  <c r="Z34" i="8" s="1"/>
  <c r="AE45" i="12"/>
  <c r="AA34" i="8" s="1"/>
  <c r="AF45" i="12"/>
  <c r="AB34" i="8" s="1"/>
  <c r="AG45" i="12"/>
  <c r="AC34" i="8" s="1"/>
  <c r="AH45" i="12"/>
  <c r="AD34" i="8" s="1"/>
  <c r="AI45" i="12"/>
  <c r="AE34" i="8" s="1"/>
  <c r="AJ45" i="12"/>
  <c r="AF34" i="8" s="1"/>
  <c r="AK45" i="12"/>
  <c r="AG34" i="8" s="1"/>
  <c r="AL45" i="12"/>
  <c r="AH34" i="8" s="1"/>
  <c r="AM45" i="12"/>
  <c r="AI34" i="8" s="1"/>
  <c r="AN45" i="12"/>
  <c r="AJ34" i="8" s="1"/>
  <c r="AO45" i="12"/>
  <c r="AK34" i="8" s="1"/>
  <c r="AP45" i="12"/>
  <c r="AL34" i="8" s="1"/>
  <c r="AQ45" i="12"/>
  <c r="AM34" i="8" s="1"/>
  <c r="AR45" i="12"/>
  <c r="AN34" i="8" s="1"/>
  <c r="AS45" i="12"/>
  <c r="AO34" i="8" s="1"/>
  <c r="AT45" i="12"/>
  <c r="AP34" i="8" s="1"/>
  <c r="AU45" i="12"/>
  <c r="AQ34" i="8" s="1"/>
  <c r="AV45" i="12"/>
  <c r="AR34" i="8" s="1"/>
  <c r="AW45" i="12"/>
  <c r="AS34" i="8" s="1"/>
  <c r="AX45" i="12"/>
  <c r="AT34" i="8" s="1"/>
  <c r="AY45" i="12"/>
  <c r="AU34" i="8" s="1"/>
  <c r="AZ45" i="12"/>
  <c r="AV34" i="8" s="1"/>
  <c r="BA45" i="12"/>
  <c r="AW34" i="8" s="1"/>
  <c r="BB45" i="12"/>
  <c r="AX34" i="8" s="1"/>
  <c r="BC45" i="12"/>
  <c r="AY34" i="8" s="1"/>
  <c r="BD45" i="12"/>
  <c r="AZ34" i="8" s="1"/>
  <c r="BE45" i="12"/>
  <c r="BA34" i="8" s="1"/>
  <c r="BF45" i="12"/>
  <c r="BB34" i="8" s="1"/>
  <c r="BG45" i="12"/>
  <c r="BC34" i="8" s="1"/>
  <c r="BH45" i="12"/>
  <c r="BD34" i="8" s="1"/>
  <c r="BI45" i="12"/>
  <c r="BE34" i="8" s="1"/>
  <c r="BJ45" i="12"/>
  <c r="BF34" i="8" s="1"/>
  <c r="BK45" i="12"/>
  <c r="BG34" i="8" s="1"/>
  <c r="BL45" i="12"/>
  <c r="BH34" i="8" s="1"/>
  <c r="BM45" i="12"/>
  <c r="BI34" i="8" s="1"/>
  <c r="BN45" i="12"/>
  <c r="BJ34" i="8" s="1"/>
  <c r="BO45" i="12"/>
  <c r="BK34" i="8" s="1"/>
  <c r="BP45" i="12"/>
  <c r="BL34" i="8" s="1"/>
  <c r="BQ45" i="12"/>
  <c r="BM34" i="8" s="1"/>
  <c r="BR45" i="12"/>
  <c r="BN34" i="8" s="1"/>
  <c r="G79" i="12"/>
  <c r="H79" i="12"/>
  <c r="I79" i="12"/>
  <c r="J79" i="12"/>
  <c r="K79" i="12"/>
  <c r="L79" i="12"/>
  <c r="M79" i="12"/>
  <c r="N79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BC79" i="12"/>
  <c r="BD79" i="12"/>
  <c r="BE79" i="12"/>
  <c r="BF79" i="12"/>
  <c r="BG79" i="12"/>
  <c r="BH79" i="12"/>
  <c r="BI79" i="12"/>
  <c r="BJ79" i="12"/>
  <c r="BK79" i="12"/>
  <c r="BL79" i="12"/>
  <c r="BM79" i="12"/>
  <c r="BN79" i="12"/>
  <c r="BO79" i="12"/>
  <c r="BP79" i="12"/>
  <c r="BQ79" i="12"/>
  <c r="BR79" i="12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67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" i="14"/>
  <c r="B3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S3" i="14"/>
  <c r="BT3" i="14"/>
  <c r="B4" i="14"/>
  <c r="C4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D4" i="14"/>
  <c r="BE4" i="14"/>
  <c r="BF4" i="14"/>
  <c r="BG4" i="14"/>
  <c r="BH4" i="14"/>
  <c r="BI4" i="14"/>
  <c r="BJ4" i="14"/>
  <c r="BK4" i="14"/>
  <c r="BL4" i="14"/>
  <c r="BM4" i="14"/>
  <c r="BN4" i="14"/>
  <c r="BO4" i="14"/>
  <c r="BP4" i="14"/>
  <c r="BS4" i="14"/>
  <c r="BT4" i="14"/>
  <c r="B5" i="14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S5" i="14"/>
  <c r="BT5" i="14"/>
  <c r="B6" i="14"/>
  <c r="C6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BD6" i="14"/>
  <c r="BE6" i="14"/>
  <c r="BF6" i="14"/>
  <c r="BG6" i="14"/>
  <c r="BH6" i="14"/>
  <c r="BI6" i="14"/>
  <c r="BJ6" i="14"/>
  <c r="BK6" i="14"/>
  <c r="BL6" i="14"/>
  <c r="BM6" i="14"/>
  <c r="BN6" i="14"/>
  <c r="BO6" i="14"/>
  <c r="BP6" i="14"/>
  <c r="BS6" i="14"/>
  <c r="BT6" i="14"/>
  <c r="B7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BD7" i="14"/>
  <c r="BE7" i="14"/>
  <c r="BF7" i="14"/>
  <c r="BG7" i="14"/>
  <c r="BH7" i="14"/>
  <c r="BI7" i="14"/>
  <c r="BJ7" i="14"/>
  <c r="BK7" i="14"/>
  <c r="BL7" i="14"/>
  <c r="BM7" i="14"/>
  <c r="BN7" i="14"/>
  <c r="BO7" i="14"/>
  <c r="BP7" i="14"/>
  <c r="BS7" i="14"/>
  <c r="BT7" i="14"/>
  <c r="B8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S8" i="14"/>
  <c r="BT8" i="14"/>
  <c r="B9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BD9" i="14"/>
  <c r="BE9" i="14"/>
  <c r="BF9" i="14"/>
  <c r="BG9" i="14"/>
  <c r="BH9" i="14"/>
  <c r="BI9" i="14"/>
  <c r="BJ9" i="14"/>
  <c r="BK9" i="14"/>
  <c r="BL9" i="14"/>
  <c r="BM9" i="14"/>
  <c r="BN9" i="14"/>
  <c r="BO9" i="14"/>
  <c r="BP9" i="14"/>
  <c r="BS9" i="14"/>
  <c r="BT9" i="14"/>
  <c r="B10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BD10" i="14"/>
  <c r="BE10" i="14"/>
  <c r="BF10" i="14"/>
  <c r="BG10" i="14"/>
  <c r="BH10" i="14"/>
  <c r="BI10" i="14"/>
  <c r="BJ10" i="14"/>
  <c r="BK10" i="14"/>
  <c r="BL10" i="14"/>
  <c r="BM10" i="14"/>
  <c r="BN10" i="14"/>
  <c r="BO10" i="14"/>
  <c r="BP10" i="14"/>
  <c r="BS10" i="14"/>
  <c r="BT10" i="14"/>
  <c r="B11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BD11" i="14"/>
  <c r="BE11" i="14"/>
  <c r="BF11" i="14"/>
  <c r="BG11" i="14"/>
  <c r="BH11" i="14"/>
  <c r="BI11" i="14"/>
  <c r="BJ11" i="14"/>
  <c r="BK11" i="14"/>
  <c r="BL11" i="14"/>
  <c r="BM11" i="14"/>
  <c r="BN11" i="14"/>
  <c r="BO11" i="14"/>
  <c r="BP11" i="14"/>
  <c r="BS11" i="14"/>
  <c r="BT11" i="14"/>
  <c r="B12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BD12" i="14"/>
  <c r="BE12" i="14"/>
  <c r="BF12" i="14"/>
  <c r="BG12" i="14"/>
  <c r="BH12" i="14"/>
  <c r="BI12" i="14"/>
  <c r="BJ12" i="14"/>
  <c r="BK12" i="14"/>
  <c r="BL12" i="14"/>
  <c r="BM12" i="14"/>
  <c r="BN12" i="14"/>
  <c r="BO12" i="14"/>
  <c r="BP12" i="14"/>
  <c r="BS12" i="14"/>
  <c r="BT12" i="14"/>
  <c r="B13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O13" i="14"/>
  <c r="BP13" i="14"/>
  <c r="BS13" i="14"/>
  <c r="BT13" i="14"/>
  <c r="B14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S14" i="14"/>
  <c r="BT14" i="14"/>
  <c r="B15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N15" i="14"/>
  <c r="BO15" i="14"/>
  <c r="BP15" i="14"/>
  <c r="BS15" i="14"/>
  <c r="BT15" i="14"/>
  <c r="B16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BD16" i="14"/>
  <c r="BE16" i="14"/>
  <c r="BF16" i="14"/>
  <c r="BG16" i="14"/>
  <c r="BH16" i="14"/>
  <c r="BI16" i="14"/>
  <c r="BJ16" i="14"/>
  <c r="BK16" i="14"/>
  <c r="BL16" i="14"/>
  <c r="BM16" i="14"/>
  <c r="BN16" i="14"/>
  <c r="BO16" i="14"/>
  <c r="BP16" i="14"/>
  <c r="BS16" i="14"/>
  <c r="BT16" i="14"/>
  <c r="B17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BD17" i="14"/>
  <c r="BE17" i="14"/>
  <c r="BF17" i="14"/>
  <c r="BG17" i="14"/>
  <c r="BH17" i="14"/>
  <c r="BI17" i="14"/>
  <c r="BJ17" i="14"/>
  <c r="BK17" i="14"/>
  <c r="BL17" i="14"/>
  <c r="BM17" i="14"/>
  <c r="BN17" i="14"/>
  <c r="BO17" i="14"/>
  <c r="BP17" i="14"/>
  <c r="BS17" i="14"/>
  <c r="BT17" i="14"/>
  <c r="B18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BD18" i="14"/>
  <c r="BE18" i="14"/>
  <c r="BF18" i="14"/>
  <c r="BG18" i="14"/>
  <c r="BH18" i="14"/>
  <c r="BI18" i="14"/>
  <c r="BJ18" i="14"/>
  <c r="BK18" i="14"/>
  <c r="BL18" i="14"/>
  <c r="BM18" i="14"/>
  <c r="BN18" i="14"/>
  <c r="BO18" i="14"/>
  <c r="BP18" i="14"/>
  <c r="BS18" i="14"/>
  <c r="BT18" i="14"/>
  <c r="B19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BD19" i="14"/>
  <c r="BE19" i="14"/>
  <c r="BF19" i="14"/>
  <c r="BG19" i="14"/>
  <c r="BH19" i="14"/>
  <c r="BI19" i="14"/>
  <c r="BJ19" i="14"/>
  <c r="BK19" i="14"/>
  <c r="BL19" i="14"/>
  <c r="BM19" i="14"/>
  <c r="BN19" i="14"/>
  <c r="BO19" i="14"/>
  <c r="BP19" i="14"/>
  <c r="BS19" i="14"/>
  <c r="BT19" i="14"/>
  <c r="B20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BD20" i="14"/>
  <c r="BE20" i="14"/>
  <c r="BF20" i="14"/>
  <c r="BG20" i="14"/>
  <c r="BH20" i="14"/>
  <c r="BI20" i="14"/>
  <c r="BJ20" i="14"/>
  <c r="BK20" i="14"/>
  <c r="BL20" i="14"/>
  <c r="BM20" i="14"/>
  <c r="BN20" i="14"/>
  <c r="BO20" i="14"/>
  <c r="BP20" i="14"/>
  <c r="BS20" i="14"/>
  <c r="BT20" i="14"/>
  <c r="B21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BD21" i="14"/>
  <c r="BE21" i="14"/>
  <c r="BF21" i="14"/>
  <c r="BG21" i="14"/>
  <c r="BH21" i="14"/>
  <c r="BI21" i="14"/>
  <c r="BJ21" i="14"/>
  <c r="BK21" i="14"/>
  <c r="BL21" i="14"/>
  <c r="BM21" i="14"/>
  <c r="BN21" i="14"/>
  <c r="BO21" i="14"/>
  <c r="BP21" i="14"/>
  <c r="BS21" i="14"/>
  <c r="BT21" i="14"/>
  <c r="B22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BD22" i="14"/>
  <c r="BE22" i="14"/>
  <c r="BF22" i="14"/>
  <c r="BG22" i="14"/>
  <c r="BH22" i="14"/>
  <c r="BI22" i="14"/>
  <c r="BJ22" i="14"/>
  <c r="BK22" i="14"/>
  <c r="BL22" i="14"/>
  <c r="BM22" i="14"/>
  <c r="BN22" i="14"/>
  <c r="BO22" i="14"/>
  <c r="BP22" i="14"/>
  <c r="BS22" i="14"/>
  <c r="BT22" i="14"/>
  <c r="B23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BD23" i="14"/>
  <c r="BE23" i="14"/>
  <c r="BF23" i="14"/>
  <c r="BG23" i="14"/>
  <c r="BH23" i="14"/>
  <c r="BI23" i="14"/>
  <c r="BJ23" i="14"/>
  <c r="BK23" i="14"/>
  <c r="BL23" i="14"/>
  <c r="BM23" i="14"/>
  <c r="BN23" i="14"/>
  <c r="BO23" i="14"/>
  <c r="BP23" i="14"/>
  <c r="BS23" i="14"/>
  <c r="BT23" i="14"/>
  <c r="B24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BD24" i="14"/>
  <c r="BE24" i="14"/>
  <c r="BF24" i="14"/>
  <c r="BG24" i="14"/>
  <c r="BH24" i="14"/>
  <c r="BI24" i="14"/>
  <c r="BJ24" i="14"/>
  <c r="BK24" i="14"/>
  <c r="BL24" i="14"/>
  <c r="BM24" i="14"/>
  <c r="BN24" i="14"/>
  <c r="BO24" i="14"/>
  <c r="BP24" i="14"/>
  <c r="BS24" i="14"/>
  <c r="BT24" i="14"/>
  <c r="B25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BD25" i="14"/>
  <c r="BE25" i="14"/>
  <c r="BF25" i="14"/>
  <c r="BG25" i="14"/>
  <c r="BH25" i="14"/>
  <c r="BI25" i="14"/>
  <c r="BJ25" i="14"/>
  <c r="BK25" i="14"/>
  <c r="BL25" i="14"/>
  <c r="BM25" i="14"/>
  <c r="BN25" i="14"/>
  <c r="BO25" i="14"/>
  <c r="BP25" i="14"/>
  <c r="BS25" i="14"/>
  <c r="BT25" i="14"/>
  <c r="B26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BD26" i="14"/>
  <c r="BE26" i="14"/>
  <c r="BF26" i="14"/>
  <c r="BG26" i="14"/>
  <c r="BH26" i="14"/>
  <c r="BI26" i="14"/>
  <c r="BJ26" i="14"/>
  <c r="BK26" i="14"/>
  <c r="BL26" i="14"/>
  <c r="BM26" i="14"/>
  <c r="BN26" i="14"/>
  <c r="BO26" i="14"/>
  <c r="BP26" i="14"/>
  <c r="BS26" i="14"/>
  <c r="BT26" i="14"/>
  <c r="B27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BD27" i="14"/>
  <c r="BE27" i="14"/>
  <c r="BF27" i="14"/>
  <c r="BG27" i="14"/>
  <c r="BH27" i="14"/>
  <c r="BI27" i="14"/>
  <c r="BJ27" i="14"/>
  <c r="BK27" i="14"/>
  <c r="BL27" i="14"/>
  <c r="BM27" i="14"/>
  <c r="BN27" i="14"/>
  <c r="BO27" i="14"/>
  <c r="BP27" i="14"/>
  <c r="BS27" i="14"/>
  <c r="BT27" i="14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BD28" i="14"/>
  <c r="BE28" i="14"/>
  <c r="BF28" i="14"/>
  <c r="BG28" i="14"/>
  <c r="BH28" i="14"/>
  <c r="BI28" i="14"/>
  <c r="BJ28" i="14"/>
  <c r="BK28" i="14"/>
  <c r="BL28" i="14"/>
  <c r="BM28" i="14"/>
  <c r="BN28" i="14"/>
  <c r="BO28" i="14"/>
  <c r="BP28" i="14"/>
  <c r="BS28" i="14"/>
  <c r="BT28" i="14"/>
  <c r="B29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BD29" i="14"/>
  <c r="BE29" i="14"/>
  <c r="BF29" i="14"/>
  <c r="BG29" i="14"/>
  <c r="BH29" i="14"/>
  <c r="BI29" i="14"/>
  <c r="BJ29" i="14"/>
  <c r="BK29" i="14"/>
  <c r="BL29" i="14"/>
  <c r="BM29" i="14"/>
  <c r="BN29" i="14"/>
  <c r="BO29" i="14"/>
  <c r="BP29" i="14"/>
  <c r="BS29" i="14"/>
  <c r="BT29" i="14"/>
  <c r="B30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BD30" i="14"/>
  <c r="BE30" i="14"/>
  <c r="BF30" i="14"/>
  <c r="BG30" i="14"/>
  <c r="BH30" i="14"/>
  <c r="BI30" i="14"/>
  <c r="BJ30" i="14"/>
  <c r="BK30" i="14"/>
  <c r="BL30" i="14"/>
  <c r="BM30" i="14"/>
  <c r="BN30" i="14"/>
  <c r="BO30" i="14"/>
  <c r="BP30" i="14"/>
  <c r="BS30" i="14"/>
  <c r="BT30" i="14"/>
  <c r="B31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BJ31" i="14"/>
  <c r="BK31" i="14"/>
  <c r="BL31" i="14"/>
  <c r="BM31" i="14"/>
  <c r="BN31" i="14"/>
  <c r="BO31" i="14"/>
  <c r="BP31" i="14"/>
  <c r="BS31" i="14"/>
  <c r="BT31" i="14"/>
  <c r="B32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BD32" i="14"/>
  <c r="BE32" i="14"/>
  <c r="BF32" i="14"/>
  <c r="BG32" i="14"/>
  <c r="BH32" i="14"/>
  <c r="BI32" i="14"/>
  <c r="BJ32" i="14"/>
  <c r="BK32" i="14"/>
  <c r="BL32" i="14"/>
  <c r="BM32" i="14"/>
  <c r="BN32" i="14"/>
  <c r="BO32" i="14"/>
  <c r="BP32" i="14"/>
  <c r="BS32" i="14"/>
  <c r="BT32" i="14"/>
  <c r="C2" i="14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S2" i="14"/>
  <c r="BT2" i="14"/>
  <c r="B2" i="14"/>
  <c r="D35" i="4" l="1"/>
  <c r="D36" i="4"/>
  <c r="D37" i="4"/>
  <c r="AQ37" i="4" l="1"/>
  <c r="M37" i="4"/>
  <c r="BA37" i="4"/>
  <c r="W37" i="4"/>
  <c r="BK37" i="4"/>
  <c r="K37" i="4"/>
  <c r="AI37" i="4"/>
  <c r="BO37" i="4"/>
  <c r="U37" i="4"/>
  <c r="G37" i="4"/>
  <c r="L37" i="4"/>
  <c r="T37" i="4"/>
  <c r="AB37" i="4"/>
  <c r="AJ37" i="4"/>
  <c r="AR37" i="4"/>
  <c r="AZ37" i="4"/>
  <c r="BH37" i="4"/>
  <c r="BP37" i="4"/>
  <c r="AS37" i="4"/>
  <c r="AM37" i="4"/>
  <c r="N37" i="4"/>
  <c r="V37" i="4"/>
  <c r="AD37" i="4"/>
  <c r="AL37" i="4"/>
  <c r="AT37" i="4"/>
  <c r="BB37" i="4"/>
  <c r="BJ37" i="4"/>
  <c r="BR37" i="4"/>
  <c r="AU37" i="4"/>
  <c r="BC37" i="4"/>
  <c r="H37" i="4"/>
  <c r="P37" i="4"/>
  <c r="X37" i="4"/>
  <c r="AF37" i="4"/>
  <c r="AN37" i="4"/>
  <c r="AV37" i="4"/>
  <c r="BD37" i="4"/>
  <c r="BL37" i="4"/>
  <c r="R37" i="4"/>
  <c r="AH37" i="4"/>
  <c r="AX37" i="4"/>
  <c r="BN37" i="4"/>
  <c r="S37" i="4"/>
  <c r="AY37" i="4"/>
  <c r="AC37" i="4"/>
  <c r="BI37" i="4"/>
  <c r="O37" i="4"/>
  <c r="I37" i="4"/>
  <c r="Q37" i="4"/>
  <c r="Y37" i="4"/>
  <c r="AG37" i="4"/>
  <c r="AO37" i="4"/>
  <c r="AW37" i="4"/>
  <c r="BE37" i="4"/>
  <c r="BM37" i="4"/>
  <c r="F37" i="4"/>
  <c r="J37" i="4"/>
  <c r="Z37" i="4"/>
  <c r="AP37" i="4"/>
  <c r="BF37" i="4"/>
  <c r="AA37" i="4"/>
  <c r="BG37" i="4"/>
  <c r="AK37" i="4"/>
  <c r="BQ37" i="4"/>
  <c r="AE37" i="4"/>
  <c r="AK36" i="4"/>
  <c r="BC36" i="4"/>
  <c r="AQ36" i="4"/>
  <c r="AS36" i="4"/>
  <c r="W36" i="4"/>
  <c r="L36" i="4"/>
  <c r="T36" i="4"/>
  <c r="AB36" i="4"/>
  <c r="AJ36" i="4"/>
  <c r="AR36" i="4"/>
  <c r="AZ36" i="4"/>
  <c r="BH36" i="4"/>
  <c r="BP36" i="4"/>
  <c r="U36" i="4"/>
  <c r="BQ36" i="4"/>
  <c r="O36" i="4"/>
  <c r="N36" i="4"/>
  <c r="V36" i="4"/>
  <c r="AD36" i="4"/>
  <c r="AL36" i="4"/>
  <c r="AT36" i="4"/>
  <c r="BB36" i="4"/>
  <c r="BJ36" i="4"/>
  <c r="BR36" i="4"/>
  <c r="AU36" i="4"/>
  <c r="AM36" i="4"/>
  <c r="BK36" i="4"/>
  <c r="H36" i="4"/>
  <c r="P36" i="4"/>
  <c r="X36" i="4"/>
  <c r="AF36" i="4"/>
  <c r="AN36" i="4"/>
  <c r="AV36" i="4"/>
  <c r="BD36" i="4"/>
  <c r="BL36" i="4"/>
  <c r="F36" i="4"/>
  <c r="R36" i="4"/>
  <c r="AH36" i="4"/>
  <c r="AX36" i="4"/>
  <c r="BN36" i="4"/>
  <c r="K36" i="4"/>
  <c r="AA36" i="4"/>
  <c r="AY36" i="4"/>
  <c r="BO36" i="4"/>
  <c r="AC36" i="4"/>
  <c r="BI36" i="4"/>
  <c r="G36" i="4"/>
  <c r="I36" i="4"/>
  <c r="Q36" i="4"/>
  <c r="Y36" i="4"/>
  <c r="AG36" i="4"/>
  <c r="AO36" i="4"/>
  <c r="AW36" i="4"/>
  <c r="BE36" i="4"/>
  <c r="BM36" i="4"/>
  <c r="J36" i="4"/>
  <c r="Z36" i="4"/>
  <c r="AP36" i="4"/>
  <c r="BF36" i="4"/>
  <c r="S36" i="4"/>
  <c r="AI36" i="4"/>
  <c r="BG36" i="4"/>
  <c r="M36" i="4"/>
  <c r="BA36" i="4"/>
  <c r="AE36" i="4"/>
  <c r="U35" i="4"/>
  <c r="BI35" i="4"/>
  <c r="AM35" i="4"/>
  <c r="BK35" i="4"/>
  <c r="AA35" i="4"/>
  <c r="BO35" i="4"/>
  <c r="AC35" i="4"/>
  <c r="BQ35" i="4"/>
  <c r="W35" i="4"/>
  <c r="F35" i="4"/>
  <c r="L35" i="4"/>
  <c r="T35" i="4"/>
  <c r="AB35" i="4"/>
  <c r="AJ35" i="4"/>
  <c r="AR35" i="4"/>
  <c r="AZ35" i="4"/>
  <c r="BH35" i="4"/>
  <c r="BP35" i="4"/>
  <c r="AK35" i="4"/>
  <c r="N35" i="4"/>
  <c r="V35" i="4"/>
  <c r="AD35" i="4"/>
  <c r="AL35" i="4"/>
  <c r="AT35" i="4"/>
  <c r="BB35" i="4"/>
  <c r="BJ35" i="4"/>
  <c r="BR35" i="4"/>
  <c r="AE35" i="4"/>
  <c r="BC35" i="4"/>
  <c r="AU35" i="4"/>
  <c r="H35" i="4"/>
  <c r="P35" i="4"/>
  <c r="X35" i="4"/>
  <c r="AF35" i="4"/>
  <c r="AN35" i="4"/>
  <c r="AV35" i="4"/>
  <c r="BD35" i="4"/>
  <c r="BL35" i="4"/>
  <c r="R35" i="4"/>
  <c r="AH35" i="4"/>
  <c r="AX35" i="4"/>
  <c r="BN35" i="4"/>
  <c r="K35" i="4"/>
  <c r="AI35" i="4"/>
  <c r="AY35" i="4"/>
  <c r="M35" i="4"/>
  <c r="AS35" i="4"/>
  <c r="G35" i="4"/>
  <c r="I35" i="4"/>
  <c r="Q35" i="4"/>
  <c r="Y35" i="4"/>
  <c r="AG35" i="4"/>
  <c r="AO35" i="4"/>
  <c r="AW35" i="4"/>
  <c r="BE35" i="4"/>
  <c r="BM35" i="4"/>
  <c r="J35" i="4"/>
  <c r="Z35" i="4"/>
  <c r="AP35" i="4"/>
  <c r="BF35" i="4"/>
  <c r="S35" i="4"/>
  <c r="AQ35" i="4"/>
  <c r="BG35" i="4"/>
  <c r="BA35" i="4"/>
  <c r="O35" i="4"/>
  <c r="B41" i="12"/>
  <c r="C41" i="12"/>
  <c r="D41" i="12"/>
  <c r="A41" i="12"/>
  <c r="B41" i="11"/>
  <c r="C41" i="11"/>
  <c r="D41" i="11"/>
  <c r="A41" i="11"/>
  <c r="A40" i="4"/>
  <c r="B41" i="4"/>
  <c r="C41" i="4"/>
  <c r="D41" i="4"/>
  <c r="A41" i="4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F79" i="12"/>
  <c r="E75" i="12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F45" i="12"/>
  <c r="B34" i="8" s="1"/>
  <c r="E45" i="12"/>
  <c r="E79" i="12" s="1"/>
  <c r="F40" i="12"/>
  <c r="D37" i="12"/>
  <c r="D36" i="12"/>
  <c r="D35" i="12"/>
  <c r="D34" i="12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F79" i="11"/>
  <c r="E75" i="11"/>
  <c r="A32" i="8" s="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F45" i="11"/>
  <c r="B2" i="8" s="1"/>
  <c r="E45" i="11"/>
  <c r="E79" i="11" s="1"/>
  <c r="F40" i="11"/>
  <c r="D37" i="11"/>
  <c r="D36" i="11"/>
  <c r="D35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2" i="11"/>
  <c r="A22" i="7"/>
  <c r="E109" i="12" l="1"/>
  <c r="A64" i="8"/>
  <c r="G35" i="12"/>
  <c r="O35" i="12"/>
  <c r="W35" i="12"/>
  <c r="AE35" i="12"/>
  <c r="AM35" i="12"/>
  <c r="AU35" i="12"/>
  <c r="BC35" i="12"/>
  <c r="BK35" i="12"/>
  <c r="F35" i="12"/>
  <c r="V35" i="12"/>
  <c r="BR35" i="12"/>
  <c r="H35" i="12"/>
  <c r="P35" i="12"/>
  <c r="X35" i="12"/>
  <c r="AF35" i="12"/>
  <c r="AN35" i="12"/>
  <c r="AV35" i="12"/>
  <c r="BD35" i="12"/>
  <c r="BL35" i="12"/>
  <c r="BB35" i="12"/>
  <c r="I35" i="12"/>
  <c r="Q35" i="12"/>
  <c r="Y35" i="12"/>
  <c r="AG35" i="12"/>
  <c r="AO35" i="12"/>
  <c r="AW35" i="12"/>
  <c r="BE35" i="12"/>
  <c r="BM35" i="12"/>
  <c r="AL35" i="12"/>
  <c r="J35" i="12"/>
  <c r="R35" i="12"/>
  <c r="Z35" i="12"/>
  <c r="AH35" i="12"/>
  <c r="AP35" i="12"/>
  <c r="AX35" i="12"/>
  <c r="BF35" i="12"/>
  <c r="BN35" i="12"/>
  <c r="K35" i="12"/>
  <c r="S35" i="12"/>
  <c r="AA35" i="12"/>
  <c r="AI35" i="12"/>
  <c r="AQ35" i="12"/>
  <c r="AY35" i="12"/>
  <c r="BG35" i="12"/>
  <c r="BO35" i="12"/>
  <c r="AD35" i="12"/>
  <c r="L35" i="12"/>
  <c r="T35" i="12"/>
  <c r="AB35" i="12"/>
  <c r="AJ35" i="12"/>
  <c r="AR35" i="12"/>
  <c r="AZ35" i="12"/>
  <c r="BH35" i="12"/>
  <c r="BP35" i="12"/>
  <c r="N35" i="12"/>
  <c r="BJ35" i="12"/>
  <c r="M35" i="12"/>
  <c r="U35" i="12"/>
  <c r="AC35" i="12"/>
  <c r="AK35" i="12"/>
  <c r="AS35" i="12"/>
  <c r="BA35" i="12"/>
  <c r="BI35" i="12"/>
  <c r="BQ35" i="12"/>
  <c r="AT35" i="12"/>
  <c r="E82" i="12"/>
  <c r="A37" i="8"/>
  <c r="E90" i="12"/>
  <c r="A45" i="8"/>
  <c r="E98" i="12"/>
  <c r="A53" i="8"/>
  <c r="E106" i="12"/>
  <c r="A61" i="8"/>
  <c r="G36" i="12"/>
  <c r="O36" i="12"/>
  <c r="W36" i="12"/>
  <c r="AE36" i="12"/>
  <c r="AM36" i="12"/>
  <c r="AU36" i="12"/>
  <c r="BC36" i="12"/>
  <c r="BK36" i="12"/>
  <c r="H36" i="12"/>
  <c r="P36" i="12"/>
  <c r="X36" i="12"/>
  <c r="AF36" i="12"/>
  <c r="AN36" i="12"/>
  <c r="AV36" i="12"/>
  <c r="BD36" i="12"/>
  <c r="BL36" i="12"/>
  <c r="F36" i="12"/>
  <c r="AT36" i="12"/>
  <c r="I36" i="12"/>
  <c r="Q36" i="12"/>
  <c r="Y36" i="12"/>
  <c r="AG36" i="12"/>
  <c r="AO36" i="12"/>
  <c r="AW36" i="12"/>
  <c r="BE36" i="12"/>
  <c r="BM36" i="12"/>
  <c r="N36" i="12"/>
  <c r="BJ36" i="12"/>
  <c r="J36" i="12"/>
  <c r="R36" i="12"/>
  <c r="Z36" i="12"/>
  <c r="AH36" i="12"/>
  <c r="AP36" i="12"/>
  <c r="AX36" i="12"/>
  <c r="BF36" i="12"/>
  <c r="BN36" i="12"/>
  <c r="BB36" i="12"/>
  <c r="K36" i="12"/>
  <c r="S36" i="12"/>
  <c r="AA36" i="12"/>
  <c r="AI36" i="12"/>
  <c r="AQ36" i="12"/>
  <c r="AY36" i="12"/>
  <c r="BG36" i="12"/>
  <c r="BO36" i="12"/>
  <c r="AD36" i="12"/>
  <c r="L36" i="12"/>
  <c r="T36" i="12"/>
  <c r="AB36" i="12"/>
  <c r="AJ36" i="12"/>
  <c r="AR36" i="12"/>
  <c r="AZ36" i="12"/>
  <c r="BH36" i="12"/>
  <c r="BP36" i="12"/>
  <c r="AL36" i="12"/>
  <c r="M36" i="12"/>
  <c r="U36" i="12"/>
  <c r="AC36" i="12"/>
  <c r="AK36" i="12"/>
  <c r="AS36" i="12"/>
  <c r="BA36" i="12"/>
  <c r="BI36" i="12"/>
  <c r="BQ36" i="12"/>
  <c r="V36" i="12"/>
  <c r="BR36" i="12"/>
  <c r="E83" i="12"/>
  <c r="A38" i="8"/>
  <c r="E91" i="12"/>
  <c r="A46" i="8"/>
  <c r="E99" i="12"/>
  <c r="A54" i="8"/>
  <c r="E107" i="12"/>
  <c r="A62" i="8"/>
  <c r="G37" i="12"/>
  <c r="O37" i="12"/>
  <c r="W37" i="12"/>
  <c r="AE37" i="12"/>
  <c r="AM37" i="12"/>
  <c r="AU37" i="12"/>
  <c r="BC37" i="12"/>
  <c r="BK37" i="12"/>
  <c r="N37" i="12"/>
  <c r="BJ37" i="12"/>
  <c r="H37" i="12"/>
  <c r="P37" i="12"/>
  <c r="X37" i="12"/>
  <c r="AF37" i="12"/>
  <c r="AN37" i="12"/>
  <c r="AV37" i="12"/>
  <c r="BD37" i="12"/>
  <c r="BL37" i="12"/>
  <c r="AL37" i="12"/>
  <c r="I37" i="12"/>
  <c r="Q37" i="12"/>
  <c r="Y37" i="12"/>
  <c r="AG37" i="12"/>
  <c r="AO37" i="12"/>
  <c r="AW37" i="12"/>
  <c r="BE37" i="12"/>
  <c r="BM37" i="12"/>
  <c r="F37" i="12"/>
  <c r="AT37" i="12"/>
  <c r="J37" i="12"/>
  <c r="R37" i="12"/>
  <c r="Z37" i="12"/>
  <c r="AH37" i="12"/>
  <c r="AP37" i="12"/>
  <c r="AX37" i="12"/>
  <c r="BF37" i="12"/>
  <c r="BN37" i="12"/>
  <c r="K37" i="12"/>
  <c r="S37" i="12"/>
  <c r="AA37" i="12"/>
  <c r="AI37" i="12"/>
  <c r="AQ37" i="12"/>
  <c r="AY37" i="12"/>
  <c r="BG37" i="12"/>
  <c r="BO37" i="12"/>
  <c r="V37" i="12"/>
  <c r="BR37" i="12"/>
  <c r="L37" i="12"/>
  <c r="T37" i="12"/>
  <c r="AB37" i="12"/>
  <c r="AJ37" i="12"/>
  <c r="AR37" i="12"/>
  <c r="AZ37" i="12"/>
  <c r="BH37" i="12"/>
  <c r="BP37" i="12"/>
  <c r="AD37" i="12"/>
  <c r="M37" i="12"/>
  <c r="U37" i="12"/>
  <c r="AC37" i="12"/>
  <c r="AK37" i="12"/>
  <c r="AS37" i="12"/>
  <c r="BA37" i="12"/>
  <c r="BI37" i="12"/>
  <c r="BQ37" i="12"/>
  <c r="BB37" i="12"/>
  <c r="E84" i="12"/>
  <c r="A39" i="8"/>
  <c r="E92" i="12"/>
  <c r="A47" i="8"/>
  <c r="E100" i="12"/>
  <c r="A55" i="8"/>
  <c r="E108" i="12"/>
  <c r="A63" i="8"/>
  <c r="E85" i="12"/>
  <c r="A40" i="8"/>
  <c r="E93" i="12"/>
  <c r="A48" i="8"/>
  <c r="E101" i="12"/>
  <c r="A56" i="8"/>
  <c r="E86" i="12"/>
  <c r="A41" i="8"/>
  <c r="E94" i="12"/>
  <c r="A49" i="8"/>
  <c r="E102" i="12"/>
  <c r="A57" i="8"/>
  <c r="E87" i="12"/>
  <c r="A42" i="8"/>
  <c r="E95" i="12"/>
  <c r="A50" i="8"/>
  <c r="E103" i="12"/>
  <c r="A58" i="8"/>
  <c r="E80" i="12"/>
  <c r="A35" i="8"/>
  <c r="E88" i="12"/>
  <c r="A43" i="8"/>
  <c r="E96" i="12"/>
  <c r="A51" i="8"/>
  <c r="E104" i="12"/>
  <c r="A59" i="8"/>
  <c r="G34" i="12"/>
  <c r="O34" i="12"/>
  <c r="W34" i="12"/>
  <c r="AE34" i="12"/>
  <c r="AM34" i="12"/>
  <c r="AU34" i="12"/>
  <c r="BC34" i="12"/>
  <c r="BK34" i="12"/>
  <c r="AL34" i="12"/>
  <c r="H34" i="12"/>
  <c r="P34" i="12"/>
  <c r="X34" i="12"/>
  <c r="AF34" i="12"/>
  <c r="AN34" i="12"/>
  <c r="AV34" i="12"/>
  <c r="BD34" i="12"/>
  <c r="BL34" i="12"/>
  <c r="V34" i="12"/>
  <c r="BR34" i="12"/>
  <c r="I34" i="12"/>
  <c r="Q34" i="12"/>
  <c r="Y34" i="12"/>
  <c r="AG34" i="12"/>
  <c r="AO34" i="12"/>
  <c r="AW34" i="12"/>
  <c r="BE34" i="12"/>
  <c r="BM34" i="12"/>
  <c r="BB34" i="12"/>
  <c r="J34" i="12"/>
  <c r="R34" i="12"/>
  <c r="Z34" i="12"/>
  <c r="AH34" i="12"/>
  <c r="AP34" i="12"/>
  <c r="AX34" i="12"/>
  <c r="BF34" i="12"/>
  <c r="BN34" i="12"/>
  <c r="F34" i="12"/>
  <c r="BJ34" i="12"/>
  <c r="K34" i="12"/>
  <c r="S34" i="12"/>
  <c r="AA34" i="12"/>
  <c r="AI34" i="12"/>
  <c r="AQ34" i="12"/>
  <c r="AY34" i="12"/>
  <c r="BG34" i="12"/>
  <c r="BO34" i="12"/>
  <c r="AD34" i="12"/>
  <c r="L34" i="12"/>
  <c r="T34" i="12"/>
  <c r="AB34" i="12"/>
  <c r="AJ34" i="12"/>
  <c r="AR34" i="12"/>
  <c r="AZ34" i="12"/>
  <c r="BH34" i="12"/>
  <c r="BP34" i="12"/>
  <c r="N34" i="12"/>
  <c r="M34" i="12"/>
  <c r="U34" i="12"/>
  <c r="AC34" i="12"/>
  <c r="AK34" i="12"/>
  <c r="AS34" i="12"/>
  <c r="BA34" i="12"/>
  <c r="BI34" i="12"/>
  <c r="BQ34" i="12"/>
  <c r="AT34" i="12"/>
  <c r="E81" i="12"/>
  <c r="A36" i="8"/>
  <c r="E89" i="12"/>
  <c r="A44" i="8"/>
  <c r="E97" i="12"/>
  <c r="A52" i="8"/>
  <c r="E105" i="12"/>
  <c r="A60" i="8"/>
  <c r="E98" i="11"/>
  <c r="A21" i="8"/>
  <c r="E83" i="11"/>
  <c r="A6" i="8"/>
  <c r="E91" i="11"/>
  <c r="A14" i="8"/>
  <c r="E99" i="11"/>
  <c r="A22" i="8"/>
  <c r="E107" i="11"/>
  <c r="A30" i="8"/>
  <c r="E82" i="11"/>
  <c r="A5" i="8"/>
  <c r="E84" i="11"/>
  <c r="A7" i="8"/>
  <c r="E92" i="11"/>
  <c r="A15" i="8"/>
  <c r="E100" i="11"/>
  <c r="A23" i="8"/>
  <c r="E108" i="11"/>
  <c r="A31" i="8"/>
  <c r="E90" i="11"/>
  <c r="A13" i="8"/>
  <c r="E85" i="11"/>
  <c r="A8" i="8"/>
  <c r="E93" i="11"/>
  <c r="A16" i="8"/>
  <c r="E101" i="11"/>
  <c r="A24" i="8"/>
  <c r="E86" i="11"/>
  <c r="A9" i="8"/>
  <c r="E94" i="11"/>
  <c r="A17" i="8"/>
  <c r="E102" i="11"/>
  <c r="A25" i="8"/>
  <c r="E106" i="11"/>
  <c r="A29" i="8"/>
  <c r="E87" i="11"/>
  <c r="A10" i="8"/>
  <c r="E103" i="11"/>
  <c r="A26" i="8"/>
  <c r="E80" i="11"/>
  <c r="A3" i="8"/>
  <c r="E88" i="11"/>
  <c r="A11" i="8"/>
  <c r="E104" i="11"/>
  <c r="A27" i="8"/>
  <c r="E81" i="11"/>
  <c r="A4" i="8"/>
  <c r="E89" i="11"/>
  <c r="A12" i="8"/>
  <c r="E97" i="11"/>
  <c r="A20" i="8"/>
  <c r="E105" i="11"/>
  <c r="A28" i="8"/>
  <c r="E95" i="11"/>
  <c r="A18" i="8"/>
  <c r="E96" i="11"/>
  <c r="A19" i="8"/>
  <c r="J35" i="11"/>
  <c r="R35" i="11"/>
  <c r="Z35" i="11"/>
  <c r="AH35" i="11"/>
  <c r="AP35" i="11"/>
  <c r="AX35" i="11"/>
  <c r="BF35" i="11"/>
  <c r="BN35" i="11"/>
  <c r="Q35" i="11"/>
  <c r="AW35" i="11"/>
  <c r="K35" i="11"/>
  <c r="S35" i="11"/>
  <c r="AA35" i="11"/>
  <c r="AI35" i="11"/>
  <c r="AQ35" i="11"/>
  <c r="AY35" i="11"/>
  <c r="BG35" i="11"/>
  <c r="BO35" i="11"/>
  <c r="I35" i="11"/>
  <c r="BM35" i="11"/>
  <c r="L35" i="11"/>
  <c r="T35" i="11"/>
  <c r="AB35" i="11"/>
  <c r="AJ35" i="11"/>
  <c r="AR35" i="11"/>
  <c r="AZ35" i="11"/>
  <c r="BH35" i="11"/>
  <c r="BP35" i="11"/>
  <c r="Y35" i="11"/>
  <c r="M35" i="11"/>
  <c r="U35" i="11"/>
  <c r="AC35" i="11"/>
  <c r="AK35" i="11"/>
  <c r="AS35" i="11"/>
  <c r="BA35" i="11"/>
  <c r="BI35" i="11"/>
  <c r="BQ35" i="11"/>
  <c r="BE35" i="11"/>
  <c r="N35" i="11"/>
  <c r="V35" i="11"/>
  <c r="AD35" i="11"/>
  <c r="AL35" i="11"/>
  <c r="AT35" i="11"/>
  <c r="BB35" i="11"/>
  <c r="BJ35" i="11"/>
  <c r="BR35" i="11"/>
  <c r="AG35" i="11"/>
  <c r="G35" i="11"/>
  <c r="O35" i="11"/>
  <c r="W35" i="11"/>
  <c r="AE35" i="11"/>
  <c r="AM35" i="11"/>
  <c r="AU35" i="11"/>
  <c r="BC35" i="11"/>
  <c r="BK35" i="11"/>
  <c r="F35" i="11"/>
  <c r="AO35" i="11"/>
  <c r="H35" i="11"/>
  <c r="P35" i="11"/>
  <c r="X35" i="11"/>
  <c r="AF35" i="11"/>
  <c r="AN35" i="11"/>
  <c r="AV35" i="11"/>
  <c r="BD35" i="11"/>
  <c r="BL35" i="11"/>
  <c r="J36" i="11"/>
  <c r="R36" i="11"/>
  <c r="Z36" i="11"/>
  <c r="AH36" i="11"/>
  <c r="AP36" i="11"/>
  <c r="AX36" i="11"/>
  <c r="BF36" i="11"/>
  <c r="BN36" i="11"/>
  <c r="Q36" i="11"/>
  <c r="K36" i="11"/>
  <c r="S36" i="11"/>
  <c r="AA36" i="11"/>
  <c r="AI36" i="11"/>
  <c r="AQ36" i="11"/>
  <c r="AY36" i="11"/>
  <c r="BG36" i="11"/>
  <c r="BO36" i="11"/>
  <c r="BE36" i="11"/>
  <c r="L36" i="11"/>
  <c r="T36" i="11"/>
  <c r="AB36" i="11"/>
  <c r="AJ36" i="11"/>
  <c r="AR36" i="11"/>
  <c r="AZ36" i="11"/>
  <c r="BH36" i="11"/>
  <c r="BP36" i="11"/>
  <c r="Y36" i="11"/>
  <c r="M36" i="11"/>
  <c r="U36" i="11"/>
  <c r="AC36" i="11"/>
  <c r="AK36" i="11"/>
  <c r="AS36" i="11"/>
  <c r="BA36" i="11"/>
  <c r="BI36" i="11"/>
  <c r="BQ36" i="11"/>
  <c r="AW36" i="11"/>
  <c r="N36" i="11"/>
  <c r="V36" i="11"/>
  <c r="AD36" i="11"/>
  <c r="AL36" i="11"/>
  <c r="AT36" i="11"/>
  <c r="BB36" i="11"/>
  <c r="BJ36" i="11"/>
  <c r="BR36" i="11"/>
  <c r="I36" i="11"/>
  <c r="AG36" i="11"/>
  <c r="BM36" i="11"/>
  <c r="G36" i="11"/>
  <c r="O36" i="11"/>
  <c r="W36" i="11"/>
  <c r="AE36" i="11"/>
  <c r="AM36" i="11"/>
  <c r="AU36" i="11"/>
  <c r="BC36" i="11"/>
  <c r="BK36" i="11"/>
  <c r="AO36" i="11"/>
  <c r="H36" i="11"/>
  <c r="P36" i="11"/>
  <c r="X36" i="11"/>
  <c r="AF36" i="11"/>
  <c r="AN36" i="11"/>
  <c r="AV36" i="11"/>
  <c r="BD36" i="11"/>
  <c r="BL36" i="11"/>
  <c r="F36" i="11"/>
  <c r="J37" i="11"/>
  <c r="R37" i="11"/>
  <c r="Z37" i="11"/>
  <c r="AH37" i="11"/>
  <c r="AP37" i="11"/>
  <c r="AX37" i="11"/>
  <c r="BF37" i="11"/>
  <c r="BN37" i="11"/>
  <c r="I37" i="11"/>
  <c r="BE37" i="11"/>
  <c r="K37" i="11"/>
  <c r="S37" i="11"/>
  <c r="AA37" i="11"/>
  <c r="AI37" i="11"/>
  <c r="AQ37" i="11"/>
  <c r="AY37" i="11"/>
  <c r="BG37" i="11"/>
  <c r="BO37" i="11"/>
  <c r="AO37" i="11"/>
  <c r="L37" i="11"/>
  <c r="T37" i="11"/>
  <c r="AB37" i="11"/>
  <c r="AJ37" i="11"/>
  <c r="AR37" i="11"/>
  <c r="AZ37" i="11"/>
  <c r="BH37" i="11"/>
  <c r="BP37" i="11"/>
  <c r="Q37" i="11"/>
  <c r="BM37" i="11"/>
  <c r="M37" i="11"/>
  <c r="U37" i="11"/>
  <c r="AC37" i="11"/>
  <c r="AK37" i="11"/>
  <c r="AS37" i="11"/>
  <c r="BA37" i="11"/>
  <c r="BI37" i="11"/>
  <c r="BQ37" i="11"/>
  <c r="AW37" i="11"/>
  <c r="N37" i="11"/>
  <c r="V37" i="11"/>
  <c r="AD37" i="11"/>
  <c r="AL37" i="11"/>
  <c r="AT37" i="11"/>
  <c r="BB37" i="11"/>
  <c r="BJ37" i="11"/>
  <c r="BR37" i="11"/>
  <c r="AG37" i="11"/>
  <c r="G37" i="11"/>
  <c r="O37" i="11"/>
  <c r="W37" i="11"/>
  <c r="AE37" i="11"/>
  <c r="AM37" i="11"/>
  <c r="AU37" i="11"/>
  <c r="BC37" i="11"/>
  <c r="BK37" i="11"/>
  <c r="Y37" i="11"/>
  <c r="F37" i="11"/>
  <c r="H37" i="11"/>
  <c r="P37" i="11"/>
  <c r="X37" i="11"/>
  <c r="AF37" i="11"/>
  <c r="AN37" i="11"/>
  <c r="AV37" i="11"/>
  <c r="BD37" i="11"/>
  <c r="BL37" i="11"/>
  <c r="J34" i="11"/>
  <c r="R34" i="11"/>
  <c r="Z34" i="11"/>
  <c r="AH34" i="11"/>
  <c r="AP34" i="11"/>
  <c r="AX34" i="11"/>
  <c r="BF34" i="11"/>
  <c r="BN34" i="11"/>
  <c r="F34" i="11"/>
  <c r="AO34" i="11"/>
  <c r="K34" i="11"/>
  <c r="S34" i="11"/>
  <c r="AA34" i="11"/>
  <c r="AI34" i="11"/>
  <c r="AQ34" i="11"/>
  <c r="AY34" i="11"/>
  <c r="BG34" i="11"/>
  <c r="BO34" i="11"/>
  <c r="Q34" i="11"/>
  <c r="L34" i="11"/>
  <c r="T34" i="11"/>
  <c r="AB34" i="11"/>
  <c r="AJ34" i="11"/>
  <c r="AR34" i="11"/>
  <c r="AZ34" i="11"/>
  <c r="BH34" i="11"/>
  <c r="BP34" i="11"/>
  <c r="Y34" i="11"/>
  <c r="M34" i="11"/>
  <c r="U34" i="11"/>
  <c r="AC34" i="11"/>
  <c r="AK34" i="11"/>
  <c r="AS34" i="11"/>
  <c r="BA34" i="11"/>
  <c r="BI34" i="11"/>
  <c r="BQ34" i="11"/>
  <c r="BE34" i="11"/>
  <c r="N34" i="11"/>
  <c r="V34" i="11"/>
  <c r="AD34" i="11"/>
  <c r="AL34" i="11"/>
  <c r="AT34" i="11"/>
  <c r="BB34" i="11"/>
  <c r="BJ34" i="11"/>
  <c r="BR34" i="11"/>
  <c r="I34" i="11"/>
  <c r="AG34" i="11"/>
  <c r="BM34" i="11"/>
  <c r="G34" i="11"/>
  <c r="O34" i="11"/>
  <c r="W34" i="11"/>
  <c r="AE34" i="11"/>
  <c r="AM34" i="11"/>
  <c r="AU34" i="11"/>
  <c r="BC34" i="11"/>
  <c r="BK34" i="11"/>
  <c r="AW34" i="11"/>
  <c r="H34" i="11"/>
  <c r="P34" i="11"/>
  <c r="X34" i="11"/>
  <c r="AF34" i="11"/>
  <c r="AN34" i="11"/>
  <c r="AV34" i="11"/>
  <c r="BD34" i="11"/>
  <c r="BL34" i="11"/>
  <c r="AN41" i="4"/>
  <c r="AV41" i="4"/>
  <c r="BD41" i="4"/>
  <c r="BL41" i="4"/>
  <c r="AO41" i="4"/>
  <c r="AW41" i="4"/>
  <c r="BE41" i="4"/>
  <c r="BM41" i="4"/>
  <c r="AP41" i="4"/>
  <c r="AX41" i="4"/>
  <c r="BF41" i="4"/>
  <c r="BN41" i="4"/>
  <c r="AQ41" i="4"/>
  <c r="AY41" i="4"/>
  <c r="BG41" i="4"/>
  <c r="BO41" i="4"/>
  <c r="AR41" i="4"/>
  <c r="AZ41" i="4"/>
  <c r="BH41" i="4"/>
  <c r="BP41" i="4"/>
  <c r="AT41" i="4"/>
  <c r="BB41" i="4"/>
  <c r="BJ41" i="4"/>
  <c r="BR41" i="4"/>
  <c r="AM41" i="4"/>
  <c r="AU41" i="4"/>
  <c r="BC41" i="4"/>
  <c r="BK41" i="4"/>
  <c r="BI41" i="4"/>
  <c r="BQ41" i="4"/>
  <c r="AS41" i="4"/>
  <c r="BA41" i="4"/>
  <c r="M41" i="4"/>
  <c r="O41" i="4"/>
  <c r="U41" i="4"/>
  <c r="N41" i="4"/>
  <c r="T41" i="4"/>
  <c r="AI41" i="4"/>
  <c r="L41" i="4"/>
  <c r="AA41" i="4"/>
  <c r="S41" i="4"/>
  <c r="AH41" i="4"/>
  <c r="W41" i="4"/>
  <c r="K41" i="4"/>
  <c r="Z41" i="4"/>
  <c r="AG41" i="4"/>
  <c r="R41" i="4"/>
  <c r="Y41" i="4"/>
  <c r="AF41" i="4"/>
  <c r="AL41" i="4"/>
  <c r="J41" i="4"/>
  <c r="Q41" i="4"/>
  <c r="X41" i="4"/>
  <c r="AD41" i="4"/>
  <c r="AK41" i="4"/>
  <c r="AJ41" i="4"/>
  <c r="AE41" i="4"/>
  <c r="I41" i="4"/>
  <c r="P41" i="4"/>
  <c r="V41" i="4"/>
  <c r="AC41" i="4"/>
  <c r="AB41" i="4"/>
  <c r="G41" i="4"/>
  <c r="H41" i="4"/>
  <c r="E109" i="11"/>
  <c r="A32" i="14"/>
  <c r="A2" i="12"/>
  <c r="E41" i="12"/>
  <c r="C78" i="12" s="1"/>
  <c r="E41" i="11"/>
  <c r="C78" i="11" s="1"/>
  <c r="F86" i="11" s="1"/>
  <c r="E34" i="12"/>
  <c r="B34" i="12" s="1"/>
  <c r="E36" i="12"/>
  <c r="B36" i="12" s="1"/>
  <c r="E37" i="12"/>
  <c r="B37" i="12" s="1"/>
  <c r="E35" i="11"/>
  <c r="B35" i="11" s="1"/>
  <c r="A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A91" i="12"/>
  <c r="A93" i="12"/>
  <c r="A95" i="12"/>
  <c r="A97" i="12"/>
  <c r="A99" i="12"/>
  <c r="A101" i="12"/>
  <c r="A103" i="12"/>
  <c r="A105" i="12"/>
  <c r="A107" i="12"/>
  <c r="E35" i="12"/>
  <c r="B35" i="12" s="1"/>
  <c r="C115" i="12"/>
  <c r="A82" i="11"/>
  <c r="A84" i="11"/>
  <c r="A106" i="11"/>
  <c r="F107" i="11"/>
  <c r="F90" i="11"/>
  <c r="F95" i="11"/>
  <c r="F84" i="11"/>
  <c r="A80" i="11"/>
  <c r="A89" i="11"/>
  <c r="A105" i="11"/>
  <c r="A87" i="11"/>
  <c r="A107" i="11"/>
  <c r="A85" i="11"/>
  <c r="E36" i="11"/>
  <c r="B36" i="11" s="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A91" i="11"/>
  <c r="A103" i="11"/>
  <c r="E34" i="11"/>
  <c r="B34" i="11" s="1"/>
  <c r="E37" i="11"/>
  <c r="B37" i="11" s="1"/>
  <c r="A81" i="11"/>
  <c r="A93" i="11"/>
  <c r="A101" i="11"/>
  <c r="A83" i="11"/>
  <c r="A97" i="11"/>
  <c r="C115" i="11"/>
  <c r="F88" i="11" l="1"/>
  <c r="F89" i="11"/>
  <c r="F91" i="11"/>
  <c r="F100" i="11"/>
  <c r="BE41" i="12"/>
  <c r="F81" i="11"/>
  <c r="F98" i="11"/>
  <c r="F85" i="11"/>
  <c r="F106" i="11"/>
  <c r="F108" i="11"/>
  <c r="F83" i="11"/>
  <c r="F80" i="11"/>
  <c r="F92" i="11"/>
  <c r="F82" i="11"/>
  <c r="F93" i="11"/>
  <c r="F87" i="11"/>
  <c r="AP41" i="12"/>
  <c r="AQ41" i="12"/>
  <c r="O41" i="12"/>
  <c r="BR41" i="12"/>
  <c r="M41" i="12"/>
  <c r="AH41" i="12"/>
  <c r="BL41" i="12"/>
  <c r="AB41" i="12"/>
  <c r="AK41" i="12"/>
  <c r="AY41" i="12"/>
  <c r="AX41" i="12"/>
  <c r="BM41" i="12"/>
  <c r="AR41" i="12"/>
  <c r="U66" i="12"/>
  <c r="Q55" i="8" s="1"/>
  <c r="AB74" i="12"/>
  <c r="X63" i="8" s="1"/>
  <c r="AI64" i="12"/>
  <c r="AE53" i="8" s="1"/>
  <c r="I41" i="12"/>
  <c r="AE41" i="12"/>
  <c r="AH70" i="12"/>
  <c r="AD59" i="8" s="1"/>
  <c r="M64" i="12"/>
  <c r="I53" i="8" s="1"/>
  <c r="AC41" i="12"/>
  <c r="BE62" i="12"/>
  <c r="BA51" i="8" s="1"/>
  <c r="O70" i="12"/>
  <c r="K59" i="8" s="1"/>
  <c r="AT41" i="12"/>
  <c r="BI41" i="12"/>
  <c r="R41" i="12"/>
  <c r="AV41" i="12"/>
  <c r="BL72" i="12"/>
  <c r="BH61" i="8" s="1"/>
  <c r="BF41" i="12"/>
  <c r="W41" i="12"/>
  <c r="U41" i="12"/>
  <c r="AI41" i="12"/>
  <c r="G41" i="12"/>
  <c r="AW41" i="12"/>
  <c r="AP68" i="12"/>
  <c r="AL57" i="8" s="1"/>
  <c r="AW72" i="12"/>
  <c r="AS61" i="8" s="1"/>
  <c r="AJ41" i="12"/>
  <c r="H41" i="12"/>
  <c r="P41" i="12"/>
  <c r="AX68" i="12"/>
  <c r="AT57" i="8" s="1"/>
  <c r="H68" i="12"/>
  <c r="D57" i="8" s="1"/>
  <c r="AS41" i="12"/>
  <c r="AZ41" i="12"/>
  <c r="BO41" i="12"/>
  <c r="BN41" i="12"/>
  <c r="AM41" i="12"/>
  <c r="BP41" i="12"/>
  <c r="AD41" i="12"/>
  <c r="N41" i="12"/>
  <c r="AY64" i="12"/>
  <c r="AU53" i="8" s="1"/>
  <c r="AC68" i="12"/>
  <c r="Y57" i="8" s="1"/>
  <c r="AJ62" i="12"/>
  <c r="AF51" i="8" s="1"/>
  <c r="AQ70" i="12"/>
  <c r="AM59" i="8" s="1"/>
  <c r="AL74" i="12"/>
  <c r="AH63" i="8" s="1"/>
  <c r="G64" i="12"/>
  <c r="C53" i="8" s="1"/>
  <c r="BG41" i="12"/>
  <c r="BM66" i="12"/>
  <c r="BI55" i="8" s="1"/>
  <c r="BR64" i="12"/>
  <c r="BN53" i="8" s="1"/>
  <c r="P74" i="12"/>
  <c r="L63" i="8" s="1"/>
  <c r="W68" i="12"/>
  <c r="S57" i="8" s="1"/>
  <c r="V41" i="12"/>
  <c r="BQ41" i="12"/>
  <c r="Z41" i="12"/>
  <c r="AO41" i="12"/>
  <c r="BD41" i="12"/>
  <c r="AL41" i="12"/>
  <c r="BB41" i="12"/>
  <c r="Y66" i="12"/>
  <c r="U55" i="8" s="1"/>
  <c r="BJ41" i="12"/>
  <c r="T41" i="12"/>
  <c r="AA41" i="12"/>
  <c r="AN41" i="12"/>
  <c r="BK41" i="12"/>
  <c r="H66" i="12"/>
  <c r="D55" i="8" s="1"/>
  <c r="BQ74" i="12"/>
  <c r="BM63" i="8" s="1"/>
  <c r="AO66" i="12"/>
  <c r="AK55" i="8" s="1"/>
  <c r="BD70" i="12"/>
  <c r="AZ59" i="8" s="1"/>
  <c r="BK64" i="12"/>
  <c r="BG53" i="8" s="1"/>
  <c r="Y41" i="12"/>
  <c r="Q41" i="12"/>
  <c r="X41" i="12"/>
  <c r="BJ70" i="12"/>
  <c r="BF59" i="8" s="1"/>
  <c r="AX70" i="12"/>
  <c r="AT59" i="8" s="1"/>
  <c r="BA41" i="12"/>
  <c r="BH41" i="12"/>
  <c r="K41" i="12"/>
  <c r="J41" i="12"/>
  <c r="AF41" i="12"/>
  <c r="AU41" i="12"/>
  <c r="L41" i="12"/>
  <c r="S41" i="12"/>
  <c r="BC41" i="12"/>
  <c r="AG41" i="12"/>
  <c r="N68" i="12"/>
  <c r="J57" i="8" s="1"/>
  <c r="BI72" i="12"/>
  <c r="BE61" i="8" s="1"/>
  <c r="BP66" i="12"/>
  <c r="BL55" i="8" s="1"/>
  <c r="AD66" i="12"/>
  <c r="Z55" i="8" s="1"/>
  <c r="AV72" i="12"/>
  <c r="AR61" i="8" s="1"/>
  <c r="S70" i="12"/>
  <c r="O59" i="8" s="1"/>
  <c r="BA74" i="12"/>
  <c r="AW63" i="8" s="1"/>
  <c r="BH74" i="12"/>
  <c r="BD63" i="8" s="1"/>
  <c r="BO74" i="12"/>
  <c r="BK63" i="8" s="1"/>
  <c r="R66" i="12"/>
  <c r="N55" i="8" s="1"/>
  <c r="Y74" i="12"/>
  <c r="U63" i="8" s="1"/>
  <c r="AN72" i="12"/>
  <c r="AJ61" i="8" s="1"/>
  <c r="AU72" i="12"/>
  <c r="AQ61" i="8" s="1"/>
  <c r="AX74" i="12"/>
  <c r="AT63" i="8" s="1"/>
  <c r="H72" i="12"/>
  <c r="D61" i="8" s="1"/>
  <c r="AR74" i="12"/>
  <c r="AN63" i="8" s="1"/>
  <c r="BB74" i="12"/>
  <c r="AX63" i="8" s="1"/>
  <c r="I74" i="12"/>
  <c r="E63" i="8" s="1"/>
  <c r="AE62" i="12"/>
  <c r="AA51" i="8" s="1"/>
  <c r="AQ72" i="12"/>
  <c r="AM61" i="8" s="1"/>
  <c r="L68" i="12"/>
  <c r="H57" i="8" s="1"/>
  <c r="BF62" i="12"/>
  <c r="BB51" i="8" s="1"/>
  <c r="P72" i="12"/>
  <c r="L61" i="8" s="1"/>
  <c r="Y70" i="12"/>
  <c r="U59" i="8" s="1"/>
  <c r="K72" i="12"/>
  <c r="G61" i="8" s="1"/>
  <c r="Z62" i="12"/>
  <c r="V51" i="8" s="1"/>
  <c r="AG70" i="12"/>
  <c r="AC59" i="8" s="1"/>
  <c r="BC70" i="12"/>
  <c r="AY59" i="8" s="1"/>
  <c r="V74" i="12"/>
  <c r="R63" i="8" s="1"/>
  <c r="K74" i="12"/>
  <c r="G63" i="8" s="1"/>
  <c r="AU74" i="12"/>
  <c r="AQ63" i="8" s="1"/>
  <c r="L72" i="12"/>
  <c r="H61" i="8" s="1"/>
  <c r="BJ72" i="12"/>
  <c r="BF61" i="8" s="1"/>
  <c r="R74" i="12"/>
  <c r="N63" i="8" s="1"/>
  <c r="H74" i="12"/>
  <c r="D63" i="8" s="1"/>
  <c r="AI72" i="12"/>
  <c r="AE61" i="8" s="1"/>
  <c r="H64" i="12"/>
  <c r="D53" i="8" s="1"/>
  <c r="J70" i="12"/>
  <c r="F59" i="8" s="1"/>
  <c r="AF62" i="12"/>
  <c r="AB51" i="8" s="1"/>
  <c r="AM64" i="12"/>
  <c r="AI53" i="8" s="1"/>
  <c r="AH74" i="12"/>
  <c r="AD63" i="8" s="1"/>
  <c r="U74" i="12"/>
  <c r="Q63" i="8" s="1"/>
  <c r="BH72" i="12"/>
  <c r="BD61" i="8" s="1"/>
  <c r="BA72" i="12"/>
  <c r="AW61" i="8" s="1"/>
  <c r="O68" i="12"/>
  <c r="K57" i="8" s="1"/>
  <c r="BN70" i="12"/>
  <c r="BJ59" i="8" s="1"/>
  <c r="X66" i="12"/>
  <c r="T55" i="8" s="1"/>
  <c r="AE74" i="12"/>
  <c r="AA63" i="8" s="1"/>
  <c r="AB72" i="12"/>
  <c r="X61" i="8" s="1"/>
  <c r="BP74" i="12"/>
  <c r="BL63" i="8" s="1"/>
  <c r="BD74" i="12"/>
  <c r="AZ63" i="8" s="1"/>
  <c r="AX72" i="12"/>
  <c r="AT61" i="8" s="1"/>
  <c r="R70" i="12"/>
  <c r="N59" i="8" s="1"/>
  <c r="AI68" i="12"/>
  <c r="AE57" i="8" s="1"/>
  <c r="V68" i="12"/>
  <c r="R57" i="8" s="1"/>
  <c r="BE74" i="12"/>
  <c r="BA63" i="8" s="1"/>
  <c r="V72" i="12"/>
  <c r="R61" i="8" s="1"/>
  <c r="N70" i="12"/>
  <c r="J59" i="8" s="1"/>
  <c r="BE68" i="12"/>
  <c r="BA57" i="8" s="1"/>
  <c r="AT66" i="12"/>
  <c r="AP55" i="8" s="1"/>
  <c r="T72" i="12"/>
  <c r="P61" i="8" s="1"/>
  <c r="AA70" i="12"/>
  <c r="W59" i="8" s="1"/>
  <c r="AL62" i="12"/>
  <c r="AH51" i="8" s="1"/>
  <c r="AP74" i="12"/>
  <c r="AL63" i="8" s="1"/>
  <c r="AH72" i="12"/>
  <c r="AD61" i="8" s="1"/>
  <c r="BE72" i="12"/>
  <c r="BA61" i="8" s="1"/>
  <c r="V70" i="12"/>
  <c r="R59" i="8" s="1"/>
  <c r="BA48" i="12"/>
  <c r="AW37" i="8" s="1"/>
  <c r="BA53" i="12"/>
  <c r="AW42" i="8" s="1"/>
  <c r="BA49" i="12"/>
  <c r="AW38" i="8" s="1"/>
  <c r="BA61" i="12"/>
  <c r="AW50" i="8" s="1"/>
  <c r="BA69" i="12"/>
  <c r="AW58" i="8" s="1"/>
  <c r="BA54" i="12"/>
  <c r="AW43" i="8" s="1"/>
  <c r="BA47" i="12"/>
  <c r="AW36" i="8" s="1"/>
  <c r="BA51" i="12"/>
  <c r="AW40" i="8" s="1"/>
  <c r="BA57" i="12"/>
  <c r="AW46" i="8" s="1"/>
  <c r="BA59" i="12"/>
  <c r="AW48" i="8" s="1"/>
  <c r="BA60" i="12"/>
  <c r="AW49" i="8" s="1"/>
  <c r="BA55" i="12"/>
  <c r="AW44" i="8" s="1"/>
  <c r="BA65" i="12"/>
  <c r="AW54" i="8" s="1"/>
  <c r="BA67" i="12"/>
  <c r="AW56" i="8" s="1"/>
  <c r="BA50" i="12"/>
  <c r="AW39" i="8" s="1"/>
  <c r="BA63" i="12"/>
  <c r="AW52" i="8" s="1"/>
  <c r="BA62" i="12"/>
  <c r="AW51" i="8" s="1"/>
  <c r="BA73" i="12"/>
  <c r="AW62" i="8" s="1"/>
  <c r="BA56" i="12"/>
  <c r="AW45" i="8" s="1"/>
  <c r="BA58" i="12"/>
  <c r="AW47" i="8" s="1"/>
  <c r="BA46" i="12"/>
  <c r="AW35" i="8" s="1"/>
  <c r="BA52" i="12"/>
  <c r="AW41" i="8" s="1"/>
  <c r="BA71" i="12"/>
  <c r="AW60" i="8" s="1"/>
  <c r="BH47" i="12"/>
  <c r="BD36" i="8" s="1"/>
  <c r="BH51" i="12"/>
  <c r="BD40" i="8" s="1"/>
  <c r="BH55" i="12"/>
  <c r="BD44" i="8" s="1"/>
  <c r="BH54" i="12"/>
  <c r="BD43" i="8" s="1"/>
  <c r="BH63" i="12"/>
  <c r="BD52" i="8" s="1"/>
  <c r="BH49" i="12"/>
  <c r="BD38" i="8" s="1"/>
  <c r="BH57" i="12"/>
  <c r="BD46" i="8" s="1"/>
  <c r="BH59" i="12"/>
  <c r="BD48" i="8" s="1"/>
  <c r="BH61" i="12"/>
  <c r="BD50" i="8" s="1"/>
  <c r="BH48" i="12"/>
  <c r="BD37" i="8" s="1"/>
  <c r="BH60" i="12"/>
  <c r="BD49" i="8" s="1"/>
  <c r="BH53" i="12"/>
  <c r="BD42" i="8" s="1"/>
  <c r="BH69" i="12"/>
  <c r="BD58" i="8" s="1"/>
  <c r="BH71" i="12"/>
  <c r="BD60" i="8" s="1"/>
  <c r="BH50" i="12"/>
  <c r="BD39" i="8" s="1"/>
  <c r="BH52" i="12"/>
  <c r="BD41" i="8" s="1"/>
  <c r="BH67" i="12"/>
  <c r="BD56" i="8" s="1"/>
  <c r="BH65" i="12"/>
  <c r="BD54" i="8" s="1"/>
  <c r="BH46" i="12"/>
  <c r="BD35" i="8" s="1"/>
  <c r="BH58" i="12"/>
  <c r="BD47" i="8" s="1"/>
  <c r="BH73" i="12"/>
  <c r="BD62" i="8" s="1"/>
  <c r="BH62" i="12"/>
  <c r="BD51" i="8" s="1"/>
  <c r="BH56" i="12"/>
  <c r="BD45" i="8" s="1"/>
  <c r="BO51" i="12"/>
  <c r="BK40" i="8" s="1"/>
  <c r="BO53" i="12"/>
  <c r="BK42" i="8" s="1"/>
  <c r="BO61" i="12"/>
  <c r="BK50" i="8" s="1"/>
  <c r="BO48" i="12"/>
  <c r="BK37" i="8" s="1"/>
  <c r="BO54" i="12"/>
  <c r="BK43" i="8" s="1"/>
  <c r="BO60" i="12"/>
  <c r="BK49" i="8" s="1"/>
  <c r="BO67" i="12"/>
  <c r="BK56" i="8" s="1"/>
  <c r="BO49" i="12"/>
  <c r="BK38" i="8" s="1"/>
  <c r="BO55" i="12"/>
  <c r="BK44" i="8" s="1"/>
  <c r="BO47" i="12"/>
  <c r="BK36" i="8" s="1"/>
  <c r="BO57" i="12"/>
  <c r="BK46" i="8" s="1"/>
  <c r="BO59" i="12"/>
  <c r="BK48" i="8" s="1"/>
  <c r="BO73" i="12"/>
  <c r="BK62" i="8" s="1"/>
  <c r="BO50" i="12"/>
  <c r="BK39" i="8" s="1"/>
  <c r="BO69" i="12"/>
  <c r="BK58" i="8" s="1"/>
  <c r="BO63" i="12"/>
  <c r="BK52" i="8" s="1"/>
  <c r="BO71" i="12"/>
  <c r="BK60" i="8" s="1"/>
  <c r="BO65" i="12"/>
  <c r="BK54" i="8" s="1"/>
  <c r="BO52" i="12"/>
  <c r="BK41" i="8" s="1"/>
  <c r="BO58" i="12"/>
  <c r="BK47" i="8" s="1"/>
  <c r="BO56" i="12"/>
  <c r="BK45" i="8" s="1"/>
  <c r="BO46" i="12"/>
  <c r="BK35" i="8" s="1"/>
  <c r="BJ47" i="12"/>
  <c r="BF36" i="8" s="1"/>
  <c r="BJ48" i="12"/>
  <c r="BF37" i="8" s="1"/>
  <c r="BJ54" i="12"/>
  <c r="BF43" i="8" s="1"/>
  <c r="BJ57" i="12"/>
  <c r="BF46" i="8" s="1"/>
  <c r="BJ61" i="12"/>
  <c r="BF50" i="8" s="1"/>
  <c r="BJ49" i="12"/>
  <c r="BF38" i="8" s="1"/>
  <c r="BJ65" i="12"/>
  <c r="BF54" i="8" s="1"/>
  <c r="BJ69" i="12"/>
  <c r="BF58" i="8" s="1"/>
  <c r="BJ55" i="12"/>
  <c r="BF44" i="8" s="1"/>
  <c r="BJ60" i="12"/>
  <c r="BF49" i="8" s="1"/>
  <c r="BJ51" i="12"/>
  <c r="BF40" i="8" s="1"/>
  <c r="BJ53" i="12"/>
  <c r="BF42" i="8" s="1"/>
  <c r="BJ59" i="12"/>
  <c r="BF48" i="8" s="1"/>
  <c r="BJ71" i="12"/>
  <c r="BF60" i="8" s="1"/>
  <c r="BJ63" i="12"/>
  <c r="BF52" i="8" s="1"/>
  <c r="BJ73" i="12"/>
  <c r="BF62" i="8" s="1"/>
  <c r="BJ58" i="12"/>
  <c r="BF47" i="8" s="1"/>
  <c r="BJ67" i="12"/>
  <c r="BF56" i="8" s="1"/>
  <c r="BJ46" i="12"/>
  <c r="BF35" i="8" s="1"/>
  <c r="BJ52" i="12"/>
  <c r="BF41" i="8" s="1"/>
  <c r="BJ50" i="12"/>
  <c r="BF39" i="8" s="1"/>
  <c r="BJ56" i="12"/>
  <c r="BF45" i="8" s="1"/>
  <c r="BJ62" i="12"/>
  <c r="BF51" i="8" s="1"/>
  <c r="BJ66" i="12"/>
  <c r="BF55" i="8" s="1"/>
  <c r="R51" i="12"/>
  <c r="N40" i="8" s="1"/>
  <c r="R53" i="12"/>
  <c r="N42" i="8" s="1"/>
  <c r="R49" i="12"/>
  <c r="N38" i="8" s="1"/>
  <c r="R55" i="12"/>
  <c r="N44" i="8" s="1"/>
  <c r="R57" i="12"/>
  <c r="N46" i="8" s="1"/>
  <c r="R59" i="12"/>
  <c r="N48" i="8" s="1"/>
  <c r="R48" i="12"/>
  <c r="N37" i="8" s="1"/>
  <c r="R54" i="12"/>
  <c r="N43" i="8" s="1"/>
  <c r="R60" i="12"/>
  <c r="N49" i="8" s="1"/>
  <c r="R47" i="12"/>
  <c r="N36" i="8" s="1"/>
  <c r="R61" i="12"/>
  <c r="N50" i="8" s="1"/>
  <c r="R65" i="12"/>
  <c r="N54" i="8" s="1"/>
  <c r="R52" i="12"/>
  <c r="N41" i="8" s="1"/>
  <c r="R63" i="12"/>
  <c r="N52" i="8" s="1"/>
  <c r="R58" i="12"/>
  <c r="N47" i="8" s="1"/>
  <c r="R46" i="12"/>
  <c r="N35" i="8" s="1"/>
  <c r="R56" i="12"/>
  <c r="N45" i="8" s="1"/>
  <c r="R62" i="12"/>
  <c r="N51" i="8" s="1"/>
  <c r="R68" i="12"/>
  <c r="N57" i="8" s="1"/>
  <c r="R67" i="12"/>
  <c r="N56" i="8" s="1"/>
  <c r="R50" i="12"/>
  <c r="N39" i="8" s="1"/>
  <c r="R69" i="12"/>
  <c r="N58" i="8" s="1"/>
  <c r="R71" i="12"/>
  <c r="N60" i="8" s="1"/>
  <c r="R73" i="12"/>
  <c r="N62" i="8" s="1"/>
  <c r="R64" i="12"/>
  <c r="N53" i="8" s="1"/>
  <c r="Y47" i="12"/>
  <c r="U36" i="8" s="1"/>
  <c r="Y55" i="12"/>
  <c r="U44" i="8" s="1"/>
  <c r="Y57" i="12"/>
  <c r="U46" i="8" s="1"/>
  <c r="Y65" i="12"/>
  <c r="U54" i="8" s="1"/>
  <c r="Y49" i="12"/>
  <c r="U38" i="8" s="1"/>
  <c r="Y53" i="12"/>
  <c r="U42" i="8" s="1"/>
  <c r="Y59" i="12"/>
  <c r="U48" i="8" s="1"/>
  <c r="Y60" i="12"/>
  <c r="U49" i="8" s="1"/>
  <c r="Y51" i="12"/>
  <c r="U40" i="8" s="1"/>
  <c r="Y48" i="12"/>
  <c r="U37" i="8" s="1"/>
  <c r="Y54" i="12"/>
  <c r="U43" i="8" s="1"/>
  <c r="Y71" i="12"/>
  <c r="U60" i="8" s="1"/>
  <c r="Y63" i="12"/>
  <c r="U52" i="8" s="1"/>
  <c r="Y69" i="12"/>
  <c r="U58" i="8" s="1"/>
  <c r="Y73" i="12"/>
  <c r="U62" i="8" s="1"/>
  <c r="Y58" i="12"/>
  <c r="U47" i="8" s="1"/>
  <c r="Y50" i="12"/>
  <c r="U39" i="8" s="1"/>
  <c r="Y67" i="12"/>
  <c r="U56" i="8" s="1"/>
  <c r="Y56" i="12"/>
  <c r="U45" i="8" s="1"/>
  <c r="Y61" i="12"/>
  <c r="U50" i="8" s="1"/>
  <c r="Y46" i="12"/>
  <c r="U35" i="8" s="1"/>
  <c r="Y52" i="12"/>
  <c r="U41" i="8" s="1"/>
  <c r="AN57" i="12"/>
  <c r="AJ46" i="8" s="1"/>
  <c r="AN54" i="12"/>
  <c r="AJ43" i="8" s="1"/>
  <c r="AN53" i="12"/>
  <c r="AJ42" i="8" s="1"/>
  <c r="AN55" i="12"/>
  <c r="AJ44" i="8" s="1"/>
  <c r="AN59" i="12"/>
  <c r="AJ48" i="8" s="1"/>
  <c r="AN51" i="12"/>
  <c r="AJ40" i="8" s="1"/>
  <c r="AN47" i="12"/>
  <c r="AJ36" i="8" s="1"/>
  <c r="AN48" i="12"/>
  <c r="AJ37" i="8" s="1"/>
  <c r="AN60" i="12"/>
  <c r="AJ49" i="8" s="1"/>
  <c r="AN61" i="12"/>
  <c r="AJ50" i="8" s="1"/>
  <c r="AN49" i="12"/>
  <c r="AJ38" i="8" s="1"/>
  <c r="AN56" i="12"/>
  <c r="AJ45" i="8" s="1"/>
  <c r="AN69" i="12"/>
  <c r="AJ58" i="8" s="1"/>
  <c r="AN46" i="12"/>
  <c r="AJ35" i="8" s="1"/>
  <c r="AN63" i="12"/>
  <c r="AJ52" i="8" s="1"/>
  <c r="AN65" i="12"/>
  <c r="AJ54" i="8" s="1"/>
  <c r="AN67" i="12"/>
  <c r="AJ56" i="8" s="1"/>
  <c r="AN71" i="12"/>
  <c r="AJ60" i="8" s="1"/>
  <c r="AN50" i="12"/>
  <c r="AJ39" i="8" s="1"/>
  <c r="AN52" i="12"/>
  <c r="AJ41" i="8" s="1"/>
  <c r="AN58" i="12"/>
  <c r="AJ47" i="8" s="1"/>
  <c r="AN73" i="12"/>
  <c r="AJ62" i="8" s="1"/>
  <c r="AN62" i="12"/>
  <c r="AJ51" i="8" s="1"/>
  <c r="AU59" i="12"/>
  <c r="AQ48" i="8" s="1"/>
  <c r="AU61" i="12"/>
  <c r="AQ50" i="8" s="1"/>
  <c r="AU60" i="12"/>
  <c r="AQ49" i="8" s="1"/>
  <c r="AU53" i="12"/>
  <c r="AQ42" i="8" s="1"/>
  <c r="AU49" i="12"/>
  <c r="AQ38" i="8" s="1"/>
  <c r="AU55" i="12"/>
  <c r="AQ44" i="8" s="1"/>
  <c r="AU47" i="12"/>
  <c r="AQ36" i="8" s="1"/>
  <c r="AU51" i="12"/>
  <c r="AQ40" i="8" s="1"/>
  <c r="AU63" i="12"/>
  <c r="AQ52" i="8" s="1"/>
  <c r="AU69" i="12"/>
  <c r="AQ58" i="8" s="1"/>
  <c r="AU71" i="12"/>
  <c r="AQ60" i="8" s="1"/>
  <c r="AU48" i="12"/>
  <c r="AQ37" i="8" s="1"/>
  <c r="AU54" i="12"/>
  <c r="AQ43" i="8" s="1"/>
  <c r="AU57" i="12"/>
  <c r="AQ46" i="8" s="1"/>
  <c r="AU65" i="12"/>
  <c r="AQ54" i="8" s="1"/>
  <c r="AU52" i="12"/>
  <c r="AQ41" i="8" s="1"/>
  <c r="AU46" i="12"/>
  <c r="AQ35" i="8" s="1"/>
  <c r="AU56" i="12"/>
  <c r="AQ45" i="8" s="1"/>
  <c r="AU50" i="12"/>
  <c r="AQ39" i="8" s="1"/>
  <c r="AU62" i="12"/>
  <c r="AQ51" i="8" s="1"/>
  <c r="AU73" i="12"/>
  <c r="AQ62" i="8" s="1"/>
  <c r="AU58" i="12"/>
  <c r="AQ47" i="8" s="1"/>
  <c r="AU67" i="12"/>
  <c r="AQ56" i="8" s="1"/>
  <c r="W74" i="12"/>
  <c r="S63" i="8" s="1"/>
  <c r="AD74" i="12"/>
  <c r="Z63" i="8" s="1"/>
  <c r="AF74" i="12"/>
  <c r="AB63" i="8" s="1"/>
  <c r="L74" i="12"/>
  <c r="H63" i="8" s="1"/>
  <c r="BN74" i="12"/>
  <c r="BJ63" i="8" s="1"/>
  <c r="BF74" i="12"/>
  <c r="BB63" i="8" s="1"/>
  <c r="BJ74" i="12"/>
  <c r="BF63" i="8" s="1"/>
  <c r="J72" i="12"/>
  <c r="F61" i="8" s="1"/>
  <c r="AD72" i="12"/>
  <c r="Z61" i="8" s="1"/>
  <c r="U72" i="12"/>
  <c r="Q61" i="8" s="1"/>
  <c r="AA72" i="12"/>
  <c r="W61" i="8" s="1"/>
  <c r="BP72" i="12"/>
  <c r="BL61" i="8" s="1"/>
  <c r="BF72" i="12"/>
  <c r="BB61" i="8" s="1"/>
  <c r="AT72" i="12"/>
  <c r="AP61" i="8" s="1"/>
  <c r="BR72" i="12"/>
  <c r="BN61" i="8" s="1"/>
  <c r="L70" i="12"/>
  <c r="H59" i="8" s="1"/>
  <c r="T70" i="12"/>
  <c r="P59" i="8" s="1"/>
  <c r="BM70" i="12"/>
  <c r="BI59" i="8" s="1"/>
  <c r="AT70" i="12"/>
  <c r="AP59" i="8" s="1"/>
  <c r="AD68" i="12"/>
  <c r="Z57" i="8" s="1"/>
  <c r="AF68" i="12"/>
  <c r="AB57" i="8" s="1"/>
  <c r="S68" i="12"/>
  <c r="O57" i="8" s="1"/>
  <c r="BP68" i="12"/>
  <c r="BL57" i="8" s="1"/>
  <c r="BM68" i="12"/>
  <c r="BI57" i="8" s="1"/>
  <c r="BD68" i="12"/>
  <c r="AZ57" i="8" s="1"/>
  <c r="AE66" i="12"/>
  <c r="AA55" i="8" s="1"/>
  <c r="V66" i="12"/>
  <c r="R55" i="8" s="1"/>
  <c r="AI66" i="12"/>
  <c r="AE55" i="8" s="1"/>
  <c r="BF66" i="12"/>
  <c r="BB55" i="8" s="1"/>
  <c r="AN66" i="12"/>
  <c r="AJ55" i="8" s="1"/>
  <c r="AF64" i="12"/>
  <c r="AB53" i="8" s="1"/>
  <c r="T64" i="12"/>
  <c r="P53" i="8" s="1"/>
  <c r="BF64" i="12"/>
  <c r="BB53" i="8" s="1"/>
  <c r="BQ64" i="12"/>
  <c r="BM53" i="8" s="1"/>
  <c r="W62" i="12"/>
  <c r="S51" i="8" s="1"/>
  <c r="M62" i="12"/>
  <c r="I51" i="8" s="1"/>
  <c r="AS57" i="12"/>
  <c r="AO46" i="8" s="1"/>
  <c r="AS59" i="12"/>
  <c r="AO48" i="8" s="1"/>
  <c r="AS49" i="12"/>
  <c r="AO38" i="8" s="1"/>
  <c r="AS47" i="12"/>
  <c r="AO36" i="8" s="1"/>
  <c r="AS55" i="12"/>
  <c r="AO44" i="8" s="1"/>
  <c r="AS61" i="12"/>
  <c r="AO50" i="8" s="1"/>
  <c r="AS71" i="12"/>
  <c r="AO60" i="8" s="1"/>
  <c r="AS51" i="12"/>
  <c r="AO40" i="8" s="1"/>
  <c r="AS48" i="12"/>
  <c r="AO37" i="8" s="1"/>
  <c r="AS54" i="12"/>
  <c r="AO43" i="8" s="1"/>
  <c r="AS60" i="12"/>
  <c r="AO49" i="8" s="1"/>
  <c r="AS53" i="12"/>
  <c r="AO42" i="8" s="1"/>
  <c r="AS65" i="12"/>
  <c r="AO54" i="8" s="1"/>
  <c r="AS58" i="12"/>
  <c r="AO47" i="8" s="1"/>
  <c r="AS67" i="12"/>
  <c r="AO56" i="8" s="1"/>
  <c r="AS73" i="12"/>
  <c r="AO62" i="8" s="1"/>
  <c r="AS56" i="12"/>
  <c r="AO45" i="8" s="1"/>
  <c r="AS52" i="12"/>
  <c r="AO41" i="8" s="1"/>
  <c r="AS62" i="12"/>
  <c r="AO51" i="8" s="1"/>
  <c r="AS64" i="12"/>
  <c r="AO53" i="8" s="1"/>
  <c r="AS69" i="12"/>
  <c r="AO58" i="8" s="1"/>
  <c r="AS46" i="12"/>
  <c r="AO35" i="8" s="1"/>
  <c r="AS50" i="12"/>
  <c r="AO39" i="8" s="1"/>
  <c r="AS63" i="12"/>
  <c r="AO52" i="8" s="1"/>
  <c r="AS68" i="12"/>
  <c r="AO57" i="8" s="1"/>
  <c r="AZ48" i="12"/>
  <c r="AV37" i="8" s="1"/>
  <c r="AZ61" i="12"/>
  <c r="AV50" i="8" s="1"/>
  <c r="AZ49" i="12"/>
  <c r="AV38" i="8" s="1"/>
  <c r="AZ57" i="12"/>
  <c r="AV46" i="8" s="1"/>
  <c r="AZ54" i="12"/>
  <c r="AV43" i="8" s="1"/>
  <c r="AZ53" i="12"/>
  <c r="AV42" i="8" s="1"/>
  <c r="AZ55" i="12"/>
  <c r="AV44" i="8" s="1"/>
  <c r="AZ47" i="12"/>
  <c r="AV36" i="8" s="1"/>
  <c r="AZ59" i="12"/>
  <c r="AV48" i="8" s="1"/>
  <c r="AZ60" i="12"/>
  <c r="AV49" i="8" s="1"/>
  <c r="AZ51" i="12"/>
  <c r="AV40" i="8" s="1"/>
  <c r="AZ67" i="12"/>
  <c r="AV56" i="8" s="1"/>
  <c r="AZ69" i="12"/>
  <c r="AV58" i="8" s="1"/>
  <c r="AZ65" i="12"/>
  <c r="AV54" i="8" s="1"/>
  <c r="AZ58" i="12"/>
  <c r="AV47" i="8" s="1"/>
  <c r="AZ50" i="12"/>
  <c r="AV39" i="8" s="1"/>
  <c r="AZ56" i="12"/>
  <c r="AV45" i="8" s="1"/>
  <c r="AZ63" i="12"/>
  <c r="AV52" i="8" s="1"/>
  <c r="AZ71" i="12"/>
  <c r="AV60" i="8" s="1"/>
  <c r="AZ73" i="12"/>
  <c r="AV62" i="8" s="1"/>
  <c r="AZ46" i="12"/>
  <c r="AV35" i="8" s="1"/>
  <c r="AZ52" i="12"/>
  <c r="AV41" i="8" s="1"/>
  <c r="AZ70" i="12"/>
  <c r="AV59" i="8" s="1"/>
  <c r="BG53" i="12"/>
  <c r="BC42" i="8" s="1"/>
  <c r="BG60" i="12"/>
  <c r="BC49" i="8" s="1"/>
  <c r="BG61" i="12"/>
  <c r="BC50" i="8" s="1"/>
  <c r="BG54" i="12"/>
  <c r="BC43" i="8" s="1"/>
  <c r="BG47" i="12"/>
  <c r="BC36" i="8" s="1"/>
  <c r="BG48" i="12"/>
  <c r="BC37" i="8" s="1"/>
  <c r="BG49" i="12"/>
  <c r="BC38" i="8" s="1"/>
  <c r="BG55" i="12"/>
  <c r="BC44" i="8" s="1"/>
  <c r="BG57" i="12"/>
  <c r="BC46" i="8" s="1"/>
  <c r="BG59" i="12"/>
  <c r="BC48" i="8" s="1"/>
  <c r="BG51" i="12"/>
  <c r="BC40" i="8" s="1"/>
  <c r="BG63" i="12"/>
  <c r="BC52" i="8" s="1"/>
  <c r="BG67" i="12"/>
  <c r="BC56" i="8" s="1"/>
  <c r="BG62" i="12"/>
  <c r="BC51" i="8" s="1"/>
  <c r="BG65" i="12"/>
  <c r="BC54" i="8" s="1"/>
  <c r="BG69" i="12"/>
  <c r="BC58" i="8" s="1"/>
  <c r="BG73" i="12"/>
  <c r="BC62" i="8" s="1"/>
  <c r="BG52" i="12"/>
  <c r="BC41" i="8" s="1"/>
  <c r="BG58" i="12"/>
  <c r="BC47" i="8" s="1"/>
  <c r="BG64" i="12"/>
  <c r="BC53" i="8" s="1"/>
  <c r="BG46" i="12"/>
  <c r="BC35" i="8" s="1"/>
  <c r="BG56" i="12"/>
  <c r="BC45" i="8" s="1"/>
  <c r="BG71" i="12"/>
  <c r="BC60" i="8" s="1"/>
  <c r="BG50" i="12"/>
  <c r="BC39" i="8" s="1"/>
  <c r="J47" i="12"/>
  <c r="F36" i="8" s="1"/>
  <c r="J53" i="12"/>
  <c r="F42" i="8" s="1"/>
  <c r="J55" i="12"/>
  <c r="F44" i="8" s="1"/>
  <c r="J48" i="12"/>
  <c r="F37" i="8" s="1"/>
  <c r="J60" i="12"/>
  <c r="F49" i="8" s="1"/>
  <c r="J54" i="12"/>
  <c r="F43" i="8" s="1"/>
  <c r="J57" i="12"/>
  <c r="F46" i="8" s="1"/>
  <c r="J49" i="12"/>
  <c r="F38" i="8" s="1"/>
  <c r="J51" i="12"/>
  <c r="F40" i="8" s="1"/>
  <c r="J59" i="12"/>
  <c r="F48" i="8" s="1"/>
  <c r="J71" i="12"/>
  <c r="F60" i="8" s="1"/>
  <c r="J50" i="12"/>
  <c r="F39" i="8" s="1"/>
  <c r="J52" i="12"/>
  <c r="F41" i="8" s="1"/>
  <c r="J73" i="12"/>
  <c r="F62" i="8" s="1"/>
  <c r="J56" i="12"/>
  <c r="F45" i="8" s="1"/>
  <c r="J63" i="12"/>
  <c r="F52" i="8" s="1"/>
  <c r="J67" i="12"/>
  <c r="F56" i="8" s="1"/>
  <c r="J61" i="12"/>
  <c r="F50" i="8" s="1"/>
  <c r="J65" i="12"/>
  <c r="F54" i="8" s="1"/>
  <c r="J69" i="12"/>
  <c r="F58" i="8" s="1"/>
  <c r="J46" i="12"/>
  <c r="F35" i="8" s="1"/>
  <c r="J58" i="12"/>
  <c r="F47" i="8" s="1"/>
  <c r="Q55" i="12"/>
  <c r="M44" i="8" s="1"/>
  <c r="Q60" i="12"/>
  <c r="M49" i="8" s="1"/>
  <c r="Q57" i="12"/>
  <c r="M46" i="8" s="1"/>
  <c r="Q54" i="12"/>
  <c r="M43" i="8" s="1"/>
  <c r="Q49" i="12"/>
  <c r="M38" i="8" s="1"/>
  <c r="Q51" i="12"/>
  <c r="M40" i="8" s="1"/>
  <c r="Q53" i="12"/>
  <c r="M42" i="8" s="1"/>
  <c r="Q47" i="12"/>
  <c r="M36" i="8" s="1"/>
  <c r="Q48" i="12"/>
  <c r="M37" i="8" s="1"/>
  <c r="Q59" i="12"/>
  <c r="M48" i="8" s="1"/>
  <c r="Q69" i="12"/>
  <c r="M58" i="8" s="1"/>
  <c r="Q50" i="12"/>
  <c r="M39" i="8" s="1"/>
  <c r="Q67" i="12"/>
  <c r="M56" i="8" s="1"/>
  <c r="Q73" i="12"/>
  <c r="M62" i="8" s="1"/>
  <c r="Q58" i="12"/>
  <c r="M47" i="8" s="1"/>
  <c r="Q52" i="12"/>
  <c r="M41" i="8" s="1"/>
  <c r="Q46" i="12"/>
  <c r="M35" i="8" s="1"/>
  <c r="Q61" i="12"/>
  <c r="M50" i="8" s="1"/>
  <c r="Q63" i="12"/>
  <c r="M52" i="8" s="1"/>
  <c r="Q65" i="12"/>
  <c r="M54" i="8" s="1"/>
  <c r="Q71" i="12"/>
  <c r="M60" i="8" s="1"/>
  <c r="Q56" i="12"/>
  <c r="M45" i="8" s="1"/>
  <c r="Q70" i="12"/>
  <c r="M59" i="8" s="1"/>
  <c r="AF55" i="12"/>
  <c r="AB44" i="8" s="1"/>
  <c r="AF53" i="12"/>
  <c r="AB42" i="8" s="1"/>
  <c r="AF54" i="12"/>
  <c r="AB43" i="8" s="1"/>
  <c r="AF60" i="12"/>
  <c r="AB49" i="8" s="1"/>
  <c r="AF51" i="12"/>
  <c r="AB40" i="8" s="1"/>
  <c r="AF67" i="12"/>
  <c r="AB56" i="8" s="1"/>
  <c r="AF47" i="12"/>
  <c r="AB36" i="8" s="1"/>
  <c r="AF49" i="12"/>
  <c r="AB38" i="8" s="1"/>
  <c r="AF59" i="12"/>
  <c r="AB48" i="8" s="1"/>
  <c r="AF57" i="12"/>
  <c r="AB46" i="8" s="1"/>
  <c r="AF48" i="12"/>
  <c r="AB37" i="8" s="1"/>
  <c r="AF65" i="12"/>
  <c r="AB54" i="8" s="1"/>
  <c r="AF69" i="12"/>
  <c r="AB58" i="8" s="1"/>
  <c r="AF46" i="12"/>
  <c r="AB35" i="8" s="1"/>
  <c r="AF56" i="12"/>
  <c r="AB45" i="8" s="1"/>
  <c r="AF50" i="12"/>
  <c r="AB39" i="8" s="1"/>
  <c r="AF71" i="12"/>
  <c r="AB60" i="8" s="1"/>
  <c r="AF58" i="12"/>
  <c r="AB47" i="8" s="1"/>
  <c r="AF61" i="12"/>
  <c r="AB50" i="8" s="1"/>
  <c r="AF63" i="12"/>
  <c r="AB52" i="8" s="1"/>
  <c r="AF73" i="12"/>
  <c r="AB62" i="8" s="1"/>
  <c r="AF52" i="12"/>
  <c r="AB41" i="8" s="1"/>
  <c r="AM48" i="12"/>
  <c r="AI37" i="8" s="1"/>
  <c r="AM60" i="12"/>
  <c r="AI49" i="8" s="1"/>
  <c r="AM55" i="12"/>
  <c r="AI44" i="8" s="1"/>
  <c r="AM57" i="12"/>
  <c r="AI46" i="8" s="1"/>
  <c r="AM47" i="12"/>
  <c r="AI36" i="8" s="1"/>
  <c r="AM53" i="12"/>
  <c r="AI42" i="8" s="1"/>
  <c r="AM61" i="12"/>
  <c r="AI50" i="8" s="1"/>
  <c r="AM54" i="12"/>
  <c r="AI43" i="8" s="1"/>
  <c r="AM49" i="12"/>
  <c r="AI38" i="8" s="1"/>
  <c r="AM51" i="12"/>
  <c r="AI40" i="8" s="1"/>
  <c r="AM59" i="12"/>
  <c r="AI48" i="8" s="1"/>
  <c r="AM67" i="12"/>
  <c r="AI56" i="8" s="1"/>
  <c r="AM73" i="12"/>
  <c r="AI62" i="8" s="1"/>
  <c r="AM56" i="12"/>
  <c r="AI45" i="8" s="1"/>
  <c r="AM46" i="12"/>
  <c r="AI35" i="8" s="1"/>
  <c r="F33" i="8" s="1"/>
  <c r="AM50" i="12"/>
  <c r="AI39" i="8" s="1"/>
  <c r="AM58" i="12"/>
  <c r="AI47" i="8" s="1"/>
  <c r="AM69" i="12"/>
  <c r="AI58" i="8" s="1"/>
  <c r="AM71" i="12"/>
  <c r="AI60" i="8" s="1"/>
  <c r="AM62" i="12"/>
  <c r="AI51" i="8" s="1"/>
  <c r="AM63" i="12"/>
  <c r="AI52" i="8" s="1"/>
  <c r="AM65" i="12"/>
  <c r="AI54" i="8" s="1"/>
  <c r="AM52" i="12"/>
  <c r="AI41" i="8" s="1"/>
  <c r="AM66" i="12"/>
  <c r="AI55" i="8" s="1"/>
  <c r="J74" i="12"/>
  <c r="F63" i="8" s="1"/>
  <c r="AS74" i="12"/>
  <c r="AO63" i="8" s="1"/>
  <c r="AP70" i="12"/>
  <c r="AL59" i="8" s="1"/>
  <c r="AL68" i="12"/>
  <c r="AH57" i="8" s="1"/>
  <c r="BG68" i="12"/>
  <c r="BC57" i="8" s="1"/>
  <c r="BR68" i="12"/>
  <c r="BN57" i="8" s="1"/>
  <c r="J66" i="12"/>
  <c r="F55" i="8" s="1"/>
  <c r="BC66" i="12"/>
  <c r="AY55" i="8" s="1"/>
  <c r="BL66" i="12"/>
  <c r="BH55" i="8" s="1"/>
  <c r="AG64" i="12"/>
  <c r="AC53" i="8" s="1"/>
  <c r="AT64" i="12"/>
  <c r="AP53" i="8" s="1"/>
  <c r="K64" i="12"/>
  <c r="G53" i="8" s="1"/>
  <c r="BO64" i="12"/>
  <c r="BK53" i="8" s="1"/>
  <c r="U62" i="12"/>
  <c r="Q51" i="8" s="1"/>
  <c r="L62" i="12"/>
  <c r="H51" i="8" s="1"/>
  <c r="AK47" i="12"/>
  <c r="AG36" i="8" s="1"/>
  <c r="AK49" i="12"/>
  <c r="AG38" i="8" s="1"/>
  <c r="AK51" i="12"/>
  <c r="AG40" i="8" s="1"/>
  <c r="AK60" i="12"/>
  <c r="AG49" i="8" s="1"/>
  <c r="AK48" i="12"/>
  <c r="AG37" i="8" s="1"/>
  <c r="AK57" i="12"/>
  <c r="AG46" i="8" s="1"/>
  <c r="AK59" i="12"/>
  <c r="AG48" i="8" s="1"/>
  <c r="AK61" i="12"/>
  <c r="AG50" i="8" s="1"/>
  <c r="AK67" i="12"/>
  <c r="AG56" i="8" s="1"/>
  <c r="AK54" i="12"/>
  <c r="AG43" i="8" s="1"/>
  <c r="AK53" i="12"/>
  <c r="AG42" i="8" s="1"/>
  <c r="AK55" i="12"/>
  <c r="AG44" i="8" s="1"/>
  <c r="AK63" i="12"/>
  <c r="AG52" i="8" s="1"/>
  <c r="AK69" i="12"/>
  <c r="AG58" i="8" s="1"/>
  <c r="AK56" i="12"/>
  <c r="AG45" i="8" s="1"/>
  <c r="AK58" i="12"/>
  <c r="AG47" i="8" s="1"/>
  <c r="AK71" i="12"/>
  <c r="AG60" i="8" s="1"/>
  <c r="AK46" i="12"/>
  <c r="AG35" i="8" s="1"/>
  <c r="AK52" i="12"/>
  <c r="AG41" i="8" s="1"/>
  <c r="AK62" i="12"/>
  <c r="AG51" i="8" s="1"/>
  <c r="AK70" i="12"/>
  <c r="AG59" i="8" s="1"/>
  <c r="AK50" i="12"/>
  <c r="AG39" i="8" s="1"/>
  <c r="AK65" i="12"/>
  <c r="AG54" i="8" s="1"/>
  <c r="AK73" i="12"/>
  <c r="AG62" i="8" s="1"/>
  <c r="AR57" i="12"/>
  <c r="AN46" i="8" s="1"/>
  <c r="AR54" i="12"/>
  <c r="AN43" i="8" s="1"/>
  <c r="AR48" i="12"/>
  <c r="AN37" i="8" s="1"/>
  <c r="AR49" i="12"/>
  <c r="AN38" i="8" s="1"/>
  <c r="AR59" i="12"/>
  <c r="AN48" i="8" s="1"/>
  <c r="AR65" i="12"/>
  <c r="AN54" i="8" s="1"/>
  <c r="AR67" i="12"/>
  <c r="AN56" i="8" s="1"/>
  <c r="AR69" i="12"/>
  <c r="AN58" i="8" s="1"/>
  <c r="AR55" i="12"/>
  <c r="AN44" i="8" s="1"/>
  <c r="AR60" i="12"/>
  <c r="AN49" i="8" s="1"/>
  <c r="AR53" i="12"/>
  <c r="AN42" i="8" s="1"/>
  <c r="AR47" i="12"/>
  <c r="AN36" i="8" s="1"/>
  <c r="AR51" i="12"/>
  <c r="AN40" i="8" s="1"/>
  <c r="AR61" i="12"/>
  <c r="AN50" i="8" s="1"/>
  <c r="AR50" i="12"/>
  <c r="AN39" i="8" s="1"/>
  <c r="AR63" i="12"/>
  <c r="AN52" i="8" s="1"/>
  <c r="AR71" i="12"/>
  <c r="AN60" i="8" s="1"/>
  <c r="AR46" i="12"/>
  <c r="AN35" i="8" s="1"/>
  <c r="AR58" i="12"/>
  <c r="AN47" i="8" s="1"/>
  <c r="AR73" i="12"/>
  <c r="AN62" i="8" s="1"/>
  <c r="AR56" i="12"/>
  <c r="AN45" i="8" s="1"/>
  <c r="AR52" i="12"/>
  <c r="AN41" i="8" s="1"/>
  <c r="AR68" i="12"/>
  <c r="AN57" i="8" s="1"/>
  <c r="AY51" i="12"/>
  <c r="AU40" i="8" s="1"/>
  <c r="AY55" i="12"/>
  <c r="AU44" i="8" s="1"/>
  <c r="AY59" i="12"/>
  <c r="AU48" i="8" s="1"/>
  <c r="AY61" i="12"/>
  <c r="AU50" i="8" s="1"/>
  <c r="AY48" i="12"/>
  <c r="AU37" i="8" s="1"/>
  <c r="AY49" i="12"/>
  <c r="AU38" i="8" s="1"/>
  <c r="AY53" i="12"/>
  <c r="AU42" i="8" s="1"/>
  <c r="AY65" i="12"/>
  <c r="AU54" i="8" s="1"/>
  <c r="AY47" i="12"/>
  <c r="AU36" i="8" s="1"/>
  <c r="AY60" i="12"/>
  <c r="AU49" i="8" s="1"/>
  <c r="AY54" i="12"/>
  <c r="AU43" i="8" s="1"/>
  <c r="AY57" i="12"/>
  <c r="AU46" i="8" s="1"/>
  <c r="AY63" i="12"/>
  <c r="AU52" i="8" s="1"/>
  <c r="AY56" i="12"/>
  <c r="AU45" i="8" s="1"/>
  <c r="AY73" i="12"/>
  <c r="AU62" i="8" s="1"/>
  <c r="AY46" i="12"/>
  <c r="AU35" i="8" s="1"/>
  <c r="AY50" i="12"/>
  <c r="AU39" i="8" s="1"/>
  <c r="AY58" i="12"/>
  <c r="AU47" i="8" s="1"/>
  <c r="AY62" i="12"/>
  <c r="AU51" i="8" s="1"/>
  <c r="AY71" i="12"/>
  <c r="AU60" i="8" s="1"/>
  <c r="AY67" i="12"/>
  <c r="AU56" i="8" s="1"/>
  <c r="AY69" i="12"/>
  <c r="AU58" i="8" s="1"/>
  <c r="AY52" i="12"/>
  <c r="AU41" i="8" s="1"/>
  <c r="BN54" i="12"/>
  <c r="BJ43" i="8" s="1"/>
  <c r="BN48" i="12"/>
  <c r="BJ37" i="8" s="1"/>
  <c r="BN47" i="12"/>
  <c r="BJ36" i="8" s="1"/>
  <c r="BN53" i="12"/>
  <c r="BJ42" i="8" s="1"/>
  <c r="BN61" i="12"/>
  <c r="BJ50" i="8" s="1"/>
  <c r="BN60" i="12"/>
  <c r="BJ49" i="8" s="1"/>
  <c r="BN59" i="12"/>
  <c r="BJ48" i="8" s="1"/>
  <c r="BN57" i="12"/>
  <c r="BJ46" i="8" s="1"/>
  <c r="BN51" i="12"/>
  <c r="BJ40" i="8" s="1"/>
  <c r="BN49" i="12"/>
  <c r="BJ38" i="8" s="1"/>
  <c r="BN55" i="12"/>
  <c r="BJ44" i="8" s="1"/>
  <c r="BN71" i="12"/>
  <c r="BJ60" i="8" s="1"/>
  <c r="BN63" i="12"/>
  <c r="BJ52" i="8" s="1"/>
  <c r="BN67" i="12"/>
  <c r="BJ56" i="8" s="1"/>
  <c r="BN52" i="12"/>
  <c r="BJ41" i="8" s="1"/>
  <c r="BN65" i="12"/>
  <c r="BJ54" i="8" s="1"/>
  <c r="BN73" i="12"/>
  <c r="BJ62" i="8" s="1"/>
  <c r="BN50" i="12"/>
  <c r="BJ39" i="8" s="1"/>
  <c r="BN69" i="12"/>
  <c r="BJ58" i="8" s="1"/>
  <c r="BN56" i="12"/>
  <c r="BJ45" i="8" s="1"/>
  <c r="BN68" i="12"/>
  <c r="BJ57" i="8" s="1"/>
  <c r="BN46" i="12"/>
  <c r="BJ35" i="8" s="1"/>
  <c r="BN58" i="12"/>
  <c r="BJ47" i="8" s="1"/>
  <c r="BN62" i="12"/>
  <c r="BJ51" i="8" s="1"/>
  <c r="BB48" i="12"/>
  <c r="AX37" i="8" s="1"/>
  <c r="BB51" i="12"/>
  <c r="AX40" i="8" s="1"/>
  <c r="BB47" i="12"/>
  <c r="AX36" i="8" s="1"/>
  <c r="BB54" i="12"/>
  <c r="AX43" i="8" s="1"/>
  <c r="BB55" i="12"/>
  <c r="AX44" i="8" s="1"/>
  <c r="BB53" i="12"/>
  <c r="AX42" i="8" s="1"/>
  <c r="BB57" i="12"/>
  <c r="AX46" i="8" s="1"/>
  <c r="BB61" i="12"/>
  <c r="AX50" i="8" s="1"/>
  <c r="BB60" i="12"/>
  <c r="AX49" i="8" s="1"/>
  <c r="BB49" i="12"/>
  <c r="AX38" i="8" s="1"/>
  <c r="BB59" i="12"/>
  <c r="AX48" i="8" s="1"/>
  <c r="BB71" i="12"/>
  <c r="AX60" i="8" s="1"/>
  <c r="BB52" i="12"/>
  <c r="AX41" i="8" s="1"/>
  <c r="BB65" i="12"/>
  <c r="AX54" i="8" s="1"/>
  <c r="BB69" i="12"/>
  <c r="AX58" i="8" s="1"/>
  <c r="BB67" i="12"/>
  <c r="AX56" i="8" s="1"/>
  <c r="BB46" i="12"/>
  <c r="AX35" i="8" s="1"/>
  <c r="BB63" i="12"/>
  <c r="AX52" i="8" s="1"/>
  <c r="BB73" i="12"/>
  <c r="AX62" i="8" s="1"/>
  <c r="BB58" i="12"/>
  <c r="AX47" i="8" s="1"/>
  <c r="BB56" i="12"/>
  <c r="AX45" i="8" s="1"/>
  <c r="BB50" i="12"/>
  <c r="AX39" i="8" s="1"/>
  <c r="BB70" i="12"/>
  <c r="AX59" i="8" s="1"/>
  <c r="I49" i="12"/>
  <c r="E38" i="8" s="1"/>
  <c r="I57" i="12"/>
  <c r="E46" i="8" s="1"/>
  <c r="I59" i="12"/>
  <c r="E48" i="8" s="1"/>
  <c r="I48" i="12"/>
  <c r="E37" i="8" s="1"/>
  <c r="I54" i="12"/>
  <c r="E43" i="8" s="1"/>
  <c r="I60" i="12"/>
  <c r="E49" i="8" s="1"/>
  <c r="I55" i="12"/>
  <c r="E44" i="8" s="1"/>
  <c r="I47" i="12"/>
  <c r="E36" i="8" s="1"/>
  <c r="I51" i="12"/>
  <c r="E40" i="8" s="1"/>
  <c r="I53" i="12"/>
  <c r="E42" i="8" s="1"/>
  <c r="I46" i="12"/>
  <c r="E35" i="8" s="1"/>
  <c r="I50" i="12"/>
  <c r="E39" i="8" s="1"/>
  <c r="I63" i="12"/>
  <c r="E52" i="8" s="1"/>
  <c r="I65" i="12"/>
  <c r="E54" i="8" s="1"/>
  <c r="I61" i="12"/>
  <c r="E50" i="8" s="1"/>
  <c r="I71" i="12"/>
  <c r="E60" i="8" s="1"/>
  <c r="I58" i="12"/>
  <c r="E47" i="8" s="1"/>
  <c r="I67" i="12"/>
  <c r="E56" i="8" s="1"/>
  <c r="I69" i="12"/>
  <c r="E58" i="8" s="1"/>
  <c r="I56" i="12"/>
  <c r="E45" i="8" s="1"/>
  <c r="I73" i="12"/>
  <c r="E62" i="8" s="1"/>
  <c r="I52" i="12"/>
  <c r="E41" i="8" s="1"/>
  <c r="I64" i="12"/>
  <c r="E53" i="8" s="1"/>
  <c r="X48" i="12"/>
  <c r="T37" i="8" s="1"/>
  <c r="X51" i="12"/>
  <c r="T40" i="8" s="1"/>
  <c r="X57" i="12"/>
  <c r="T46" i="8" s="1"/>
  <c r="X60" i="12"/>
  <c r="T49" i="8" s="1"/>
  <c r="X47" i="12"/>
  <c r="T36" i="8" s="1"/>
  <c r="X53" i="12"/>
  <c r="T42" i="8" s="1"/>
  <c r="X59" i="12"/>
  <c r="T48" i="8" s="1"/>
  <c r="X63" i="12"/>
  <c r="T52" i="8" s="1"/>
  <c r="X54" i="12"/>
  <c r="T43" i="8" s="1"/>
  <c r="X49" i="12"/>
  <c r="T38" i="8" s="1"/>
  <c r="X55" i="12"/>
  <c r="T44" i="8" s="1"/>
  <c r="X67" i="12"/>
  <c r="T56" i="8" s="1"/>
  <c r="X58" i="12"/>
  <c r="T47" i="8" s="1"/>
  <c r="X69" i="12"/>
  <c r="T58" i="8" s="1"/>
  <c r="X65" i="12"/>
  <c r="T54" i="8" s="1"/>
  <c r="X50" i="12"/>
  <c r="T39" i="8" s="1"/>
  <c r="X56" i="12"/>
  <c r="T45" i="8" s="1"/>
  <c r="X62" i="12"/>
  <c r="T51" i="8" s="1"/>
  <c r="X61" i="12"/>
  <c r="T50" i="8" s="1"/>
  <c r="X71" i="12"/>
  <c r="T60" i="8" s="1"/>
  <c r="X73" i="12"/>
  <c r="T62" i="8" s="1"/>
  <c r="X46" i="12"/>
  <c r="T35" i="8" s="1"/>
  <c r="X52" i="12"/>
  <c r="T41" i="8" s="1"/>
  <c r="AE51" i="12"/>
  <c r="AA40" i="8" s="1"/>
  <c r="AE49" i="12"/>
  <c r="AA38" i="8" s="1"/>
  <c r="AE57" i="12"/>
  <c r="AA46" i="8" s="1"/>
  <c r="AE59" i="12"/>
  <c r="AA48" i="8" s="1"/>
  <c r="AE48" i="12"/>
  <c r="AA37" i="8" s="1"/>
  <c r="AE47" i="12"/>
  <c r="AA36" i="8" s="1"/>
  <c r="AE54" i="12"/>
  <c r="AA43" i="8" s="1"/>
  <c r="AE55" i="12"/>
  <c r="AA44" i="8" s="1"/>
  <c r="AE60" i="12"/>
  <c r="AA49" i="8" s="1"/>
  <c r="AE53" i="12"/>
  <c r="AA42" i="8" s="1"/>
  <c r="AE63" i="12"/>
  <c r="AA52" i="8" s="1"/>
  <c r="AE46" i="12"/>
  <c r="AA35" i="8" s="1"/>
  <c r="AE50" i="12"/>
  <c r="AA39" i="8" s="1"/>
  <c r="AE67" i="12"/>
  <c r="AA56" i="8" s="1"/>
  <c r="AE52" i="12"/>
  <c r="AA41" i="8" s="1"/>
  <c r="AE56" i="12"/>
  <c r="AA45" i="8" s="1"/>
  <c r="AE61" i="12"/>
  <c r="AA50" i="8" s="1"/>
  <c r="AE64" i="12"/>
  <c r="AA53" i="8" s="1"/>
  <c r="AE65" i="12"/>
  <c r="AA54" i="8" s="1"/>
  <c r="AE69" i="12"/>
  <c r="AA58" i="8" s="1"/>
  <c r="AE71" i="12"/>
  <c r="AA60" i="8" s="1"/>
  <c r="AE73" i="12"/>
  <c r="AA62" i="8" s="1"/>
  <c r="AE58" i="12"/>
  <c r="AA47" i="8" s="1"/>
  <c r="AE70" i="12"/>
  <c r="AA59" i="8" s="1"/>
  <c r="AK74" i="12"/>
  <c r="AG63" i="8" s="1"/>
  <c r="X74" i="12"/>
  <c r="T63" i="8" s="1"/>
  <c r="AG74" i="12"/>
  <c r="AC63" i="8" s="1"/>
  <c r="AY74" i="12"/>
  <c r="AU63" i="8" s="1"/>
  <c r="BK74" i="12"/>
  <c r="BG63" i="8" s="1"/>
  <c r="BR74" i="12"/>
  <c r="BN63" i="8" s="1"/>
  <c r="BC74" i="12"/>
  <c r="AY63" i="8" s="1"/>
  <c r="AL72" i="12"/>
  <c r="AH61" i="8" s="1"/>
  <c r="AK72" i="12"/>
  <c r="AG61" i="8" s="1"/>
  <c r="AR72" i="12"/>
  <c r="AN61" i="8" s="1"/>
  <c r="AP72" i="12"/>
  <c r="AL61" i="8" s="1"/>
  <c r="AS72" i="12"/>
  <c r="AO61" i="8" s="1"/>
  <c r="BQ72" i="12"/>
  <c r="BM61" i="8" s="1"/>
  <c r="I70" i="12"/>
  <c r="E59" i="8" s="1"/>
  <c r="AC70" i="12"/>
  <c r="Y59" i="8" s="1"/>
  <c r="K70" i="12"/>
  <c r="G59" i="8" s="1"/>
  <c r="BG70" i="12"/>
  <c r="BC59" i="8" s="1"/>
  <c r="AS70" i="12"/>
  <c r="AO59" i="8" s="1"/>
  <c r="BH68" i="12"/>
  <c r="BD57" i="8" s="1"/>
  <c r="AU68" i="12"/>
  <c r="AQ57" i="8" s="1"/>
  <c r="BB68" i="12"/>
  <c r="AX57" i="8" s="1"/>
  <c r="AG66" i="12"/>
  <c r="AC55" i="8" s="1"/>
  <c r="AJ66" i="12"/>
  <c r="AF55" i="8" s="1"/>
  <c r="AZ66" i="12"/>
  <c r="AV55" i="8" s="1"/>
  <c r="AW66" i="12"/>
  <c r="AS55" i="8" s="1"/>
  <c r="AU66" i="12"/>
  <c r="AQ55" i="8" s="1"/>
  <c r="BI66" i="12"/>
  <c r="BE55" i="8" s="1"/>
  <c r="AD64" i="12"/>
  <c r="Z53" i="8" s="1"/>
  <c r="AH64" i="12"/>
  <c r="AD53" i="8" s="1"/>
  <c r="BB64" i="12"/>
  <c r="AX53" i="8" s="1"/>
  <c r="AO64" i="12"/>
  <c r="AK53" i="8" s="1"/>
  <c r="BL64" i="12"/>
  <c r="BH53" i="8" s="1"/>
  <c r="T62" i="12"/>
  <c r="P51" i="8" s="1"/>
  <c r="BO62" i="12"/>
  <c r="BK51" i="8" s="1"/>
  <c r="AC55" i="12"/>
  <c r="Y44" i="8" s="1"/>
  <c r="AC48" i="12"/>
  <c r="Y37" i="8" s="1"/>
  <c r="AC57" i="12"/>
  <c r="Y46" i="8" s="1"/>
  <c r="AC59" i="12"/>
  <c r="Y48" i="8" s="1"/>
  <c r="AC60" i="12"/>
  <c r="Y49" i="8" s="1"/>
  <c r="AC49" i="12"/>
  <c r="Y38" i="8" s="1"/>
  <c r="AC61" i="12"/>
  <c r="Y50" i="8" s="1"/>
  <c r="AC54" i="12"/>
  <c r="Y43" i="8" s="1"/>
  <c r="AC51" i="12"/>
  <c r="Y40" i="8" s="1"/>
  <c r="AC47" i="12"/>
  <c r="Y36" i="8" s="1"/>
  <c r="AC53" i="12"/>
  <c r="Y42" i="8" s="1"/>
  <c r="AC67" i="12"/>
  <c r="Y56" i="8" s="1"/>
  <c r="AC69" i="12"/>
  <c r="Y58" i="8" s="1"/>
  <c r="AC65" i="12"/>
  <c r="Y54" i="8" s="1"/>
  <c r="AC52" i="12"/>
  <c r="Y41" i="8" s="1"/>
  <c r="AC50" i="12"/>
  <c r="Y39" i="8" s="1"/>
  <c r="AC71" i="12"/>
  <c r="Y60" i="8" s="1"/>
  <c r="AC73" i="12"/>
  <c r="Y62" i="8" s="1"/>
  <c r="AC46" i="12"/>
  <c r="Y35" i="8" s="1"/>
  <c r="AC66" i="12"/>
  <c r="Y55" i="8" s="1"/>
  <c r="AC63" i="12"/>
  <c r="Y52" i="8" s="1"/>
  <c r="AC56" i="12"/>
  <c r="Y45" i="8" s="1"/>
  <c r="AC58" i="12"/>
  <c r="Y47" i="8" s="1"/>
  <c r="AJ49" i="12"/>
  <c r="AF38" i="8" s="1"/>
  <c r="AJ53" i="12"/>
  <c r="AF42" i="8" s="1"/>
  <c r="AJ48" i="12"/>
  <c r="AF37" i="8" s="1"/>
  <c r="AJ47" i="12"/>
  <c r="AF36" i="8" s="1"/>
  <c r="AJ51" i="12"/>
  <c r="AF40" i="8" s="1"/>
  <c r="AJ55" i="12"/>
  <c r="AF44" i="8" s="1"/>
  <c r="AJ54" i="12"/>
  <c r="AF43" i="8" s="1"/>
  <c r="AJ60" i="12"/>
  <c r="AF49" i="8" s="1"/>
  <c r="AJ57" i="12"/>
  <c r="AF46" i="8" s="1"/>
  <c r="AJ59" i="12"/>
  <c r="AF48" i="8" s="1"/>
  <c r="AJ56" i="12"/>
  <c r="AF45" i="8" s="1"/>
  <c r="AJ61" i="12"/>
  <c r="AF50" i="8" s="1"/>
  <c r="AJ73" i="12"/>
  <c r="AF62" i="8" s="1"/>
  <c r="AJ52" i="12"/>
  <c r="AF41" i="8" s="1"/>
  <c r="AJ68" i="12"/>
  <c r="AF57" i="8" s="1"/>
  <c r="AJ71" i="12"/>
  <c r="AF60" i="8" s="1"/>
  <c r="AJ67" i="12"/>
  <c r="AF56" i="8" s="1"/>
  <c r="AJ69" i="12"/>
  <c r="AF58" i="8" s="1"/>
  <c r="AJ50" i="12"/>
  <c r="AF39" i="8" s="1"/>
  <c r="AJ63" i="12"/>
  <c r="AF52" i="8" s="1"/>
  <c r="AJ65" i="12"/>
  <c r="AF54" i="8" s="1"/>
  <c r="AJ46" i="12"/>
  <c r="AF35" i="8" s="1"/>
  <c r="AJ58" i="12"/>
  <c r="AF47" i="8" s="1"/>
  <c r="AQ48" i="12"/>
  <c r="AM37" i="8" s="1"/>
  <c r="AQ57" i="12"/>
  <c r="AM46" i="8" s="1"/>
  <c r="AQ60" i="12"/>
  <c r="AM49" i="8" s="1"/>
  <c r="AQ63" i="12"/>
  <c r="AM52" i="8" s="1"/>
  <c r="AQ54" i="12"/>
  <c r="AM43" i="8" s="1"/>
  <c r="AQ47" i="12"/>
  <c r="AM36" i="8" s="1"/>
  <c r="AQ55" i="12"/>
  <c r="AM44" i="8" s="1"/>
  <c r="AQ49" i="12"/>
  <c r="AM38" i="8" s="1"/>
  <c r="AQ59" i="12"/>
  <c r="AM48" i="8" s="1"/>
  <c r="AQ61" i="12"/>
  <c r="AM50" i="8" s="1"/>
  <c r="AQ51" i="12"/>
  <c r="AM40" i="8" s="1"/>
  <c r="AQ53" i="12"/>
  <c r="AM42" i="8" s="1"/>
  <c r="AQ71" i="12"/>
  <c r="AM60" i="8" s="1"/>
  <c r="AQ46" i="12"/>
  <c r="AM35" i="8" s="1"/>
  <c r="AQ52" i="12"/>
  <c r="AM41" i="8" s="1"/>
  <c r="AQ67" i="12"/>
  <c r="AM56" i="8" s="1"/>
  <c r="AQ50" i="12"/>
  <c r="AM39" i="8" s="1"/>
  <c r="AQ62" i="12"/>
  <c r="AM51" i="8" s="1"/>
  <c r="AQ65" i="12"/>
  <c r="AM54" i="8" s="1"/>
  <c r="AQ66" i="12"/>
  <c r="AM55" i="8" s="1"/>
  <c r="AQ68" i="12"/>
  <c r="AM57" i="8" s="1"/>
  <c r="AQ56" i="12"/>
  <c r="AM45" i="8" s="1"/>
  <c r="AQ73" i="12"/>
  <c r="AM62" i="8" s="1"/>
  <c r="AQ69" i="12"/>
  <c r="AM58" i="8" s="1"/>
  <c r="AQ58" i="12"/>
  <c r="AM47" i="8" s="1"/>
  <c r="BF60" i="12"/>
  <c r="BB49" i="8" s="1"/>
  <c r="BF54" i="12"/>
  <c r="BB43" i="8" s="1"/>
  <c r="BF59" i="12"/>
  <c r="BB48" i="8" s="1"/>
  <c r="BF57" i="12"/>
  <c r="BB46" i="8" s="1"/>
  <c r="BF49" i="12"/>
  <c r="BB38" i="8" s="1"/>
  <c r="BF51" i="12"/>
  <c r="BB40" i="8" s="1"/>
  <c r="BF48" i="12"/>
  <c r="BB37" i="8" s="1"/>
  <c r="BF53" i="12"/>
  <c r="BB42" i="8" s="1"/>
  <c r="BF61" i="12"/>
  <c r="BB50" i="8" s="1"/>
  <c r="BF47" i="12"/>
  <c r="BB36" i="8" s="1"/>
  <c r="BF55" i="12"/>
  <c r="BB44" i="8" s="1"/>
  <c r="BF63" i="12"/>
  <c r="BB52" i="8" s="1"/>
  <c r="BF67" i="12"/>
  <c r="BB56" i="8" s="1"/>
  <c r="BF46" i="12"/>
  <c r="BB35" i="8" s="1"/>
  <c r="BF56" i="12"/>
  <c r="BB45" i="8" s="1"/>
  <c r="BF69" i="12"/>
  <c r="BB58" i="8" s="1"/>
  <c r="BF58" i="12"/>
  <c r="BB47" i="8" s="1"/>
  <c r="BF50" i="12"/>
  <c r="BB39" i="8" s="1"/>
  <c r="BF52" i="12"/>
  <c r="BB41" i="8" s="1"/>
  <c r="BF70" i="12"/>
  <c r="BB59" i="8" s="1"/>
  <c r="BF73" i="12"/>
  <c r="BB62" i="8" s="1"/>
  <c r="BF65" i="12"/>
  <c r="BB54" i="8" s="1"/>
  <c r="BF71" i="12"/>
  <c r="BB60" i="8" s="1"/>
  <c r="BF68" i="12"/>
  <c r="BB57" i="8" s="1"/>
  <c r="BM60" i="12"/>
  <c r="BI49" i="8" s="1"/>
  <c r="BM51" i="12"/>
  <c r="BI40" i="8" s="1"/>
  <c r="BM57" i="12"/>
  <c r="BI46" i="8" s="1"/>
  <c r="BM54" i="12"/>
  <c r="BI43" i="8" s="1"/>
  <c r="BM49" i="12"/>
  <c r="BI38" i="8" s="1"/>
  <c r="BM59" i="12"/>
  <c r="BI48" i="8" s="1"/>
  <c r="BM53" i="12"/>
  <c r="BI42" i="8" s="1"/>
  <c r="BM48" i="12"/>
  <c r="BI37" i="8" s="1"/>
  <c r="BM47" i="12"/>
  <c r="BI36" i="8" s="1"/>
  <c r="BM55" i="12"/>
  <c r="BI44" i="8" s="1"/>
  <c r="BM61" i="12"/>
  <c r="BI50" i="8" s="1"/>
  <c r="BM67" i="12"/>
  <c r="BI56" i="8" s="1"/>
  <c r="BM63" i="12"/>
  <c r="BI52" i="8" s="1"/>
  <c r="BM56" i="12"/>
  <c r="BI45" i="8" s="1"/>
  <c r="BM58" i="12"/>
  <c r="BI47" i="8" s="1"/>
  <c r="BM46" i="12"/>
  <c r="BI35" i="8" s="1"/>
  <c r="BM52" i="12"/>
  <c r="BI41" i="8" s="1"/>
  <c r="BM65" i="12"/>
  <c r="BI54" i="8" s="1"/>
  <c r="BM69" i="12"/>
  <c r="BI58" i="8" s="1"/>
  <c r="BM71" i="12"/>
  <c r="BI60" i="8" s="1"/>
  <c r="BM73" i="12"/>
  <c r="BI62" i="8" s="1"/>
  <c r="BM62" i="12"/>
  <c r="BI51" i="8" s="1"/>
  <c r="BM64" i="12"/>
  <c r="BI53" i="8" s="1"/>
  <c r="BM50" i="12"/>
  <c r="BI39" i="8" s="1"/>
  <c r="BR53" i="12"/>
  <c r="BN42" i="8" s="1"/>
  <c r="BR51" i="12"/>
  <c r="BN40" i="8" s="1"/>
  <c r="BR55" i="12"/>
  <c r="BN44" i="8" s="1"/>
  <c r="BR59" i="12"/>
  <c r="BN48" i="8" s="1"/>
  <c r="BR60" i="12"/>
  <c r="BN49" i="8" s="1"/>
  <c r="BR48" i="12"/>
  <c r="BN37" i="8" s="1"/>
  <c r="BR54" i="12"/>
  <c r="BN43" i="8" s="1"/>
  <c r="BR47" i="12"/>
  <c r="BN36" i="8" s="1"/>
  <c r="BR49" i="12"/>
  <c r="BN38" i="8" s="1"/>
  <c r="BR57" i="12"/>
  <c r="BN46" i="8" s="1"/>
  <c r="BR61" i="12"/>
  <c r="BN50" i="8" s="1"/>
  <c r="BR69" i="12"/>
  <c r="BN58" i="8" s="1"/>
  <c r="BR71" i="12"/>
  <c r="BN60" i="8" s="1"/>
  <c r="BR56" i="12"/>
  <c r="BN45" i="8" s="1"/>
  <c r="BR62" i="12"/>
  <c r="BN51" i="8" s="1"/>
  <c r="BR67" i="12"/>
  <c r="BN56" i="8" s="1"/>
  <c r="BR46" i="12"/>
  <c r="BN35" i="8" s="1"/>
  <c r="BR63" i="12"/>
  <c r="BN52" i="8" s="1"/>
  <c r="BR73" i="12"/>
  <c r="BN62" i="8" s="1"/>
  <c r="BR65" i="12"/>
  <c r="BN54" i="8" s="1"/>
  <c r="BR50" i="12"/>
  <c r="BN39" i="8" s="1"/>
  <c r="BR52" i="12"/>
  <c r="BN41" i="8" s="1"/>
  <c r="BR58" i="12"/>
  <c r="BN47" i="8" s="1"/>
  <c r="P60" i="12"/>
  <c r="L49" i="8" s="1"/>
  <c r="P51" i="12"/>
  <c r="L40" i="8" s="1"/>
  <c r="P54" i="12"/>
  <c r="L43" i="8" s="1"/>
  <c r="P47" i="12"/>
  <c r="L36" i="8" s="1"/>
  <c r="P55" i="12"/>
  <c r="L44" i="8" s="1"/>
  <c r="P53" i="12"/>
  <c r="L42" i="8" s="1"/>
  <c r="P59" i="12"/>
  <c r="L48" i="8" s="1"/>
  <c r="P48" i="12"/>
  <c r="L37" i="8" s="1"/>
  <c r="P49" i="12"/>
  <c r="L38" i="8" s="1"/>
  <c r="P57" i="12"/>
  <c r="L46" i="8" s="1"/>
  <c r="P61" i="12"/>
  <c r="L50" i="8" s="1"/>
  <c r="P63" i="12"/>
  <c r="L52" i="8" s="1"/>
  <c r="P67" i="12"/>
  <c r="L56" i="8" s="1"/>
  <c r="P52" i="12"/>
  <c r="L41" i="8" s="1"/>
  <c r="P50" i="12"/>
  <c r="L39" i="8" s="1"/>
  <c r="P58" i="12"/>
  <c r="L47" i="8" s="1"/>
  <c r="P65" i="12"/>
  <c r="L54" i="8" s="1"/>
  <c r="P73" i="12"/>
  <c r="L62" i="8" s="1"/>
  <c r="P56" i="12"/>
  <c r="L45" i="8" s="1"/>
  <c r="P69" i="12"/>
  <c r="L58" i="8" s="1"/>
  <c r="P46" i="12"/>
  <c r="L35" i="8" s="1"/>
  <c r="P71" i="12"/>
  <c r="L60" i="8" s="1"/>
  <c r="W53" i="12"/>
  <c r="S42" i="8" s="1"/>
  <c r="W49" i="12"/>
  <c r="S38" i="8" s="1"/>
  <c r="W55" i="12"/>
  <c r="S44" i="8" s="1"/>
  <c r="W59" i="12"/>
  <c r="S48" i="8" s="1"/>
  <c r="W60" i="12"/>
  <c r="S49" i="8" s="1"/>
  <c r="W51" i="12"/>
  <c r="S40" i="8" s="1"/>
  <c r="W63" i="12"/>
  <c r="S52" i="8" s="1"/>
  <c r="W48" i="12"/>
  <c r="S37" i="8" s="1"/>
  <c r="W57" i="12"/>
  <c r="S46" i="8" s="1"/>
  <c r="W47" i="12"/>
  <c r="S36" i="8" s="1"/>
  <c r="W54" i="12"/>
  <c r="S43" i="8" s="1"/>
  <c r="W73" i="12"/>
  <c r="S62" i="8" s="1"/>
  <c r="W61" i="12"/>
  <c r="S50" i="8" s="1"/>
  <c r="W58" i="12"/>
  <c r="S47" i="8" s="1"/>
  <c r="W52" i="12"/>
  <c r="S41" i="8" s="1"/>
  <c r="W69" i="12"/>
  <c r="S58" i="8" s="1"/>
  <c r="W64" i="12"/>
  <c r="S53" i="8" s="1"/>
  <c r="W66" i="12"/>
  <c r="S55" i="8" s="1"/>
  <c r="W70" i="12"/>
  <c r="S59" i="8" s="1"/>
  <c r="W71" i="12"/>
  <c r="S60" i="8" s="1"/>
  <c r="W56" i="12"/>
  <c r="S45" i="8" s="1"/>
  <c r="W65" i="12"/>
  <c r="S54" i="8" s="1"/>
  <c r="W67" i="12"/>
  <c r="S56" i="8" s="1"/>
  <c r="W46" i="12"/>
  <c r="S35" i="8" s="1"/>
  <c r="W50" i="12"/>
  <c r="S39" i="8" s="1"/>
  <c r="T74" i="12"/>
  <c r="P63" i="8" s="1"/>
  <c r="AJ74" i="12"/>
  <c r="AF63" i="8" s="1"/>
  <c r="BG74" i="12"/>
  <c r="BC63" i="8" s="1"/>
  <c r="BI74" i="12"/>
  <c r="BE63" i="8" s="1"/>
  <c r="Z72" i="12"/>
  <c r="V61" i="8" s="1"/>
  <c r="W72" i="12"/>
  <c r="S61" i="8" s="1"/>
  <c r="BK72" i="12"/>
  <c r="BG61" i="8" s="1"/>
  <c r="AY72" i="12"/>
  <c r="AU61" i="8" s="1"/>
  <c r="X70" i="12"/>
  <c r="T59" i="8" s="1"/>
  <c r="AR70" i="12"/>
  <c r="AN59" i="8" s="1"/>
  <c r="AO70" i="12"/>
  <c r="AK59" i="8" s="1"/>
  <c r="BR70" i="12"/>
  <c r="BN59" i="8" s="1"/>
  <c r="BI70" i="12"/>
  <c r="BE59" i="8" s="1"/>
  <c r="M68" i="12"/>
  <c r="I57" i="8" s="1"/>
  <c r="AM68" i="12"/>
  <c r="AI57" i="8" s="1"/>
  <c r="AV68" i="12"/>
  <c r="AR57" i="8" s="1"/>
  <c r="BA68" i="12"/>
  <c r="AW57" i="8" s="1"/>
  <c r="Z66" i="12"/>
  <c r="V55" i="8" s="1"/>
  <c r="BN66" i="12"/>
  <c r="BJ55" i="8" s="1"/>
  <c r="BK66" i="12"/>
  <c r="BG55" i="8" s="1"/>
  <c r="BD66" i="12"/>
  <c r="AZ55" i="8" s="1"/>
  <c r="J64" i="12"/>
  <c r="F53" i="8" s="1"/>
  <c r="X64" i="12"/>
  <c r="T53" i="8" s="1"/>
  <c r="AZ64" i="12"/>
  <c r="AV53" i="8" s="1"/>
  <c r="AQ64" i="12"/>
  <c r="AM53" i="8" s="1"/>
  <c r="AV64" i="12"/>
  <c r="AR53" i="8" s="1"/>
  <c r="J62" i="12"/>
  <c r="F51" i="8" s="1"/>
  <c r="AD62" i="12"/>
  <c r="Z51" i="8" s="1"/>
  <c r="AR62" i="12"/>
  <c r="AN51" i="8" s="1"/>
  <c r="U48" i="12"/>
  <c r="Q37" i="8" s="1"/>
  <c r="U51" i="12"/>
  <c r="Q40" i="8" s="1"/>
  <c r="U59" i="12"/>
  <c r="Q48" i="8" s="1"/>
  <c r="U53" i="12"/>
  <c r="Q42" i="8" s="1"/>
  <c r="U47" i="12"/>
  <c r="Q36" i="8" s="1"/>
  <c r="U63" i="12"/>
  <c r="Q52" i="8" s="1"/>
  <c r="U69" i="12"/>
  <c r="Q58" i="8" s="1"/>
  <c r="U55" i="12"/>
  <c r="Q44" i="8" s="1"/>
  <c r="U54" i="12"/>
  <c r="Q43" i="8" s="1"/>
  <c r="U49" i="12"/>
  <c r="Q38" i="8" s="1"/>
  <c r="U60" i="12"/>
  <c r="Q49" i="8" s="1"/>
  <c r="U57" i="12"/>
  <c r="Q46" i="8" s="1"/>
  <c r="U61" i="12"/>
  <c r="Q50" i="8" s="1"/>
  <c r="U67" i="12"/>
  <c r="Q56" i="8" s="1"/>
  <c r="U71" i="12"/>
  <c r="Q60" i="8" s="1"/>
  <c r="U46" i="12"/>
  <c r="Q35" i="8" s="1"/>
  <c r="U56" i="12"/>
  <c r="Q45" i="8" s="1"/>
  <c r="U50" i="12"/>
  <c r="Q39" i="8" s="1"/>
  <c r="U52" i="12"/>
  <c r="Q41" i="8" s="1"/>
  <c r="U73" i="12"/>
  <c r="Q62" i="8" s="1"/>
  <c r="U70" i="12"/>
  <c r="Q59" i="8" s="1"/>
  <c r="U65" i="12"/>
  <c r="Q54" i="8" s="1"/>
  <c r="U58" i="12"/>
  <c r="Q47" i="8" s="1"/>
  <c r="U68" i="12"/>
  <c r="Q57" i="8" s="1"/>
  <c r="AB47" i="12"/>
  <c r="X36" i="8" s="1"/>
  <c r="AB49" i="12"/>
  <c r="X38" i="8" s="1"/>
  <c r="AB61" i="12"/>
  <c r="X50" i="8" s="1"/>
  <c r="AB48" i="12"/>
  <c r="X37" i="8" s="1"/>
  <c r="AB55" i="12"/>
  <c r="X44" i="8" s="1"/>
  <c r="AB54" i="12"/>
  <c r="X43" i="8" s="1"/>
  <c r="AB53" i="12"/>
  <c r="X42" i="8" s="1"/>
  <c r="AB57" i="12"/>
  <c r="X46" i="8" s="1"/>
  <c r="AB60" i="12"/>
  <c r="X49" i="8" s="1"/>
  <c r="AB51" i="12"/>
  <c r="X40" i="8" s="1"/>
  <c r="AB59" i="12"/>
  <c r="X48" i="8" s="1"/>
  <c r="AB65" i="12"/>
  <c r="X54" i="8" s="1"/>
  <c r="AB69" i="12"/>
  <c r="X58" i="8" s="1"/>
  <c r="AB50" i="12"/>
  <c r="X39" i="8" s="1"/>
  <c r="AB56" i="12"/>
  <c r="X45" i="8" s="1"/>
  <c r="AB64" i="12"/>
  <c r="X53" i="8" s="1"/>
  <c r="AB46" i="12"/>
  <c r="X35" i="8" s="1"/>
  <c r="AB52" i="12"/>
  <c r="X41" i="8" s="1"/>
  <c r="AB67" i="12"/>
  <c r="X56" i="8" s="1"/>
  <c r="AB58" i="12"/>
  <c r="X47" i="8" s="1"/>
  <c r="AB63" i="12"/>
  <c r="X52" i="8" s="1"/>
  <c r="AB71" i="12"/>
  <c r="X60" i="8" s="1"/>
  <c r="AB73" i="12"/>
  <c r="X62" i="8" s="1"/>
  <c r="AB66" i="12"/>
  <c r="X55" i="8" s="1"/>
  <c r="AB70" i="12"/>
  <c r="X59" i="8" s="1"/>
  <c r="AI51" i="12"/>
  <c r="AE40" i="8" s="1"/>
  <c r="AI54" i="12"/>
  <c r="AE43" i="8" s="1"/>
  <c r="AI53" i="12"/>
  <c r="AE42" i="8" s="1"/>
  <c r="AI57" i="12"/>
  <c r="AE46" i="8" s="1"/>
  <c r="AI55" i="12"/>
  <c r="AE44" i="8" s="1"/>
  <c r="AI59" i="12"/>
  <c r="AE48" i="8" s="1"/>
  <c r="AI60" i="12"/>
  <c r="AE49" i="8" s="1"/>
  <c r="AI49" i="12"/>
  <c r="AE38" i="8" s="1"/>
  <c r="AI48" i="12"/>
  <c r="AE37" i="8" s="1"/>
  <c r="AI47" i="12"/>
  <c r="AE36" i="8" s="1"/>
  <c r="AI65" i="12"/>
  <c r="AE54" i="8" s="1"/>
  <c r="AI73" i="12"/>
  <c r="AE62" i="8" s="1"/>
  <c r="AI46" i="12"/>
  <c r="AE35" i="8" s="1"/>
  <c r="AI52" i="12"/>
  <c r="AE41" i="8" s="1"/>
  <c r="AI50" i="12"/>
  <c r="AE39" i="8" s="1"/>
  <c r="AI56" i="12"/>
  <c r="AE45" i="8" s="1"/>
  <c r="AI58" i="12"/>
  <c r="AE47" i="8" s="1"/>
  <c r="AI67" i="12"/>
  <c r="AE56" i="8" s="1"/>
  <c r="AI69" i="12"/>
  <c r="AE58" i="8" s="1"/>
  <c r="AI63" i="12"/>
  <c r="AE52" i="8" s="1"/>
  <c r="AI71" i="12"/>
  <c r="AE60" i="8" s="1"/>
  <c r="AI61" i="12"/>
  <c r="AE50" i="8" s="1"/>
  <c r="AI62" i="12"/>
  <c r="AE51" i="8" s="1"/>
  <c r="AX49" i="12"/>
  <c r="AT38" i="8" s="1"/>
  <c r="AX53" i="12"/>
  <c r="AT42" i="8" s="1"/>
  <c r="AX47" i="12"/>
  <c r="AT36" i="8" s="1"/>
  <c r="AX55" i="12"/>
  <c r="AT44" i="8" s="1"/>
  <c r="AX48" i="12"/>
  <c r="AT37" i="8" s="1"/>
  <c r="AX54" i="12"/>
  <c r="AT43" i="8" s="1"/>
  <c r="AX51" i="12"/>
  <c r="AT40" i="8" s="1"/>
  <c r="AX59" i="12"/>
  <c r="AT48" i="8" s="1"/>
  <c r="AX60" i="12"/>
  <c r="AT49" i="8" s="1"/>
  <c r="AX61" i="12"/>
  <c r="AT50" i="8" s="1"/>
  <c r="AX57" i="12"/>
  <c r="AT46" i="8" s="1"/>
  <c r="AX65" i="12"/>
  <c r="AT54" i="8" s="1"/>
  <c r="AX69" i="12"/>
  <c r="AT58" i="8" s="1"/>
  <c r="AX46" i="12"/>
  <c r="AT35" i="8" s="1"/>
  <c r="AX52" i="12"/>
  <c r="AT41" i="8" s="1"/>
  <c r="AX71" i="12"/>
  <c r="AT60" i="8" s="1"/>
  <c r="AX73" i="12"/>
  <c r="AT62" i="8" s="1"/>
  <c r="AX56" i="12"/>
  <c r="AT45" i="8" s="1"/>
  <c r="AX58" i="12"/>
  <c r="AT47" i="8" s="1"/>
  <c r="AX66" i="12"/>
  <c r="AT55" i="8" s="1"/>
  <c r="AX67" i="12"/>
  <c r="AT56" i="8" s="1"/>
  <c r="AX50" i="12"/>
  <c r="AT39" i="8" s="1"/>
  <c r="AX62" i="12"/>
  <c r="AT51" i="8" s="1"/>
  <c r="AX63" i="12"/>
  <c r="AT52" i="8" s="1"/>
  <c r="BE59" i="12"/>
  <c r="BA48" i="8" s="1"/>
  <c r="BE55" i="12"/>
  <c r="BA44" i="8" s="1"/>
  <c r="BE54" i="12"/>
  <c r="BA43" i="8" s="1"/>
  <c r="BE53" i="12"/>
  <c r="BA42" i="8" s="1"/>
  <c r="BE48" i="12"/>
  <c r="BA37" i="8" s="1"/>
  <c r="BE60" i="12"/>
  <c r="BA49" i="8" s="1"/>
  <c r="BE47" i="12"/>
  <c r="BA36" i="8" s="1"/>
  <c r="BE61" i="12"/>
  <c r="BA50" i="8" s="1"/>
  <c r="BE51" i="12"/>
  <c r="BA40" i="8" s="1"/>
  <c r="BE57" i="12"/>
  <c r="BA46" i="8" s="1"/>
  <c r="BE49" i="12"/>
  <c r="BA38" i="8" s="1"/>
  <c r="BE65" i="12"/>
  <c r="BA54" i="8" s="1"/>
  <c r="BE67" i="12"/>
  <c r="BA56" i="8" s="1"/>
  <c r="BE71" i="12"/>
  <c r="BA60" i="8" s="1"/>
  <c r="BE63" i="12"/>
  <c r="BA52" i="8" s="1"/>
  <c r="BE52" i="12"/>
  <c r="BA41" i="8" s="1"/>
  <c r="BE69" i="12"/>
  <c r="BA58" i="8" s="1"/>
  <c r="BE73" i="12"/>
  <c r="BA62" i="8" s="1"/>
  <c r="BE46" i="12"/>
  <c r="BA35" i="8" s="1"/>
  <c r="BE50" i="12"/>
  <c r="BA39" i="8" s="1"/>
  <c r="BE56" i="12"/>
  <c r="BA45" i="8" s="1"/>
  <c r="BE58" i="12"/>
  <c r="BA47" i="8" s="1"/>
  <c r="BE70" i="12"/>
  <c r="BA59" i="8" s="1"/>
  <c r="V48" i="12"/>
  <c r="R37" i="8" s="1"/>
  <c r="V54" i="12"/>
  <c r="R43" i="8" s="1"/>
  <c r="V60" i="12"/>
  <c r="R49" i="8" s="1"/>
  <c r="V59" i="12"/>
  <c r="R48" i="8" s="1"/>
  <c r="V51" i="12"/>
  <c r="R40" i="8" s="1"/>
  <c r="V47" i="12"/>
  <c r="R36" i="8" s="1"/>
  <c r="V53" i="12"/>
  <c r="R42" i="8" s="1"/>
  <c r="V67" i="12"/>
  <c r="R56" i="8" s="1"/>
  <c r="V55" i="12"/>
  <c r="R44" i="8" s="1"/>
  <c r="V49" i="12"/>
  <c r="R38" i="8" s="1"/>
  <c r="V57" i="12"/>
  <c r="R46" i="8" s="1"/>
  <c r="V69" i="12"/>
  <c r="R58" i="8" s="1"/>
  <c r="V73" i="12"/>
  <c r="R62" i="8" s="1"/>
  <c r="V58" i="12"/>
  <c r="R47" i="8" s="1"/>
  <c r="V52" i="12"/>
  <c r="R41" i="8" s="1"/>
  <c r="V46" i="12"/>
  <c r="R35" i="8" s="1"/>
  <c r="V56" i="12"/>
  <c r="R45" i="8" s="1"/>
  <c r="V61" i="12"/>
  <c r="R50" i="8" s="1"/>
  <c r="V63" i="12"/>
  <c r="R52" i="8" s="1"/>
  <c r="V65" i="12"/>
  <c r="R54" i="8" s="1"/>
  <c r="V71" i="12"/>
  <c r="R60" i="8" s="1"/>
  <c r="V50" i="12"/>
  <c r="R39" i="8" s="1"/>
  <c r="H47" i="12"/>
  <c r="D36" i="8" s="1"/>
  <c r="H51" i="12"/>
  <c r="D40" i="8" s="1"/>
  <c r="H59" i="12"/>
  <c r="D48" i="8" s="1"/>
  <c r="H69" i="12"/>
  <c r="D58" i="8" s="1"/>
  <c r="H53" i="12"/>
  <c r="D42" i="8" s="1"/>
  <c r="H57" i="12"/>
  <c r="D46" i="8" s="1"/>
  <c r="H60" i="12"/>
  <c r="D49" i="8" s="1"/>
  <c r="H49" i="12"/>
  <c r="D38" i="8" s="1"/>
  <c r="H55" i="12"/>
  <c r="D44" i="8" s="1"/>
  <c r="H48" i="12"/>
  <c r="D37" i="8" s="1"/>
  <c r="H54" i="12"/>
  <c r="D43" i="8" s="1"/>
  <c r="H65" i="12"/>
  <c r="D54" i="8" s="1"/>
  <c r="H56" i="12"/>
  <c r="D45" i="8" s="1"/>
  <c r="H67" i="12"/>
  <c r="D56" i="8" s="1"/>
  <c r="H63" i="12"/>
  <c r="D52" i="8" s="1"/>
  <c r="H46" i="12"/>
  <c r="D35" i="8" s="1"/>
  <c r="H62" i="12"/>
  <c r="D51" i="8" s="1"/>
  <c r="H70" i="12"/>
  <c r="D59" i="8" s="1"/>
  <c r="H73" i="12"/>
  <c r="D62" i="8" s="1"/>
  <c r="H50" i="12"/>
  <c r="D39" i="8" s="1"/>
  <c r="H58" i="12"/>
  <c r="D47" i="8" s="1"/>
  <c r="H71" i="12"/>
  <c r="D60" i="8" s="1"/>
  <c r="H61" i="12"/>
  <c r="D50" i="8" s="1"/>
  <c r="H52" i="12"/>
  <c r="D41" i="8" s="1"/>
  <c r="O49" i="12"/>
  <c r="K38" i="8" s="1"/>
  <c r="O48" i="12"/>
  <c r="K37" i="8" s="1"/>
  <c r="O54" i="12"/>
  <c r="K43" i="8" s="1"/>
  <c r="O60" i="12"/>
  <c r="K49" i="8" s="1"/>
  <c r="O55" i="12"/>
  <c r="K44" i="8" s="1"/>
  <c r="O57" i="12"/>
  <c r="K46" i="8" s="1"/>
  <c r="O59" i="12"/>
  <c r="K48" i="8" s="1"/>
  <c r="O51" i="12"/>
  <c r="K40" i="8" s="1"/>
  <c r="O47" i="12"/>
  <c r="K36" i="8" s="1"/>
  <c r="O53" i="12"/>
  <c r="K42" i="8" s="1"/>
  <c r="O61" i="12"/>
  <c r="K50" i="8" s="1"/>
  <c r="O65" i="12"/>
  <c r="K54" i="8" s="1"/>
  <c r="O67" i="12"/>
  <c r="K56" i="8" s="1"/>
  <c r="O63" i="12"/>
  <c r="K52" i="8" s="1"/>
  <c r="O69" i="12"/>
  <c r="K58" i="8" s="1"/>
  <c r="O71" i="12"/>
  <c r="K60" i="8" s="1"/>
  <c r="O52" i="12"/>
  <c r="K41" i="8" s="1"/>
  <c r="O50" i="12"/>
  <c r="K39" i="8" s="1"/>
  <c r="O58" i="12"/>
  <c r="K47" i="8" s="1"/>
  <c r="O73" i="12"/>
  <c r="K62" i="8" s="1"/>
  <c r="O46" i="12"/>
  <c r="K35" i="8" s="1"/>
  <c r="O56" i="12"/>
  <c r="K45" i="8" s="1"/>
  <c r="O62" i="12"/>
  <c r="K51" i="8" s="1"/>
  <c r="Z74" i="12"/>
  <c r="V63" i="8" s="1"/>
  <c r="O74" i="12"/>
  <c r="K63" i="8" s="1"/>
  <c r="AC74" i="12"/>
  <c r="Y63" i="8" s="1"/>
  <c r="AI74" i="12"/>
  <c r="AE63" i="8" s="1"/>
  <c r="AM74" i="12"/>
  <c r="AI63" i="8" s="1"/>
  <c r="AZ74" i="12"/>
  <c r="AV63" i="8" s="1"/>
  <c r="AN74" i="12"/>
  <c r="AJ63" i="8" s="1"/>
  <c r="AE72" i="12"/>
  <c r="AA61" i="8" s="1"/>
  <c r="R72" i="12"/>
  <c r="N61" i="8" s="1"/>
  <c r="O72" i="12"/>
  <c r="K61" i="8" s="1"/>
  <c r="Y72" i="12"/>
  <c r="U61" i="8" s="1"/>
  <c r="BC72" i="12"/>
  <c r="AY61" i="8" s="1"/>
  <c r="BG72" i="12"/>
  <c r="BC61" i="8" s="1"/>
  <c r="BO72" i="12"/>
  <c r="BK61" i="8" s="1"/>
  <c r="M70" i="12"/>
  <c r="I59" i="8" s="1"/>
  <c r="BH70" i="12"/>
  <c r="BD59" i="8" s="1"/>
  <c r="AU70" i="12"/>
  <c r="AQ59" i="8" s="1"/>
  <c r="BA70" i="12"/>
  <c r="AW59" i="8" s="1"/>
  <c r="AN70" i="12"/>
  <c r="AJ59" i="8" s="1"/>
  <c r="J68" i="12"/>
  <c r="F57" i="8" s="1"/>
  <c r="Q68" i="12"/>
  <c r="M57" i="8" s="1"/>
  <c r="K68" i="12"/>
  <c r="G57" i="8" s="1"/>
  <c r="BK68" i="12"/>
  <c r="BG57" i="8" s="1"/>
  <c r="BO68" i="12"/>
  <c r="BK57" i="8" s="1"/>
  <c r="O66" i="12"/>
  <c r="K55" i="8" s="1"/>
  <c r="P66" i="12"/>
  <c r="L55" i="8" s="1"/>
  <c r="L66" i="12"/>
  <c r="H55" i="8" s="1"/>
  <c r="BB66" i="12"/>
  <c r="AX55" i="8" s="1"/>
  <c r="BA66" i="12"/>
  <c r="AW55" i="8" s="1"/>
  <c r="O64" i="12"/>
  <c r="K53" i="8" s="1"/>
  <c r="BH64" i="12"/>
  <c r="BD53" i="8" s="1"/>
  <c r="BP64" i="12"/>
  <c r="BL53" i="8" s="1"/>
  <c r="AX64" i="12"/>
  <c r="AT53" i="8" s="1"/>
  <c r="AU64" i="12"/>
  <c r="AQ53" i="8" s="1"/>
  <c r="Y62" i="12"/>
  <c r="U51" i="8" s="1"/>
  <c r="Q62" i="12"/>
  <c r="M51" i="8" s="1"/>
  <c r="BB62" i="12"/>
  <c r="AX51" i="8" s="1"/>
  <c r="AT60" i="12"/>
  <c r="AP49" i="8" s="1"/>
  <c r="AT49" i="12"/>
  <c r="AP38" i="8" s="1"/>
  <c r="AT59" i="12"/>
  <c r="AP48" i="8" s="1"/>
  <c r="AT48" i="12"/>
  <c r="AP37" i="8" s="1"/>
  <c r="AT54" i="12"/>
  <c r="AP43" i="8" s="1"/>
  <c r="AT47" i="12"/>
  <c r="AP36" i="8" s="1"/>
  <c r="AT51" i="12"/>
  <c r="AP40" i="8" s="1"/>
  <c r="AT55" i="12"/>
  <c r="AP44" i="8" s="1"/>
  <c r="AT61" i="12"/>
  <c r="AP50" i="8" s="1"/>
  <c r="AT53" i="12"/>
  <c r="AP42" i="8" s="1"/>
  <c r="AT57" i="12"/>
  <c r="AP46" i="8" s="1"/>
  <c r="AT71" i="12"/>
  <c r="AP60" i="8" s="1"/>
  <c r="AT50" i="12"/>
  <c r="AP39" i="8" s="1"/>
  <c r="AT52" i="12"/>
  <c r="AP41" i="8" s="1"/>
  <c r="AT63" i="12"/>
  <c r="AP52" i="8" s="1"/>
  <c r="AT65" i="12"/>
  <c r="AP54" i="8" s="1"/>
  <c r="AT73" i="12"/>
  <c r="AP62" i="8" s="1"/>
  <c r="AT67" i="12"/>
  <c r="AP56" i="8" s="1"/>
  <c r="AT58" i="12"/>
  <c r="AP47" i="8" s="1"/>
  <c r="AT46" i="12"/>
  <c r="AP35" i="8" s="1"/>
  <c r="AT69" i="12"/>
  <c r="AP58" i="8" s="1"/>
  <c r="AT56" i="12"/>
  <c r="AP45" i="8" s="1"/>
  <c r="M47" i="12"/>
  <c r="I36" i="8" s="1"/>
  <c r="M53" i="12"/>
  <c r="I42" i="8" s="1"/>
  <c r="M57" i="12"/>
  <c r="I46" i="8" s="1"/>
  <c r="M61" i="12"/>
  <c r="I50" i="8" s="1"/>
  <c r="M49" i="12"/>
  <c r="I38" i="8" s="1"/>
  <c r="M51" i="12"/>
  <c r="I40" i="8" s="1"/>
  <c r="M65" i="12"/>
  <c r="I54" i="8" s="1"/>
  <c r="M67" i="12"/>
  <c r="I56" i="8" s="1"/>
  <c r="M55" i="12"/>
  <c r="I44" i="8" s="1"/>
  <c r="M59" i="12"/>
  <c r="I48" i="8" s="1"/>
  <c r="M48" i="12"/>
  <c r="I37" i="8" s="1"/>
  <c r="M60" i="12"/>
  <c r="I49" i="8" s="1"/>
  <c r="M54" i="12"/>
  <c r="I43" i="8" s="1"/>
  <c r="M52" i="12"/>
  <c r="I41" i="8" s="1"/>
  <c r="M73" i="12"/>
  <c r="I62" i="8" s="1"/>
  <c r="M50" i="12"/>
  <c r="I39" i="8" s="1"/>
  <c r="M58" i="12"/>
  <c r="I47" i="8" s="1"/>
  <c r="M63" i="12"/>
  <c r="I52" i="8" s="1"/>
  <c r="M69" i="12"/>
  <c r="I58" i="8" s="1"/>
  <c r="M71" i="12"/>
  <c r="I60" i="8" s="1"/>
  <c r="M46" i="12"/>
  <c r="I35" i="8" s="1"/>
  <c r="M56" i="12"/>
  <c r="I45" i="8" s="1"/>
  <c r="T48" i="12"/>
  <c r="P37" i="8" s="1"/>
  <c r="T60" i="12"/>
  <c r="P49" i="8" s="1"/>
  <c r="T55" i="12"/>
  <c r="P44" i="8" s="1"/>
  <c r="T53" i="12"/>
  <c r="P42" i="8" s="1"/>
  <c r="T65" i="12"/>
  <c r="P54" i="8" s="1"/>
  <c r="T54" i="12"/>
  <c r="P43" i="8" s="1"/>
  <c r="T49" i="12"/>
  <c r="P38" i="8" s="1"/>
  <c r="T59" i="12"/>
  <c r="P48" i="8" s="1"/>
  <c r="T47" i="12"/>
  <c r="P36" i="8" s="1"/>
  <c r="T51" i="12"/>
  <c r="P40" i="8" s="1"/>
  <c r="T57" i="12"/>
  <c r="P46" i="8" s="1"/>
  <c r="T63" i="12"/>
  <c r="P52" i="8" s="1"/>
  <c r="T58" i="12"/>
  <c r="P47" i="8" s="1"/>
  <c r="T56" i="12"/>
  <c r="P45" i="8" s="1"/>
  <c r="T50" i="12"/>
  <c r="P39" i="8" s="1"/>
  <c r="T73" i="12"/>
  <c r="P62" i="8" s="1"/>
  <c r="T52" i="12"/>
  <c r="P41" i="8" s="1"/>
  <c r="T61" i="12"/>
  <c r="P50" i="8" s="1"/>
  <c r="T71" i="12"/>
  <c r="P60" i="8" s="1"/>
  <c r="T67" i="12"/>
  <c r="P56" i="8" s="1"/>
  <c r="T69" i="12"/>
  <c r="P58" i="8" s="1"/>
  <c r="T46" i="12"/>
  <c r="P35" i="8" s="1"/>
  <c r="T66" i="12"/>
  <c r="P55" i="8" s="1"/>
  <c r="T68" i="12"/>
  <c r="P57" i="8" s="1"/>
  <c r="AA60" i="12"/>
  <c r="W49" i="8" s="1"/>
  <c r="AA54" i="12"/>
  <c r="W43" i="8" s="1"/>
  <c r="AA53" i="12"/>
  <c r="W42" i="8" s="1"/>
  <c r="AA51" i="12"/>
  <c r="W40" i="8" s="1"/>
  <c r="AA61" i="12"/>
  <c r="W50" i="8" s="1"/>
  <c r="AA47" i="12"/>
  <c r="W36" i="8" s="1"/>
  <c r="AA48" i="12"/>
  <c r="W37" i="8" s="1"/>
  <c r="AA49" i="12"/>
  <c r="W38" i="8" s="1"/>
  <c r="AA57" i="12"/>
  <c r="W46" i="8" s="1"/>
  <c r="AA55" i="12"/>
  <c r="W44" i="8" s="1"/>
  <c r="AA59" i="12"/>
  <c r="W48" i="8" s="1"/>
  <c r="AA63" i="12"/>
  <c r="W52" i="8" s="1"/>
  <c r="AA71" i="12"/>
  <c r="W60" i="8" s="1"/>
  <c r="AA56" i="12"/>
  <c r="W45" i="8" s="1"/>
  <c r="AA73" i="12"/>
  <c r="W62" i="8" s="1"/>
  <c r="AA68" i="12"/>
  <c r="W57" i="8" s="1"/>
  <c r="AA58" i="12"/>
  <c r="W47" i="8" s="1"/>
  <c r="AA50" i="12"/>
  <c r="W39" i="8" s="1"/>
  <c r="AA52" i="12"/>
  <c r="W41" i="8" s="1"/>
  <c r="AA65" i="12"/>
  <c r="W54" i="8" s="1"/>
  <c r="AA67" i="12"/>
  <c r="W56" i="8" s="1"/>
  <c r="AA69" i="12"/>
  <c r="W58" i="8" s="1"/>
  <c r="AA46" i="12"/>
  <c r="W35" i="8" s="1"/>
  <c r="AA62" i="12"/>
  <c r="W51" i="8" s="1"/>
  <c r="AA64" i="12"/>
  <c r="W53" i="8" s="1"/>
  <c r="AA66" i="12"/>
  <c r="W55" i="8" s="1"/>
  <c r="AP51" i="12"/>
  <c r="AL40" i="8" s="1"/>
  <c r="AP55" i="12"/>
  <c r="AL44" i="8" s="1"/>
  <c r="AP60" i="12"/>
  <c r="AL49" i="8" s="1"/>
  <c r="AP65" i="12"/>
  <c r="AL54" i="8" s="1"/>
  <c r="AP61" i="12"/>
  <c r="AL50" i="8" s="1"/>
  <c r="AP54" i="12"/>
  <c r="AL43" i="8" s="1"/>
  <c r="AP47" i="12"/>
  <c r="AL36" i="8" s="1"/>
  <c r="AP49" i="12"/>
  <c r="AL38" i="8" s="1"/>
  <c r="AP53" i="12"/>
  <c r="AL42" i="8" s="1"/>
  <c r="AP48" i="12"/>
  <c r="AL37" i="8" s="1"/>
  <c r="AP57" i="12"/>
  <c r="AL46" i="8" s="1"/>
  <c r="AP59" i="12"/>
  <c r="AL48" i="8" s="1"/>
  <c r="AP73" i="12"/>
  <c r="AL62" i="8" s="1"/>
  <c r="AP52" i="12"/>
  <c r="AL41" i="8" s="1"/>
  <c r="AP67" i="12"/>
  <c r="AL56" i="8" s="1"/>
  <c r="AP69" i="12"/>
  <c r="AL58" i="8" s="1"/>
  <c r="AP62" i="12"/>
  <c r="AL51" i="8" s="1"/>
  <c r="AP71" i="12"/>
  <c r="AL60" i="8" s="1"/>
  <c r="AP46" i="12"/>
  <c r="AL35" i="8" s="1"/>
  <c r="AP63" i="12"/>
  <c r="AL52" i="8" s="1"/>
  <c r="AP50" i="12"/>
  <c r="AL39" i="8" s="1"/>
  <c r="AP58" i="12"/>
  <c r="AL47" i="8" s="1"/>
  <c r="AP56" i="12"/>
  <c r="AL45" i="8" s="1"/>
  <c r="AP64" i="12"/>
  <c r="AL53" i="8" s="1"/>
  <c r="AP66" i="12"/>
  <c r="AL55" i="8" s="1"/>
  <c r="AW49" i="12"/>
  <c r="AS38" i="8" s="1"/>
  <c r="AW61" i="12"/>
  <c r="AS50" i="8" s="1"/>
  <c r="AW54" i="12"/>
  <c r="AS43" i="8" s="1"/>
  <c r="AW59" i="12"/>
  <c r="AS48" i="8" s="1"/>
  <c r="AW60" i="12"/>
  <c r="AS49" i="8" s="1"/>
  <c r="AW47" i="12"/>
  <c r="AS36" i="8" s="1"/>
  <c r="AW55" i="12"/>
  <c r="AS44" i="8" s="1"/>
  <c r="AW53" i="12"/>
  <c r="AS42" i="8" s="1"/>
  <c r="AW57" i="12"/>
  <c r="AS46" i="8" s="1"/>
  <c r="AW51" i="12"/>
  <c r="AS40" i="8" s="1"/>
  <c r="AW48" i="12"/>
  <c r="AS37" i="8" s="1"/>
  <c r="AW67" i="12"/>
  <c r="AS56" i="8" s="1"/>
  <c r="AW63" i="12"/>
  <c r="AS52" i="8" s="1"/>
  <c r="AW58" i="12"/>
  <c r="AS47" i="8" s="1"/>
  <c r="AW65" i="12"/>
  <c r="AS54" i="8" s="1"/>
  <c r="AW71" i="12"/>
  <c r="AS60" i="8" s="1"/>
  <c r="AW64" i="12"/>
  <c r="AS53" i="8" s="1"/>
  <c r="AW70" i="12"/>
  <c r="AS59" i="8" s="1"/>
  <c r="AW73" i="12"/>
  <c r="AS62" i="8" s="1"/>
  <c r="AW52" i="12"/>
  <c r="AS41" i="8" s="1"/>
  <c r="AW56" i="12"/>
  <c r="AS45" i="8" s="1"/>
  <c r="AW69" i="12"/>
  <c r="AS58" i="8" s="1"/>
  <c r="AW46" i="12"/>
  <c r="AS35" i="8" s="1"/>
  <c r="AW50" i="12"/>
  <c r="AS39" i="8" s="1"/>
  <c r="AW62" i="12"/>
  <c r="AS51" i="8" s="1"/>
  <c r="AW68" i="12"/>
  <c r="AS57" i="8" s="1"/>
  <c r="BL54" i="12"/>
  <c r="BH43" i="8" s="1"/>
  <c r="BL53" i="12"/>
  <c r="BH42" i="8" s="1"/>
  <c r="BL48" i="12"/>
  <c r="BH37" i="8" s="1"/>
  <c r="BL51" i="12"/>
  <c r="BH40" i="8" s="1"/>
  <c r="BL60" i="12"/>
  <c r="BH49" i="8" s="1"/>
  <c r="BL49" i="12"/>
  <c r="BH38" i="8" s="1"/>
  <c r="BL57" i="12"/>
  <c r="BH46" i="8" s="1"/>
  <c r="BL61" i="12"/>
  <c r="BH50" i="8" s="1"/>
  <c r="BL47" i="12"/>
  <c r="BH36" i="8" s="1"/>
  <c r="BL59" i="12"/>
  <c r="BH48" i="8" s="1"/>
  <c r="BL55" i="12"/>
  <c r="BH44" i="8" s="1"/>
  <c r="BL65" i="12"/>
  <c r="BH54" i="8" s="1"/>
  <c r="BL69" i="12"/>
  <c r="BH58" i="8" s="1"/>
  <c r="BL50" i="12"/>
  <c r="BH39" i="8" s="1"/>
  <c r="BL52" i="12"/>
  <c r="BH41" i="8" s="1"/>
  <c r="BL58" i="12"/>
  <c r="BH47" i="8" s="1"/>
  <c r="BL62" i="12"/>
  <c r="BH51" i="8" s="1"/>
  <c r="BL46" i="12"/>
  <c r="BH35" i="8" s="1"/>
  <c r="BL71" i="12"/>
  <c r="BH60" i="8" s="1"/>
  <c r="BL67" i="12"/>
  <c r="BH56" i="8" s="1"/>
  <c r="BL70" i="12"/>
  <c r="BH59" i="8" s="1"/>
  <c r="BL63" i="12"/>
  <c r="BH52" i="8" s="1"/>
  <c r="BL73" i="12"/>
  <c r="BH62" i="8" s="1"/>
  <c r="BL56" i="12"/>
  <c r="BH45" i="8" s="1"/>
  <c r="AL57" i="12"/>
  <c r="AH46" i="8" s="1"/>
  <c r="AL51" i="12"/>
  <c r="AH40" i="8" s="1"/>
  <c r="AL59" i="12"/>
  <c r="AH48" i="8" s="1"/>
  <c r="AL47" i="12"/>
  <c r="AH36" i="8" s="1"/>
  <c r="AL49" i="12"/>
  <c r="AH38" i="8" s="1"/>
  <c r="AL54" i="12"/>
  <c r="AH43" i="8" s="1"/>
  <c r="AL55" i="12"/>
  <c r="AH44" i="8" s="1"/>
  <c r="AL53" i="12"/>
  <c r="AH42" i="8" s="1"/>
  <c r="AL48" i="12"/>
  <c r="AH37" i="8" s="1"/>
  <c r="AL60" i="12"/>
  <c r="AH49" i="8" s="1"/>
  <c r="AL73" i="12"/>
  <c r="AH62" i="8" s="1"/>
  <c r="AL46" i="12"/>
  <c r="AH35" i="8" s="1"/>
  <c r="AL56" i="12"/>
  <c r="AH45" i="8" s="1"/>
  <c r="AL63" i="12"/>
  <c r="AH52" i="8" s="1"/>
  <c r="AL65" i="12"/>
  <c r="AH54" i="8" s="1"/>
  <c r="AL69" i="12"/>
  <c r="AH58" i="8" s="1"/>
  <c r="AL58" i="12"/>
  <c r="AH47" i="8" s="1"/>
  <c r="AL70" i="12"/>
  <c r="AH59" i="8" s="1"/>
  <c r="AL71" i="12"/>
  <c r="AH60" i="8" s="1"/>
  <c r="AL52" i="12"/>
  <c r="AH41" i="8" s="1"/>
  <c r="AL50" i="12"/>
  <c r="AH39" i="8" s="1"/>
  <c r="AL61" i="12"/>
  <c r="AH50" i="8" s="1"/>
  <c r="AL67" i="12"/>
  <c r="AH56" i="8" s="1"/>
  <c r="AL64" i="12"/>
  <c r="AH53" i="8" s="1"/>
  <c r="AL66" i="12"/>
  <c r="AH55" i="8" s="1"/>
  <c r="G51" i="12"/>
  <c r="C40" i="8" s="1"/>
  <c r="G49" i="12"/>
  <c r="C38" i="8" s="1"/>
  <c r="G48" i="12"/>
  <c r="C37" i="8" s="1"/>
  <c r="G54" i="12"/>
  <c r="C43" i="8" s="1"/>
  <c r="G61" i="12"/>
  <c r="C50" i="8" s="1"/>
  <c r="G55" i="12"/>
  <c r="C44" i="8" s="1"/>
  <c r="G57" i="12"/>
  <c r="C46" i="8" s="1"/>
  <c r="G59" i="12"/>
  <c r="C48" i="8" s="1"/>
  <c r="G60" i="12"/>
  <c r="C49" i="8" s="1"/>
  <c r="G47" i="12"/>
  <c r="C36" i="8" s="1"/>
  <c r="G53" i="12"/>
  <c r="C42" i="8" s="1"/>
  <c r="G65" i="12"/>
  <c r="C54" i="8" s="1"/>
  <c r="G71" i="12"/>
  <c r="C60" i="8" s="1"/>
  <c r="G46" i="12"/>
  <c r="C35" i="8" s="1"/>
  <c r="G52" i="12"/>
  <c r="C41" i="8" s="1"/>
  <c r="G67" i="12"/>
  <c r="C56" i="8" s="1"/>
  <c r="G50" i="12"/>
  <c r="C39" i="8" s="1"/>
  <c r="G66" i="12"/>
  <c r="C55" i="8" s="1"/>
  <c r="G69" i="12"/>
  <c r="C58" i="8" s="1"/>
  <c r="G73" i="12"/>
  <c r="C62" i="8" s="1"/>
  <c r="G56" i="12"/>
  <c r="C45" i="8" s="1"/>
  <c r="G58" i="12"/>
  <c r="C47" i="8" s="1"/>
  <c r="G63" i="12"/>
  <c r="C52" i="8" s="1"/>
  <c r="G62" i="12"/>
  <c r="C51" i="8" s="1"/>
  <c r="G68" i="12"/>
  <c r="C57" i="8" s="1"/>
  <c r="AQ74" i="12"/>
  <c r="AM63" i="8" s="1"/>
  <c r="AW74" i="12"/>
  <c r="AS63" i="8" s="1"/>
  <c r="AV74" i="12"/>
  <c r="AR63" i="8" s="1"/>
  <c r="G72" i="12"/>
  <c r="C61" i="8" s="1"/>
  <c r="AF72" i="12"/>
  <c r="AB61" i="8" s="1"/>
  <c r="BM72" i="12"/>
  <c r="BI61" i="8" s="1"/>
  <c r="AZ72" i="12"/>
  <c r="AV61" i="8" s="1"/>
  <c r="AD70" i="12"/>
  <c r="Z59" i="8" s="1"/>
  <c r="AM70" i="12"/>
  <c r="AI59" i="8" s="1"/>
  <c r="AY70" i="12"/>
  <c r="AU59" i="8" s="1"/>
  <c r="Z68" i="12"/>
  <c r="V57" i="8" s="1"/>
  <c r="I68" i="12"/>
  <c r="E57" i="8" s="1"/>
  <c r="BC68" i="12"/>
  <c r="AY57" i="8" s="1"/>
  <c r="BL68" i="12"/>
  <c r="BH57" i="8" s="1"/>
  <c r="AY68" i="12"/>
  <c r="AU57" i="8" s="1"/>
  <c r="K66" i="12"/>
  <c r="G55" i="8" s="1"/>
  <c r="BG66" i="12"/>
  <c r="BC55" i="8" s="1"/>
  <c r="AY66" i="12"/>
  <c r="AU55" i="8" s="1"/>
  <c r="Q64" i="12"/>
  <c r="M53" i="8" s="1"/>
  <c r="AK64" i="12"/>
  <c r="AG53" i="8" s="1"/>
  <c r="AR64" i="12"/>
  <c r="AN53" i="8" s="1"/>
  <c r="BC64" i="12"/>
  <c r="AY53" i="8" s="1"/>
  <c r="AN64" i="12"/>
  <c r="AJ53" i="8" s="1"/>
  <c r="V62" i="12"/>
  <c r="R51" i="8" s="1"/>
  <c r="AC62" i="12"/>
  <c r="Y51" i="8" s="1"/>
  <c r="K62" i="12"/>
  <c r="G51" i="8" s="1"/>
  <c r="BQ55" i="12"/>
  <c r="BM44" i="8" s="1"/>
  <c r="BQ47" i="12"/>
  <c r="BM36" i="8" s="1"/>
  <c r="BQ49" i="12"/>
  <c r="BM38" i="8" s="1"/>
  <c r="BQ59" i="12"/>
  <c r="BM48" i="8" s="1"/>
  <c r="BQ51" i="12"/>
  <c r="BM40" i="8" s="1"/>
  <c r="BQ67" i="12"/>
  <c r="BM56" i="8" s="1"/>
  <c r="BQ71" i="12"/>
  <c r="BM60" i="8" s="1"/>
  <c r="BQ53" i="12"/>
  <c r="BM42" i="8" s="1"/>
  <c r="BQ57" i="12"/>
  <c r="BM46" i="8" s="1"/>
  <c r="BQ61" i="12"/>
  <c r="BM50" i="8" s="1"/>
  <c r="BQ48" i="12"/>
  <c r="BM37" i="8" s="1"/>
  <c r="BQ54" i="12"/>
  <c r="BM43" i="8" s="1"/>
  <c r="BQ60" i="12"/>
  <c r="BM49" i="8" s="1"/>
  <c r="BQ56" i="12"/>
  <c r="BM45" i="8" s="1"/>
  <c r="BQ69" i="12"/>
  <c r="BM58" i="8" s="1"/>
  <c r="BQ63" i="12"/>
  <c r="BM52" i="8" s="1"/>
  <c r="BQ65" i="12"/>
  <c r="BM54" i="8" s="1"/>
  <c r="BQ62" i="12"/>
  <c r="BM51" i="8" s="1"/>
  <c r="BQ66" i="12"/>
  <c r="BM55" i="8" s="1"/>
  <c r="BQ73" i="12"/>
  <c r="BM62" i="8" s="1"/>
  <c r="BQ50" i="12"/>
  <c r="BM39" i="8" s="1"/>
  <c r="BQ52" i="12"/>
  <c r="BM41" i="8" s="1"/>
  <c r="BQ46" i="12"/>
  <c r="BM35" i="8" s="1"/>
  <c r="BQ58" i="12"/>
  <c r="BM47" i="8" s="1"/>
  <c r="BQ68" i="12"/>
  <c r="BM57" i="8" s="1"/>
  <c r="BQ70" i="12"/>
  <c r="BM59" i="8" s="1"/>
  <c r="N53" i="12"/>
  <c r="J42" i="8" s="1"/>
  <c r="N60" i="12"/>
  <c r="J49" i="8" s="1"/>
  <c r="N55" i="12"/>
  <c r="J44" i="8" s="1"/>
  <c r="N49" i="12"/>
  <c r="J38" i="8" s="1"/>
  <c r="N57" i="12"/>
  <c r="J46" i="8" s="1"/>
  <c r="N47" i="12"/>
  <c r="J36" i="8" s="1"/>
  <c r="N59" i="12"/>
  <c r="J48" i="8" s="1"/>
  <c r="N48" i="12"/>
  <c r="J37" i="8" s="1"/>
  <c r="N54" i="12"/>
  <c r="J43" i="8" s="1"/>
  <c r="N51" i="12"/>
  <c r="J40" i="8" s="1"/>
  <c r="N67" i="12"/>
  <c r="J56" i="8" s="1"/>
  <c r="N46" i="12"/>
  <c r="J35" i="8" s="1"/>
  <c r="N61" i="12"/>
  <c r="J50" i="8" s="1"/>
  <c r="N71" i="12"/>
  <c r="J60" i="8" s="1"/>
  <c r="N58" i="12"/>
  <c r="J47" i="8" s="1"/>
  <c r="N65" i="12"/>
  <c r="J54" i="8" s="1"/>
  <c r="N73" i="12"/>
  <c r="J62" i="8" s="1"/>
  <c r="N52" i="12"/>
  <c r="J41" i="8" s="1"/>
  <c r="N56" i="12"/>
  <c r="J45" i="8" s="1"/>
  <c r="N66" i="12"/>
  <c r="J55" i="8" s="1"/>
  <c r="N63" i="12"/>
  <c r="J52" i="8" s="1"/>
  <c r="N69" i="12"/>
  <c r="J58" i="8" s="1"/>
  <c r="N50" i="12"/>
  <c r="J39" i="8" s="1"/>
  <c r="L54" i="12"/>
  <c r="H43" i="8" s="1"/>
  <c r="L49" i="12"/>
  <c r="H38" i="8" s="1"/>
  <c r="L57" i="12"/>
  <c r="H46" i="8" s="1"/>
  <c r="L48" i="12"/>
  <c r="H37" i="8" s="1"/>
  <c r="L60" i="12"/>
  <c r="H49" i="8" s="1"/>
  <c r="L53" i="12"/>
  <c r="H42" i="8" s="1"/>
  <c r="L47" i="12"/>
  <c r="H36" i="8" s="1"/>
  <c r="L61" i="12"/>
  <c r="H50" i="8" s="1"/>
  <c r="L55" i="12"/>
  <c r="H44" i="8" s="1"/>
  <c r="L59" i="12"/>
  <c r="H48" i="8" s="1"/>
  <c r="L51" i="12"/>
  <c r="H40" i="8" s="1"/>
  <c r="L46" i="12"/>
  <c r="H35" i="8" s="1"/>
  <c r="L58" i="12"/>
  <c r="H47" i="8" s="1"/>
  <c r="L71" i="12"/>
  <c r="H60" i="8" s="1"/>
  <c r="L64" i="12"/>
  <c r="H53" i="8" s="1"/>
  <c r="L63" i="12"/>
  <c r="H52" i="8" s="1"/>
  <c r="L56" i="12"/>
  <c r="H45" i="8" s="1"/>
  <c r="L67" i="12"/>
  <c r="H56" i="8" s="1"/>
  <c r="L73" i="12"/>
  <c r="H62" i="8" s="1"/>
  <c r="L50" i="12"/>
  <c r="H39" i="8" s="1"/>
  <c r="L65" i="12"/>
  <c r="H54" i="8" s="1"/>
  <c r="L69" i="12"/>
  <c r="H58" i="8" s="1"/>
  <c r="L52" i="12"/>
  <c r="H41" i="8" s="1"/>
  <c r="S53" i="12"/>
  <c r="O42" i="8" s="1"/>
  <c r="S49" i="12"/>
  <c r="O38" i="8" s="1"/>
  <c r="S55" i="12"/>
  <c r="O44" i="8" s="1"/>
  <c r="S59" i="12"/>
  <c r="O48" i="8" s="1"/>
  <c r="S54" i="12"/>
  <c r="O43" i="8" s="1"/>
  <c r="S57" i="12"/>
  <c r="O46" i="8" s="1"/>
  <c r="S63" i="12"/>
  <c r="O52" i="8" s="1"/>
  <c r="S48" i="12"/>
  <c r="O37" i="8" s="1"/>
  <c r="S61" i="12"/>
  <c r="O50" i="8" s="1"/>
  <c r="S60" i="12"/>
  <c r="O49" i="8" s="1"/>
  <c r="S47" i="12"/>
  <c r="O36" i="8" s="1"/>
  <c r="S51" i="12"/>
  <c r="O40" i="8" s="1"/>
  <c r="S69" i="12"/>
  <c r="O58" i="8" s="1"/>
  <c r="S46" i="12"/>
  <c r="O35" i="8" s="1"/>
  <c r="S52" i="12"/>
  <c r="O41" i="8" s="1"/>
  <c r="S62" i="12"/>
  <c r="O51" i="8" s="1"/>
  <c r="S66" i="12"/>
  <c r="O55" i="8" s="1"/>
  <c r="S65" i="12"/>
  <c r="O54" i="8" s="1"/>
  <c r="S73" i="12"/>
  <c r="O62" i="8" s="1"/>
  <c r="S56" i="12"/>
  <c r="O45" i="8" s="1"/>
  <c r="S71" i="12"/>
  <c r="O60" i="8" s="1"/>
  <c r="S58" i="12"/>
  <c r="O47" i="8" s="1"/>
  <c r="S67" i="12"/>
  <c r="O56" i="8" s="1"/>
  <c r="S50" i="12"/>
  <c r="O39" i="8" s="1"/>
  <c r="S64" i="12"/>
  <c r="O53" i="8" s="1"/>
  <c r="AH48" i="12"/>
  <c r="AD37" i="8" s="1"/>
  <c r="AH54" i="12"/>
  <c r="AD43" i="8" s="1"/>
  <c r="AH57" i="12"/>
  <c r="AD46" i="8" s="1"/>
  <c r="AH59" i="12"/>
  <c r="AD48" i="8" s="1"/>
  <c r="AH60" i="12"/>
  <c r="AD49" i="8" s="1"/>
  <c r="AH69" i="12"/>
  <c r="AD58" i="8" s="1"/>
  <c r="AH47" i="12"/>
  <c r="AD36" i="8" s="1"/>
  <c r="AH49" i="12"/>
  <c r="AD38" i="8" s="1"/>
  <c r="AH51" i="12"/>
  <c r="AD40" i="8" s="1"/>
  <c r="AH53" i="12"/>
  <c r="AD42" i="8" s="1"/>
  <c r="AH55" i="12"/>
  <c r="AD44" i="8" s="1"/>
  <c r="AH63" i="12"/>
  <c r="AD52" i="8" s="1"/>
  <c r="AH61" i="12"/>
  <c r="AD50" i="8" s="1"/>
  <c r="AH67" i="12"/>
  <c r="AD56" i="8" s="1"/>
  <c r="AH50" i="12"/>
  <c r="AD39" i="8" s="1"/>
  <c r="AH71" i="12"/>
  <c r="AD60" i="8" s="1"/>
  <c r="AH46" i="12"/>
  <c r="AD35" i="8" s="1"/>
  <c r="AH56" i="12"/>
  <c r="AD45" i="8" s="1"/>
  <c r="AH62" i="12"/>
  <c r="AD51" i="8" s="1"/>
  <c r="AH68" i="12"/>
  <c r="AD57" i="8" s="1"/>
  <c r="AH58" i="12"/>
  <c r="AD47" i="8" s="1"/>
  <c r="AH73" i="12"/>
  <c r="AD62" i="8" s="1"/>
  <c r="AH65" i="12"/>
  <c r="AD54" i="8" s="1"/>
  <c r="AH52" i="12"/>
  <c r="AD41" i="8" s="1"/>
  <c r="AO60" i="12"/>
  <c r="AK49" i="8" s="1"/>
  <c r="AO55" i="12"/>
  <c r="AK44" i="8" s="1"/>
  <c r="AO59" i="12"/>
  <c r="AK48" i="8" s="1"/>
  <c r="AO48" i="12"/>
  <c r="AK37" i="8" s="1"/>
  <c r="AO57" i="12"/>
  <c r="AK46" i="8" s="1"/>
  <c r="AO54" i="12"/>
  <c r="AK43" i="8" s="1"/>
  <c r="AO49" i="12"/>
  <c r="AK38" i="8" s="1"/>
  <c r="AO51" i="12"/>
  <c r="AK40" i="8" s="1"/>
  <c r="AO53" i="12"/>
  <c r="AK42" i="8" s="1"/>
  <c r="AO47" i="12"/>
  <c r="AK36" i="8" s="1"/>
  <c r="AO58" i="12"/>
  <c r="AK47" i="8" s="1"/>
  <c r="AO63" i="12"/>
  <c r="AK52" i="8" s="1"/>
  <c r="AO71" i="12"/>
  <c r="AK60" i="8" s="1"/>
  <c r="AO67" i="12"/>
  <c r="AK56" i="8" s="1"/>
  <c r="AO56" i="12"/>
  <c r="AK45" i="8" s="1"/>
  <c r="AO61" i="12"/>
  <c r="AK50" i="8" s="1"/>
  <c r="AO52" i="12"/>
  <c r="AK41" i="8" s="1"/>
  <c r="AO65" i="12"/>
  <c r="AK54" i="8" s="1"/>
  <c r="AO69" i="12"/>
  <c r="AK58" i="8" s="1"/>
  <c r="AO73" i="12"/>
  <c r="AK62" i="8" s="1"/>
  <c r="AO46" i="12"/>
  <c r="AK35" i="8" s="1"/>
  <c r="AO50" i="12"/>
  <c r="AK39" i="8" s="1"/>
  <c r="AO62" i="12"/>
  <c r="AK51" i="8" s="1"/>
  <c r="BD54" i="12"/>
  <c r="AZ43" i="8" s="1"/>
  <c r="BD60" i="12"/>
  <c r="AZ49" i="8" s="1"/>
  <c r="BD47" i="12"/>
  <c r="AZ36" i="8" s="1"/>
  <c r="BD48" i="12"/>
  <c r="AZ37" i="8" s="1"/>
  <c r="BD57" i="12"/>
  <c r="AZ46" i="8" s="1"/>
  <c r="BD49" i="12"/>
  <c r="AZ38" i="8" s="1"/>
  <c r="BD61" i="12"/>
  <c r="AZ50" i="8" s="1"/>
  <c r="BD53" i="12"/>
  <c r="AZ42" i="8" s="1"/>
  <c r="BD59" i="12"/>
  <c r="AZ48" i="8" s="1"/>
  <c r="BD51" i="12"/>
  <c r="AZ40" i="8" s="1"/>
  <c r="BD55" i="12"/>
  <c r="AZ44" i="8" s="1"/>
  <c r="BD69" i="12"/>
  <c r="AZ58" i="8" s="1"/>
  <c r="BD65" i="12"/>
  <c r="AZ54" i="8" s="1"/>
  <c r="BD71" i="12"/>
  <c r="AZ60" i="8" s="1"/>
  <c r="BD50" i="12"/>
  <c r="AZ39" i="8" s="1"/>
  <c r="BD63" i="12"/>
  <c r="AZ52" i="8" s="1"/>
  <c r="BD67" i="12"/>
  <c r="AZ56" i="8" s="1"/>
  <c r="BD62" i="12"/>
  <c r="AZ51" i="8" s="1"/>
  <c r="BD73" i="12"/>
  <c r="AZ62" i="8" s="1"/>
  <c r="BD46" i="12"/>
  <c r="AZ35" i="8" s="1"/>
  <c r="BD56" i="12"/>
  <c r="AZ45" i="8" s="1"/>
  <c r="BD52" i="12"/>
  <c r="AZ41" i="8" s="1"/>
  <c r="BD58" i="12"/>
  <c r="AZ47" i="8" s="1"/>
  <c r="BD64" i="12"/>
  <c r="AZ53" i="8" s="1"/>
  <c r="BK48" i="12"/>
  <c r="BG37" i="8" s="1"/>
  <c r="BK54" i="12"/>
  <c r="BG43" i="8" s="1"/>
  <c r="BK47" i="12"/>
  <c r="BG36" i="8" s="1"/>
  <c r="BK51" i="12"/>
  <c r="BG40" i="8" s="1"/>
  <c r="BK53" i="12"/>
  <c r="BG42" i="8" s="1"/>
  <c r="BK57" i="12"/>
  <c r="BG46" i="8" s="1"/>
  <c r="BK61" i="12"/>
  <c r="BG50" i="8" s="1"/>
  <c r="BK55" i="12"/>
  <c r="BG44" i="8" s="1"/>
  <c r="BK60" i="12"/>
  <c r="BG49" i="8" s="1"/>
  <c r="BK59" i="12"/>
  <c r="BG48" i="8" s="1"/>
  <c r="BK49" i="12"/>
  <c r="BG38" i="8" s="1"/>
  <c r="BK69" i="12"/>
  <c r="BG58" i="8" s="1"/>
  <c r="BK58" i="12"/>
  <c r="BG47" i="8" s="1"/>
  <c r="BK50" i="12"/>
  <c r="BG39" i="8" s="1"/>
  <c r="BK71" i="12"/>
  <c r="BG60" i="8" s="1"/>
  <c r="BK63" i="12"/>
  <c r="BG52" i="8" s="1"/>
  <c r="BK73" i="12"/>
  <c r="BG62" i="8" s="1"/>
  <c r="BK65" i="12"/>
  <c r="BG54" i="8" s="1"/>
  <c r="BK67" i="12"/>
  <c r="BG56" i="8" s="1"/>
  <c r="BK56" i="12"/>
  <c r="BG45" i="8" s="1"/>
  <c r="BK62" i="12"/>
  <c r="BG51" i="8" s="1"/>
  <c r="BK46" i="12"/>
  <c r="BG35" i="8" s="1"/>
  <c r="BK52" i="12"/>
  <c r="BG41" i="8" s="1"/>
  <c r="Q74" i="12"/>
  <c r="M63" i="8" s="1"/>
  <c r="G74" i="12"/>
  <c r="C63" i="8" s="1"/>
  <c r="S74" i="12"/>
  <c r="O63" i="8" s="1"/>
  <c r="BM74" i="12"/>
  <c r="BI63" i="8" s="1"/>
  <c r="BL74" i="12"/>
  <c r="BH63" i="8" s="1"/>
  <c r="Q72" i="12"/>
  <c r="M61" i="8" s="1"/>
  <c r="I72" i="12"/>
  <c r="E61" i="8" s="1"/>
  <c r="AC72" i="12"/>
  <c r="Y61" i="8" s="1"/>
  <c r="M72" i="12"/>
  <c r="I61" i="8" s="1"/>
  <c r="BN72" i="12"/>
  <c r="BJ61" i="8" s="1"/>
  <c r="BD72" i="12"/>
  <c r="AZ61" i="8" s="1"/>
  <c r="G70" i="12"/>
  <c r="C59" i="8" s="1"/>
  <c r="AF70" i="12"/>
  <c r="AB59" i="8" s="1"/>
  <c r="AI70" i="12"/>
  <c r="AE59" i="8" s="1"/>
  <c r="BO70" i="12"/>
  <c r="BK59" i="8" s="1"/>
  <c r="AE68" i="12"/>
  <c r="AA57" i="8" s="1"/>
  <c r="Y68" i="12"/>
  <c r="U57" i="8" s="1"/>
  <c r="X68" i="12"/>
  <c r="T57" i="8" s="1"/>
  <c r="AB68" i="12"/>
  <c r="X57" i="8" s="1"/>
  <c r="AZ68" i="12"/>
  <c r="AV57" i="8" s="1"/>
  <c r="BJ68" i="12"/>
  <c r="BF57" i="8" s="1"/>
  <c r="Q66" i="12"/>
  <c r="M55" i="8" s="1"/>
  <c r="I66" i="12"/>
  <c r="E55" i="8" s="1"/>
  <c r="AF66" i="12"/>
  <c r="AB55" i="8" s="1"/>
  <c r="BH66" i="12"/>
  <c r="BD55" i="8" s="1"/>
  <c r="BE66" i="12"/>
  <c r="BA55" i="8" s="1"/>
  <c r="BO66" i="12"/>
  <c r="BK55" i="8" s="1"/>
  <c r="N64" i="12"/>
  <c r="J53" i="8" s="1"/>
  <c r="V64" i="12"/>
  <c r="R53" i="8" s="1"/>
  <c r="AC64" i="12"/>
  <c r="Y53" i="8" s="1"/>
  <c r="U64" i="12"/>
  <c r="Q53" i="8" s="1"/>
  <c r="BN64" i="12"/>
  <c r="BJ53" i="8" s="1"/>
  <c r="BJ64" i="12"/>
  <c r="BF53" i="8" s="1"/>
  <c r="N62" i="12"/>
  <c r="J51" i="8" s="1"/>
  <c r="AB62" i="12"/>
  <c r="X51" i="8" s="1"/>
  <c r="AT62" i="12"/>
  <c r="AP51" i="8" s="1"/>
  <c r="BI54" i="12"/>
  <c r="BE43" i="8" s="1"/>
  <c r="BI49" i="12"/>
  <c r="BE38" i="8" s="1"/>
  <c r="BI51" i="12"/>
  <c r="BE40" i="8" s="1"/>
  <c r="BI61" i="12"/>
  <c r="BE50" i="8" s="1"/>
  <c r="BI60" i="12"/>
  <c r="BE49" i="8" s="1"/>
  <c r="BI59" i="12"/>
  <c r="BE48" i="8" s="1"/>
  <c r="BI48" i="12"/>
  <c r="BE37" i="8" s="1"/>
  <c r="BI47" i="12"/>
  <c r="BE36" i="8" s="1"/>
  <c r="BI53" i="12"/>
  <c r="BE42" i="8" s="1"/>
  <c r="BI55" i="12"/>
  <c r="BE44" i="8" s="1"/>
  <c r="BI57" i="12"/>
  <c r="BE46" i="8" s="1"/>
  <c r="BI63" i="12"/>
  <c r="BE52" i="8" s="1"/>
  <c r="BI73" i="12"/>
  <c r="BE62" i="8" s="1"/>
  <c r="BI46" i="12"/>
  <c r="BE35" i="8" s="1"/>
  <c r="BI68" i="12"/>
  <c r="BE57" i="8" s="1"/>
  <c r="BI69" i="12"/>
  <c r="BE58" i="8" s="1"/>
  <c r="BI65" i="12"/>
  <c r="BE54" i="8" s="1"/>
  <c r="BI58" i="12"/>
  <c r="BE47" i="8" s="1"/>
  <c r="BI62" i="12"/>
  <c r="BE51" i="8" s="1"/>
  <c r="BI71" i="12"/>
  <c r="BE60" i="8" s="1"/>
  <c r="BI50" i="12"/>
  <c r="BE39" i="8" s="1"/>
  <c r="BI52" i="12"/>
  <c r="BE41" i="8" s="1"/>
  <c r="BI67" i="12"/>
  <c r="BE56" i="8" s="1"/>
  <c r="BI56" i="12"/>
  <c r="BE45" i="8" s="1"/>
  <c r="BI64" i="12"/>
  <c r="BE53" i="8" s="1"/>
  <c r="BP54" i="12"/>
  <c r="BL43" i="8" s="1"/>
  <c r="BP47" i="12"/>
  <c r="BL36" i="8" s="1"/>
  <c r="BP60" i="12"/>
  <c r="BL49" i="8" s="1"/>
  <c r="BP59" i="12"/>
  <c r="BL48" i="8" s="1"/>
  <c r="BP51" i="12"/>
  <c r="BL40" i="8" s="1"/>
  <c r="BP53" i="12"/>
  <c r="BL42" i="8" s="1"/>
  <c r="BP57" i="12"/>
  <c r="BL46" i="8" s="1"/>
  <c r="BP49" i="12"/>
  <c r="BL38" i="8" s="1"/>
  <c r="BP55" i="12"/>
  <c r="BL44" i="8" s="1"/>
  <c r="BP48" i="12"/>
  <c r="BL37" i="8" s="1"/>
  <c r="BP61" i="12"/>
  <c r="BL50" i="8" s="1"/>
  <c r="BP73" i="12"/>
  <c r="BL62" i="8" s="1"/>
  <c r="BP56" i="12"/>
  <c r="BL45" i="8" s="1"/>
  <c r="BP50" i="12"/>
  <c r="BL39" i="8" s="1"/>
  <c r="BP69" i="12"/>
  <c r="BL58" i="8" s="1"/>
  <c r="BP46" i="12"/>
  <c r="BL35" i="8" s="1"/>
  <c r="BP52" i="12"/>
  <c r="BL41" i="8" s="1"/>
  <c r="BP63" i="12"/>
  <c r="BL52" i="8" s="1"/>
  <c r="BP71" i="12"/>
  <c r="BL60" i="8" s="1"/>
  <c r="BP58" i="12"/>
  <c r="BL47" i="8" s="1"/>
  <c r="BP65" i="12"/>
  <c r="BL54" i="8" s="1"/>
  <c r="BP67" i="12"/>
  <c r="BL56" i="8" s="1"/>
  <c r="BP62" i="12"/>
  <c r="BL51" i="8" s="1"/>
  <c r="AD49" i="12"/>
  <c r="Z38" i="8" s="1"/>
  <c r="AD54" i="12"/>
  <c r="Z43" i="8" s="1"/>
  <c r="AD53" i="12"/>
  <c r="Z42" i="8" s="1"/>
  <c r="AD47" i="12"/>
  <c r="Z36" i="8" s="1"/>
  <c r="AD51" i="12"/>
  <c r="Z40" i="8" s="1"/>
  <c r="AD48" i="12"/>
  <c r="Z37" i="8" s="1"/>
  <c r="AD60" i="12"/>
  <c r="Z49" i="8" s="1"/>
  <c r="AD55" i="12"/>
  <c r="Z44" i="8" s="1"/>
  <c r="AD57" i="12"/>
  <c r="Z46" i="8" s="1"/>
  <c r="AD59" i="12"/>
  <c r="Z48" i="8" s="1"/>
  <c r="AD73" i="12"/>
  <c r="Z62" i="8" s="1"/>
  <c r="AD58" i="12"/>
  <c r="Z47" i="8" s="1"/>
  <c r="AD65" i="12"/>
  <c r="Z54" i="8" s="1"/>
  <c r="AD67" i="12"/>
  <c r="Z56" i="8" s="1"/>
  <c r="AD69" i="12"/>
  <c r="Z58" i="8" s="1"/>
  <c r="AD71" i="12"/>
  <c r="Z60" i="8" s="1"/>
  <c r="AD46" i="12"/>
  <c r="Z35" i="8" s="1"/>
  <c r="AD50" i="12"/>
  <c r="Z39" i="8" s="1"/>
  <c r="AD52" i="12"/>
  <c r="Z41" i="8" s="1"/>
  <c r="AD61" i="12"/>
  <c r="Z50" i="8" s="1"/>
  <c r="AD63" i="12"/>
  <c r="Z52" i="8" s="1"/>
  <c r="AD56" i="12"/>
  <c r="Z45" i="8" s="1"/>
  <c r="K57" i="12"/>
  <c r="G46" i="8" s="1"/>
  <c r="K48" i="12"/>
  <c r="G37" i="8" s="1"/>
  <c r="K60" i="12"/>
  <c r="G49" i="8" s="1"/>
  <c r="K47" i="12"/>
  <c r="G36" i="8" s="1"/>
  <c r="K59" i="12"/>
  <c r="G48" i="8" s="1"/>
  <c r="K51" i="12"/>
  <c r="G40" i="8" s="1"/>
  <c r="K53" i="12"/>
  <c r="G42" i="8" s="1"/>
  <c r="K54" i="12"/>
  <c r="G43" i="8" s="1"/>
  <c r="K49" i="12"/>
  <c r="G38" i="8" s="1"/>
  <c r="K55" i="12"/>
  <c r="G44" i="8" s="1"/>
  <c r="K63" i="12"/>
  <c r="G52" i="8" s="1"/>
  <c r="K65" i="12"/>
  <c r="G54" i="8" s="1"/>
  <c r="K73" i="12"/>
  <c r="G62" i="8" s="1"/>
  <c r="K67" i="12"/>
  <c r="G56" i="8" s="1"/>
  <c r="K50" i="12"/>
  <c r="G39" i="8" s="1"/>
  <c r="K61" i="12"/>
  <c r="G50" i="8" s="1"/>
  <c r="K46" i="12"/>
  <c r="G35" i="8" s="1"/>
  <c r="K69" i="12"/>
  <c r="G58" i="8" s="1"/>
  <c r="K56" i="12"/>
  <c r="G45" i="8" s="1"/>
  <c r="K71" i="12"/>
  <c r="G60" i="8" s="1"/>
  <c r="K52" i="12"/>
  <c r="G41" i="8" s="1"/>
  <c r="K58" i="12"/>
  <c r="G47" i="8" s="1"/>
  <c r="Z54" i="12"/>
  <c r="V43" i="8" s="1"/>
  <c r="Z55" i="12"/>
  <c r="V44" i="8" s="1"/>
  <c r="Z59" i="12"/>
  <c r="V48" i="8" s="1"/>
  <c r="Z53" i="12"/>
  <c r="V42" i="8" s="1"/>
  <c r="Z57" i="12"/>
  <c r="V46" i="8" s="1"/>
  <c r="Z47" i="12"/>
  <c r="V36" i="8" s="1"/>
  <c r="Z49" i="12"/>
  <c r="V38" i="8" s="1"/>
  <c r="Z51" i="12"/>
  <c r="V40" i="8" s="1"/>
  <c r="Z69" i="12"/>
  <c r="V58" i="8" s="1"/>
  <c r="Z60" i="12"/>
  <c r="V49" i="8" s="1"/>
  <c r="Z48" i="12"/>
  <c r="V37" i="8" s="1"/>
  <c r="Z56" i="12"/>
  <c r="V45" i="8" s="1"/>
  <c r="Z58" i="12"/>
  <c r="V47" i="8" s="1"/>
  <c r="Z61" i="12"/>
  <c r="V50" i="8" s="1"/>
  <c r="Z65" i="12"/>
  <c r="V54" i="8" s="1"/>
  <c r="Z73" i="12"/>
  <c r="V62" i="8" s="1"/>
  <c r="Z46" i="12"/>
  <c r="V35" i="8" s="1"/>
  <c r="Z67" i="12"/>
  <c r="V56" i="8" s="1"/>
  <c r="Z63" i="12"/>
  <c r="V52" i="8" s="1"/>
  <c r="Z71" i="12"/>
  <c r="V60" i="8" s="1"/>
  <c r="Z50" i="12"/>
  <c r="V39" i="8" s="1"/>
  <c r="Z52" i="12"/>
  <c r="V41" i="8" s="1"/>
  <c r="Z70" i="12"/>
  <c r="V59" i="8" s="1"/>
  <c r="AG47" i="12"/>
  <c r="AC36" i="8" s="1"/>
  <c r="AG53" i="12"/>
  <c r="AC42" i="8" s="1"/>
  <c r="AG55" i="12"/>
  <c r="AC44" i="8" s="1"/>
  <c r="AG48" i="12"/>
  <c r="AC37" i="8" s="1"/>
  <c r="AG60" i="12"/>
  <c r="AC49" i="8" s="1"/>
  <c r="AG51" i="12"/>
  <c r="AC40" i="8" s="1"/>
  <c r="AG59" i="12"/>
  <c r="AC48" i="8" s="1"/>
  <c r="AG57" i="12"/>
  <c r="AC46" i="8" s="1"/>
  <c r="AG54" i="12"/>
  <c r="AC43" i="8" s="1"/>
  <c r="AG49" i="12"/>
  <c r="AC38" i="8" s="1"/>
  <c r="AG61" i="12"/>
  <c r="AC50" i="8" s="1"/>
  <c r="AG71" i="12"/>
  <c r="AC60" i="8" s="1"/>
  <c r="AG56" i="12"/>
  <c r="AC45" i="8" s="1"/>
  <c r="AG46" i="12"/>
  <c r="AC35" i="8" s="1"/>
  <c r="AG58" i="12"/>
  <c r="AC47" i="8" s="1"/>
  <c r="AG68" i="12"/>
  <c r="AC57" i="8" s="1"/>
  <c r="AG52" i="12"/>
  <c r="AC41" i="8" s="1"/>
  <c r="AG63" i="12"/>
  <c r="AC52" i="8" s="1"/>
  <c r="AG65" i="12"/>
  <c r="AC54" i="8" s="1"/>
  <c r="AG67" i="12"/>
  <c r="AC56" i="8" s="1"/>
  <c r="AG69" i="12"/>
  <c r="AC58" i="8" s="1"/>
  <c r="AG73" i="12"/>
  <c r="AC62" i="8" s="1"/>
  <c r="AG50" i="12"/>
  <c r="AC39" i="8" s="1"/>
  <c r="AV47" i="12"/>
  <c r="AR36" i="8" s="1"/>
  <c r="AV48" i="12"/>
  <c r="AR37" i="8" s="1"/>
  <c r="AV57" i="12"/>
  <c r="AR46" i="8" s="1"/>
  <c r="AV60" i="12"/>
  <c r="AR49" i="8" s="1"/>
  <c r="AV49" i="12"/>
  <c r="AR38" i="8" s="1"/>
  <c r="AV54" i="12"/>
  <c r="AR43" i="8" s="1"/>
  <c r="AV63" i="12"/>
  <c r="AR52" i="8" s="1"/>
  <c r="AV65" i="12"/>
  <c r="AR54" i="8" s="1"/>
  <c r="AV67" i="12"/>
  <c r="AR56" i="8" s="1"/>
  <c r="AV59" i="12"/>
  <c r="AR48" i="8" s="1"/>
  <c r="AV51" i="12"/>
  <c r="AR40" i="8" s="1"/>
  <c r="AV55" i="12"/>
  <c r="AR44" i="8" s="1"/>
  <c r="AV53" i="12"/>
  <c r="AR42" i="8" s="1"/>
  <c r="AV61" i="12"/>
  <c r="AR50" i="8" s="1"/>
  <c r="AV69" i="12"/>
  <c r="AR58" i="8" s="1"/>
  <c r="AV71" i="12"/>
  <c r="AR60" i="8" s="1"/>
  <c r="AV46" i="12"/>
  <c r="AR35" i="8" s="1"/>
  <c r="AV52" i="12"/>
  <c r="AR41" i="8" s="1"/>
  <c r="AV56" i="12"/>
  <c r="AR45" i="8" s="1"/>
  <c r="AV62" i="12"/>
  <c r="AR51" i="8" s="1"/>
  <c r="AV73" i="12"/>
  <c r="AR62" i="8" s="1"/>
  <c r="AV50" i="12"/>
  <c r="AR39" i="8" s="1"/>
  <c r="AV58" i="12"/>
  <c r="AR47" i="8" s="1"/>
  <c r="AV66" i="12"/>
  <c r="AR55" i="8" s="1"/>
  <c r="BC51" i="12"/>
  <c r="AY40" i="8" s="1"/>
  <c r="BC55" i="12"/>
  <c r="AY44" i="8" s="1"/>
  <c r="BC59" i="12"/>
  <c r="AY48" i="8" s="1"/>
  <c r="BC49" i="12"/>
  <c r="AY38" i="8" s="1"/>
  <c r="BC57" i="12"/>
  <c r="AY46" i="8" s="1"/>
  <c r="BC61" i="12"/>
  <c r="AY50" i="8" s="1"/>
  <c r="BC48" i="12"/>
  <c r="AY37" i="8" s="1"/>
  <c r="BC60" i="12"/>
  <c r="AY49" i="8" s="1"/>
  <c r="BC53" i="12"/>
  <c r="AY42" i="8" s="1"/>
  <c r="BC54" i="12"/>
  <c r="AY43" i="8" s="1"/>
  <c r="BC47" i="12"/>
  <c r="AY36" i="8" s="1"/>
  <c r="BC46" i="12"/>
  <c r="AY35" i="8" s="1"/>
  <c r="BC65" i="12"/>
  <c r="AY54" i="8" s="1"/>
  <c r="BC67" i="12"/>
  <c r="AY56" i="8" s="1"/>
  <c r="BC69" i="12"/>
  <c r="AY58" i="8" s="1"/>
  <c r="BC71" i="12"/>
  <c r="AY60" i="8" s="1"/>
  <c r="BC73" i="12"/>
  <c r="AY62" i="8" s="1"/>
  <c r="BC50" i="12"/>
  <c r="AY39" i="8" s="1"/>
  <c r="BC63" i="12"/>
  <c r="AY52" i="8" s="1"/>
  <c r="BC56" i="12"/>
  <c r="AY45" i="8" s="1"/>
  <c r="BC58" i="12"/>
  <c r="AY47" i="8" s="1"/>
  <c r="BC52" i="12"/>
  <c r="AY41" i="8" s="1"/>
  <c r="BC62" i="12"/>
  <c r="AY51" i="8" s="1"/>
  <c r="N74" i="12"/>
  <c r="J63" i="8" s="1"/>
  <c r="M74" i="12"/>
  <c r="I63" i="8" s="1"/>
  <c r="AO74" i="12"/>
  <c r="AK63" i="8" s="1"/>
  <c r="AA74" i="12"/>
  <c r="W63" i="8" s="1"/>
  <c r="AT74" i="12"/>
  <c r="AP63" i="8" s="1"/>
  <c r="N72" i="12"/>
  <c r="J61" i="8" s="1"/>
  <c r="AG72" i="12"/>
  <c r="AC61" i="8" s="1"/>
  <c r="X72" i="12"/>
  <c r="T61" i="8" s="1"/>
  <c r="AJ72" i="12"/>
  <c r="AF61" i="8" s="1"/>
  <c r="S72" i="12"/>
  <c r="O61" i="8" s="1"/>
  <c r="AO72" i="12"/>
  <c r="AK61" i="8" s="1"/>
  <c r="AM72" i="12"/>
  <c r="AI61" i="8" s="1"/>
  <c r="BB72" i="12"/>
  <c r="AX61" i="8" s="1"/>
  <c r="AJ70" i="12"/>
  <c r="AF59" i="8" s="1"/>
  <c r="P70" i="12"/>
  <c r="L59" i="8" s="1"/>
  <c r="BP70" i="12"/>
  <c r="BL59" i="8" s="1"/>
  <c r="BK70" i="12"/>
  <c r="BG59" i="8" s="1"/>
  <c r="AV70" i="12"/>
  <c r="AR59" i="8" s="1"/>
  <c r="P68" i="12"/>
  <c r="L57" i="8" s="1"/>
  <c r="AK68" i="12"/>
  <c r="AG57" i="8" s="1"/>
  <c r="AT68" i="12"/>
  <c r="AP57" i="8" s="1"/>
  <c r="AO68" i="12"/>
  <c r="AK57" i="8" s="1"/>
  <c r="AN68" i="12"/>
  <c r="AJ57" i="8" s="1"/>
  <c r="AH66" i="12"/>
  <c r="AD55" i="8" s="1"/>
  <c r="M66" i="12"/>
  <c r="I55" i="8" s="1"/>
  <c r="AK66" i="12"/>
  <c r="AG55" i="8" s="1"/>
  <c r="AR66" i="12"/>
  <c r="AN55" i="8" s="1"/>
  <c r="BR66" i="12"/>
  <c r="BN55" i="8" s="1"/>
  <c r="AS66" i="12"/>
  <c r="AO55" i="8" s="1"/>
  <c r="Z64" i="12"/>
  <c r="V53" i="8" s="1"/>
  <c r="P64" i="12"/>
  <c r="L53" i="8" s="1"/>
  <c r="Y64" i="12"/>
  <c r="U53" i="8" s="1"/>
  <c r="AJ64" i="12"/>
  <c r="AF53" i="8" s="1"/>
  <c r="BE64" i="12"/>
  <c r="BA53" i="8" s="1"/>
  <c r="BA64" i="12"/>
  <c r="AW53" i="8" s="1"/>
  <c r="I62" i="12"/>
  <c r="E51" i="8" s="1"/>
  <c r="AG62" i="12"/>
  <c r="AC51" i="8" s="1"/>
  <c r="P62" i="12"/>
  <c r="L51" i="8" s="1"/>
  <c r="AZ62" i="12"/>
  <c r="AV51" i="8" s="1"/>
  <c r="BI41" i="11"/>
  <c r="P41" i="11"/>
  <c r="BP41" i="11"/>
  <c r="K41" i="11"/>
  <c r="BB41" i="11"/>
  <c r="X41" i="11"/>
  <c r="AE41" i="11"/>
  <c r="Z41" i="11"/>
  <c r="BL41" i="11"/>
  <c r="AL41" i="11"/>
  <c r="I41" i="11"/>
  <c r="AO41" i="11"/>
  <c r="X63" i="11"/>
  <c r="T20" i="8" s="1"/>
  <c r="S67" i="11"/>
  <c r="O24" i="8" s="1"/>
  <c r="AN41" i="11"/>
  <c r="I59" i="11"/>
  <c r="E16" i="8" s="1"/>
  <c r="L41" i="11"/>
  <c r="Y41" i="11"/>
  <c r="AI41" i="11"/>
  <c r="H41" i="11"/>
  <c r="BH41" i="11"/>
  <c r="AS41" i="11"/>
  <c r="BG41" i="11"/>
  <c r="BB55" i="11"/>
  <c r="AX12" i="8" s="1"/>
  <c r="BL63" i="11"/>
  <c r="BH20" i="8" s="1"/>
  <c r="BG59" i="11"/>
  <c r="BC16" i="8" s="1"/>
  <c r="BE41" i="11"/>
  <c r="S41" i="11"/>
  <c r="O41" i="11"/>
  <c r="BO41" i="11"/>
  <c r="Q41" i="11"/>
  <c r="J41" i="11"/>
  <c r="W41" i="11"/>
  <c r="AZ41" i="11"/>
  <c r="R41" i="11"/>
  <c r="BR41" i="11"/>
  <c r="AW41" i="11"/>
  <c r="BD41" i="11"/>
  <c r="AD41" i="11"/>
  <c r="AK41" i="11"/>
  <c r="G41" i="11"/>
  <c r="BN41" i="11"/>
  <c r="W57" i="11"/>
  <c r="S14" i="8" s="1"/>
  <c r="Q65" i="11"/>
  <c r="M22" i="8" s="1"/>
  <c r="H57" i="11"/>
  <c r="D14" i="8" s="1"/>
  <c r="O58" i="11"/>
  <c r="K15" i="8" s="1"/>
  <c r="BH62" i="11"/>
  <c r="BD19" i="8" s="1"/>
  <c r="BO62" i="11"/>
  <c r="BK19" i="8" s="1"/>
  <c r="R68" i="11"/>
  <c r="N25" i="8" s="1"/>
  <c r="AT41" i="11"/>
  <c r="BA41" i="11"/>
  <c r="AS67" i="11"/>
  <c r="AO24" i="8" s="1"/>
  <c r="AZ57" i="11"/>
  <c r="AV14" i="8" s="1"/>
  <c r="J69" i="11"/>
  <c r="F26" i="8" s="1"/>
  <c r="AL65" i="11"/>
  <c r="AH22" i="8" s="1"/>
  <c r="AM41" i="11"/>
  <c r="AV41" i="11"/>
  <c r="AG41" i="11"/>
  <c r="AQ41" i="11"/>
  <c r="N41" i="11"/>
  <c r="P69" i="11"/>
  <c r="L26" i="8" s="1"/>
  <c r="AH41" i="11"/>
  <c r="AW61" i="11"/>
  <c r="AS18" i="8" s="1"/>
  <c r="G55" i="11"/>
  <c r="C12" i="8" s="1"/>
  <c r="AC63" i="11"/>
  <c r="Y20" i="8" s="1"/>
  <c r="BC63" i="11"/>
  <c r="AY20" i="8" s="1"/>
  <c r="AR41" i="11"/>
  <c r="AY41" i="11"/>
  <c r="AV69" i="11"/>
  <c r="AR26" i="8" s="1"/>
  <c r="M41" i="11"/>
  <c r="AU41" i="11"/>
  <c r="BQ41" i="11"/>
  <c r="AP41" i="11"/>
  <c r="AV63" i="11"/>
  <c r="AR20" i="8" s="1"/>
  <c r="AG69" i="11"/>
  <c r="AC26" i="8" s="1"/>
  <c r="AQ61" i="11"/>
  <c r="AM18" i="8" s="1"/>
  <c r="AU57" i="11"/>
  <c r="AQ14" i="8" s="1"/>
  <c r="N69" i="11"/>
  <c r="J26" i="8" s="1"/>
  <c r="U57" i="11"/>
  <c r="Q14" i="8" s="1"/>
  <c r="AX59" i="11"/>
  <c r="AT16" i="8" s="1"/>
  <c r="AD61" i="11"/>
  <c r="Z18" i="8" s="1"/>
  <c r="AK67" i="11"/>
  <c r="AG24" i="8" s="1"/>
  <c r="AR61" i="11"/>
  <c r="AN18" i="8" s="1"/>
  <c r="AY61" i="11"/>
  <c r="AU18" i="8" s="1"/>
  <c r="BN63" i="11"/>
  <c r="BJ20" i="8" s="1"/>
  <c r="AD69" i="11"/>
  <c r="Z26" i="8" s="1"/>
  <c r="AF41" i="11"/>
  <c r="BJ41" i="11"/>
  <c r="BM41" i="11"/>
  <c r="T41" i="11"/>
  <c r="AA41" i="11"/>
  <c r="BC41" i="11"/>
  <c r="V41" i="11"/>
  <c r="AC41" i="11"/>
  <c r="AJ41" i="11"/>
  <c r="AX41" i="11"/>
  <c r="BK41" i="11"/>
  <c r="U41" i="11"/>
  <c r="AB41" i="11"/>
  <c r="BF41" i="11"/>
  <c r="BC65" i="11"/>
  <c r="AY22" i="8" s="1"/>
  <c r="V65" i="11"/>
  <c r="R22" i="8" s="1"/>
  <c r="AC69" i="11"/>
  <c r="Y26" i="8" s="1"/>
  <c r="AJ67" i="11"/>
  <c r="AF24" i="8" s="1"/>
  <c r="AJ61" i="11"/>
  <c r="AF18" i="8" s="1"/>
  <c r="AI63" i="11"/>
  <c r="AE20" i="8" s="1"/>
  <c r="AM61" i="11"/>
  <c r="AI18" i="8" s="1"/>
  <c r="BR63" i="11"/>
  <c r="BN20" i="8" s="1"/>
  <c r="M59" i="11"/>
  <c r="I16" i="8" s="1"/>
  <c r="N67" i="11"/>
  <c r="J24" i="8" s="1"/>
  <c r="AI55" i="11"/>
  <c r="AE12" i="8" s="1"/>
  <c r="AB65" i="11"/>
  <c r="X22" i="8" s="1"/>
  <c r="AE69" i="11"/>
  <c r="AA26" i="8" s="1"/>
  <c r="Y61" i="11"/>
  <c r="U18" i="8" s="1"/>
  <c r="L63" i="11"/>
  <c r="H20" i="8" s="1"/>
  <c r="AH69" i="11"/>
  <c r="AD26" i="8" s="1"/>
  <c r="BB67" i="11"/>
  <c r="AX24" i="8" s="1"/>
  <c r="AN57" i="11"/>
  <c r="AJ14" i="8" s="1"/>
  <c r="P63" i="11"/>
  <c r="L20" i="8" s="1"/>
  <c r="BP67" i="11"/>
  <c r="BL24" i="8" s="1"/>
  <c r="K61" i="11"/>
  <c r="G18" i="8" s="1"/>
  <c r="Z63" i="11"/>
  <c r="V20" i="8" s="1"/>
  <c r="AU67" i="11"/>
  <c r="AQ24" i="8" s="1"/>
  <c r="AX69" i="11"/>
  <c r="AT26" i="8" s="1"/>
  <c r="AT62" i="11"/>
  <c r="AP19" i="8" s="1"/>
  <c r="BA47" i="11"/>
  <c r="AW4" i="8" s="1"/>
  <c r="AO68" i="11"/>
  <c r="AK25" i="8" s="1"/>
  <c r="P65" i="11"/>
  <c r="L22" i="8" s="1"/>
  <c r="AB69" i="11"/>
  <c r="X26" i="8" s="1"/>
  <c r="Z69" i="11"/>
  <c r="V26" i="8" s="1"/>
  <c r="BP69" i="11"/>
  <c r="BL26" i="8" s="1"/>
  <c r="V67" i="11"/>
  <c r="R24" i="8" s="1"/>
  <c r="P67" i="11"/>
  <c r="L24" i="8" s="1"/>
  <c r="AV67" i="11"/>
  <c r="AR24" i="8" s="1"/>
  <c r="O65" i="11"/>
  <c r="K22" i="8" s="1"/>
  <c r="AX65" i="11"/>
  <c r="AT22" i="8" s="1"/>
  <c r="N63" i="11"/>
  <c r="J20" i="8" s="1"/>
  <c r="BB63" i="11"/>
  <c r="AX20" i="8" s="1"/>
  <c r="AU63" i="11"/>
  <c r="AQ20" i="8" s="1"/>
  <c r="R61" i="11"/>
  <c r="N18" i="8" s="1"/>
  <c r="BO59" i="11"/>
  <c r="BK16" i="8" s="1"/>
  <c r="BA59" i="11"/>
  <c r="AW16" i="8" s="1"/>
  <c r="AI57" i="11"/>
  <c r="AE14" i="8" s="1"/>
  <c r="O55" i="11"/>
  <c r="K12" i="8" s="1"/>
  <c r="O59" i="11"/>
  <c r="K16" i="8" s="1"/>
  <c r="L69" i="11"/>
  <c r="H26" i="8" s="1"/>
  <c r="BB69" i="11"/>
  <c r="AX26" i="8" s="1"/>
  <c r="AU69" i="11"/>
  <c r="AQ26" i="8" s="1"/>
  <c r="O67" i="11"/>
  <c r="K24" i="8" s="1"/>
  <c r="BC67" i="11"/>
  <c r="AY24" i="8" s="1"/>
  <c r="AG65" i="11"/>
  <c r="AC22" i="8" s="1"/>
  <c r="BP65" i="11"/>
  <c r="BL22" i="8" s="1"/>
  <c r="O63" i="11"/>
  <c r="K20" i="8" s="1"/>
  <c r="AT63" i="11"/>
  <c r="AP20" i="8" s="1"/>
  <c r="AC61" i="11"/>
  <c r="Y18" i="8" s="1"/>
  <c r="BB61" i="11"/>
  <c r="AX18" i="8" s="1"/>
  <c r="W59" i="11"/>
  <c r="S16" i="8" s="1"/>
  <c r="AO59" i="11"/>
  <c r="AK16" i="8" s="1"/>
  <c r="AG57" i="11"/>
  <c r="AC14" i="8" s="1"/>
  <c r="BA55" i="11"/>
  <c r="AW12" i="8" s="1"/>
  <c r="AO65" i="11"/>
  <c r="AK22" i="8" s="1"/>
  <c r="BO61" i="11"/>
  <c r="BK18" i="8" s="1"/>
  <c r="BK57" i="11"/>
  <c r="BG14" i="8" s="1"/>
  <c r="BM63" i="11"/>
  <c r="BI20" i="8" s="1"/>
  <c r="O69" i="11"/>
  <c r="K26" i="8" s="1"/>
  <c r="K69" i="11"/>
  <c r="G26" i="8" s="1"/>
  <c r="BC69" i="11"/>
  <c r="AY26" i="8" s="1"/>
  <c r="W67" i="11"/>
  <c r="S24" i="8" s="1"/>
  <c r="BO67" i="11"/>
  <c r="BK24" i="8" s="1"/>
  <c r="AT67" i="11"/>
  <c r="AP24" i="8" s="1"/>
  <c r="N65" i="11"/>
  <c r="J22" i="8" s="1"/>
  <c r="R65" i="11"/>
  <c r="N22" i="8" s="1"/>
  <c r="AV65" i="11"/>
  <c r="AR22" i="8" s="1"/>
  <c r="U63" i="11"/>
  <c r="Q20" i="8" s="1"/>
  <c r="BA63" i="11"/>
  <c r="AW20" i="8" s="1"/>
  <c r="AB61" i="11"/>
  <c r="X18" i="8" s="1"/>
  <c r="BA61" i="11"/>
  <c r="AW18" i="8" s="1"/>
  <c r="Z59" i="11"/>
  <c r="V16" i="8" s="1"/>
  <c r="AV59" i="11"/>
  <c r="AR16" i="8" s="1"/>
  <c r="BA57" i="11"/>
  <c r="AW14" i="8" s="1"/>
  <c r="AX55" i="11"/>
  <c r="AT12" i="8" s="1"/>
  <c r="W69" i="11"/>
  <c r="S26" i="8" s="1"/>
  <c r="R69" i="11"/>
  <c r="N26" i="8" s="1"/>
  <c r="AT69" i="11"/>
  <c r="AP26" i="8" s="1"/>
  <c r="R67" i="11"/>
  <c r="N24" i="8" s="1"/>
  <c r="AC67" i="11"/>
  <c r="Y24" i="8" s="1"/>
  <c r="BA67" i="11"/>
  <c r="AW24" i="8" s="1"/>
  <c r="AC65" i="11"/>
  <c r="Y22" i="8" s="1"/>
  <c r="AQ65" i="11"/>
  <c r="AM22" i="8" s="1"/>
  <c r="AU65" i="11"/>
  <c r="AQ22" i="8" s="1"/>
  <c r="R63" i="11"/>
  <c r="N20" i="8" s="1"/>
  <c r="AX63" i="11"/>
  <c r="AT20" i="8" s="1"/>
  <c r="N61" i="11"/>
  <c r="J18" i="8" s="1"/>
  <c r="AX61" i="11"/>
  <c r="AT18" i="8" s="1"/>
  <c r="AB59" i="11"/>
  <c r="X16" i="8" s="1"/>
  <c r="AU59" i="11"/>
  <c r="AQ16" i="8" s="1"/>
  <c r="AX57" i="11"/>
  <c r="AT14" i="8" s="1"/>
  <c r="AO55" i="11"/>
  <c r="AK12" i="8" s="1"/>
  <c r="BO57" i="11"/>
  <c r="BK14" i="8" s="1"/>
  <c r="AQ69" i="11"/>
  <c r="AM26" i="8" s="1"/>
  <c r="BA69" i="11"/>
  <c r="AW26" i="8" s="1"/>
  <c r="AB67" i="11"/>
  <c r="X24" i="8" s="1"/>
  <c r="Z67" i="11"/>
  <c r="V24" i="8" s="1"/>
  <c r="AX67" i="11"/>
  <c r="AT24" i="8" s="1"/>
  <c r="AI65" i="11"/>
  <c r="AE22" i="8" s="1"/>
  <c r="AJ63" i="11"/>
  <c r="AF20" i="8" s="1"/>
  <c r="BO63" i="11"/>
  <c r="BK20" i="8" s="1"/>
  <c r="AO63" i="11"/>
  <c r="AK20" i="8" s="1"/>
  <c r="W61" i="11"/>
  <c r="S18" i="8" s="1"/>
  <c r="AO61" i="11"/>
  <c r="AK18" i="8" s="1"/>
  <c r="K59" i="11"/>
  <c r="G16" i="8" s="1"/>
  <c r="AJ57" i="11"/>
  <c r="AF14" i="8" s="1"/>
  <c r="AO57" i="11"/>
  <c r="AK14" i="8" s="1"/>
  <c r="AF67" i="11"/>
  <c r="AB24" i="8" s="1"/>
  <c r="T61" i="11"/>
  <c r="P18" i="8" s="1"/>
  <c r="AA55" i="11"/>
  <c r="W12" i="8" s="1"/>
  <c r="AP61" i="11"/>
  <c r="AL18" i="8" s="1"/>
  <c r="AI67" i="11"/>
  <c r="AE24" i="8" s="1"/>
  <c r="U67" i="11"/>
  <c r="Q24" i="8" s="1"/>
  <c r="AO67" i="11"/>
  <c r="AK24" i="8" s="1"/>
  <c r="AT65" i="11"/>
  <c r="AP22" i="8" s="1"/>
  <c r="BP63" i="11"/>
  <c r="BL20" i="8" s="1"/>
  <c r="Z61" i="11"/>
  <c r="V18" i="8" s="1"/>
  <c r="AU61" i="11"/>
  <c r="AQ18" i="8" s="1"/>
  <c r="AJ59" i="11"/>
  <c r="AF16" i="8" s="1"/>
  <c r="AV57" i="11"/>
  <c r="AR14" i="8" s="1"/>
  <c r="AJ69" i="11"/>
  <c r="AF26" i="8" s="1"/>
  <c r="AK69" i="11"/>
  <c r="AG26" i="8" s="1"/>
  <c r="AO69" i="11"/>
  <c r="AK26" i="8" s="1"/>
  <c r="Q67" i="11"/>
  <c r="M24" i="8" s="1"/>
  <c r="U65" i="11"/>
  <c r="Q22" i="8" s="1"/>
  <c r="BA65" i="11"/>
  <c r="AW22" i="8" s="1"/>
  <c r="AQ63" i="11"/>
  <c r="AM20" i="8" s="1"/>
  <c r="U59" i="11"/>
  <c r="Q16" i="8" s="1"/>
  <c r="AV71" i="11"/>
  <c r="AR28" i="8" s="1"/>
  <c r="AV70" i="11"/>
  <c r="AR27" i="8" s="1"/>
  <c r="AV73" i="11"/>
  <c r="AR30" i="8" s="1"/>
  <c r="AV72" i="11"/>
  <c r="AR29" i="8" s="1"/>
  <c r="AV74" i="11"/>
  <c r="AR31" i="8" s="1"/>
  <c r="AV54" i="11"/>
  <c r="AR11" i="8" s="1"/>
  <c r="AV56" i="11"/>
  <c r="AR13" i="8" s="1"/>
  <c r="AV58" i="11"/>
  <c r="AR15" i="8" s="1"/>
  <c r="AV60" i="11"/>
  <c r="AR17" i="8" s="1"/>
  <c r="AV62" i="11"/>
  <c r="AR19" i="8" s="1"/>
  <c r="AV66" i="11"/>
  <c r="AR23" i="8" s="1"/>
  <c r="AV46" i="11"/>
  <c r="AR3" i="8" s="1"/>
  <c r="AV50" i="11"/>
  <c r="AR7" i="8" s="1"/>
  <c r="AV48" i="11"/>
  <c r="AR5" i="8" s="1"/>
  <c r="AV52" i="11"/>
  <c r="AR9" i="8" s="1"/>
  <c r="AV64" i="11"/>
  <c r="AR21" i="8" s="1"/>
  <c r="AV47" i="11"/>
  <c r="AR4" i="8" s="1"/>
  <c r="AV68" i="11"/>
  <c r="AR25" i="8" s="1"/>
  <c r="AV51" i="11"/>
  <c r="AR8" i="8" s="1"/>
  <c r="AV53" i="11"/>
  <c r="AR10" i="8" s="1"/>
  <c r="AV49" i="11"/>
  <c r="AR6" i="8" s="1"/>
  <c r="AV55" i="11"/>
  <c r="AR12" i="8" s="1"/>
  <c r="BC70" i="11"/>
  <c r="AY27" i="8" s="1"/>
  <c r="BC71" i="11"/>
  <c r="AY28" i="8" s="1"/>
  <c r="BC72" i="11"/>
  <c r="AY29" i="8" s="1"/>
  <c r="BC74" i="11"/>
  <c r="AY31" i="8" s="1"/>
  <c r="BC73" i="11"/>
  <c r="AY30" i="8" s="1"/>
  <c r="BC46" i="11"/>
  <c r="AY3" i="8" s="1"/>
  <c r="BC50" i="11"/>
  <c r="AY7" i="8" s="1"/>
  <c r="BC52" i="11"/>
  <c r="AY9" i="8" s="1"/>
  <c r="BC54" i="11"/>
  <c r="AY11" i="8" s="1"/>
  <c r="BC56" i="11"/>
  <c r="AY13" i="8" s="1"/>
  <c r="BC58" i="11"/>
  <c r="AY15" i="8" s="1"/>
  <c r="BC60" i="11"/>
  <c r="AY17" i="8" s="1"/>
  <c r="BC62" i="11"/>
  <c r="AY19" i="8" s="1"/>
  <c r="BC64" i="11"/>
  <c r="AY21" i="8" s="1"/>
  <c r="BC66" i="11"/>
  <c r="AY23" i="8" s="1"/>
  <c r="BC68" i="11"/>
  <c r="AY25" i="8" s="1"/>
  <c r="BC48" i="11"/>
  <c r="AY5" i="8" s="1"/>
  <c r="BC53" i="11"/>
  <c r="AY10" i="8" s="1"/>
  <c r="BC49" i="11"/>
  <c r="AY6" i="8" s="1"/>
  <c r="BC55" i="11"/>
  <c r="AY12" i="8" s="1"/>
  <c r="BC47" i="11"/>
  <c r="AY4" i="8" s="1"/>
  <c r="BC51" i="11"/>
  <c r="AY8" i="8" s="1"/>
  <c r="AG73" i="11"/>
  <c r="AC30" i="8" s="1"/>
  <c r="AG71" i="11"/>
  <c r="AC28" i="8" s="1"/>
  <c r="AG72" i="11"/>
  <c r="AC29" i="8" s="1"/>
  <c r="AG74" i="11"/>
  <c r="AC31" i="8" s="1"/>
  <c r="AG70" i="11"/>
  <c r="AC27" i="8" s="1"/>
  <c r="AG46" i="11"/>
  <c r="AC3" i="8" s="1"/>
  <c r="AG52" i="11"/>
  <c r="AC9" i="8" s="1"/>
  <c r="AG60" i="11"/>
  <c r="AC17" i="8" s="1"/>
  <c r="AG50" i="11"/>
  <c r="AC7" i="8" s="1"/>
  <c r="AG54" i="11"/>
  <c r="AC11" i="8" s="1"/>
  <c r="AG56" i="11"/>
  <c r="AC13" i="8" s="1"/>
  <c r="AG66" i="11"/>
  <c r="AC23" i="8" s="1"/>
  <c r="AG48" i="11"/>
  <c r="AC5" i="8" s="1"/>
  <c r="AG62" i="11"/>
  <c r="AC19" i="8" s="1"/>
  <c r="AG64" i="11"/>
  <c r="AC21" i="8" s="1"/>
  <c r="AG51" i="11"/>
  <c r="AC8" i="8" s="1"/>
  <c r="AG47" i="11"/>
  <c r="AC4" i="8" s="1"/>
  <c r="AG58" i="11"/>
  <c r="AC15" i="8" s="1"/>
  <c r="AG68" i="11"/>
  <c r="AC25" i="8" s="1"/>
  <c r="AG49" i="11"/>
  <c r="AC6" i="8" s="1"/>
  <c r="AG53" i="11"/>
  <c r="AC10" i="8" s="1"/>
  <c r="AG55" i="11"/>
  <c r="AC12" i="8" s="1"/>
  <c r="AG59" i="11"/>
  <c r="AC16" i="8" s="1"/>
  <c r="AG61" i="11"/>
  <c r="AC18" i="8" s="1"/>
  <c r="AG63" i="11"/>
  <c r="AC20" i="8" s="1"/>
  <c r="AG67" i="11"/>
  <c r="AC24" i="8" s="1"/>
  <c r="V74" i="11"/>
  <c r="R31" i="8" s="1"/>
  <c r="V70" i="11"/>
  <c r="R27" i="8" s="1"/>
  <c r="V71" i="11"/>
  <c r="R28" i="8" s="1"/>
  <c r="V73" i="11"/>
  <c r="R30" i="8" s="1"/>
  <c r="V72" i="11"/>
  <c r="R29" i="8" s="1"/>
  <c r="V58" i="11"/>
  <c r="R15" i="8" s="1"/>
  <c r="V62" i="11"/>
  <c r="R19" i="8" s="1"/>
  <c r="V48" i="11"/>
  <c r="R5" i="8" s="1"/>
  <c r="V54" i="11"/>
  <c r="R11" i="8" s="1"/>
  <c r="V46" i="11"/>
  <c r="R3" i="8" s="1"/>
  <c r="V52" i="11"/>
  <c r="R9" i="8" s="1"/>
  <c r="V50" i="11"/>
  <c r="R7" i="8" s="1"/>
  <c r="V56" i="11"/>
  <c r="R13" i="8" s="1"/>
  <c r="V68" i="11"/>
  <c r="R25" i="8" s="1"/>
  <c r="V53" i="11"/>
  <c r="R10" i="8" s="1"/>
  <c r="V55" i="11"/>
  <c r="R12" i="8" s="1"/>
  <c r="V66" i="11"/>
  <c r="R23" i="8" s="1"/>
  <c r="V49" i="11"/>
  <c r="R6" i="8" s="1"/>
  <c r="V47" i="11"/>
  <c r="R4" i="8" s="1"/>
  <c r="V60" i="11"/>
  <c r="R17" i="8" s="1"/>
  <c r="V63" i="11"/>
  <c r="R20" i="8" s="1"/>
  <c r="V59" i="11"/>
  <c r="R16" i="8" s="1"/>
  <c r="V51" i="11"/>
  <c r="R8" i="8" s="1"/>
  <c r="V64" i="11"/>
  <c r="R21" i="8" s="1"/>
  <c r="V69" i="11"/>
  <c r="R26" i="8" s="1"/>
  <c r="AC74" i="11"/>
  <c r="Y31" i="8" s="1"/>
  <c r="AC71" i="11"/>
  <c r="Y28" i="8" s="1"/>
  <c r="AC70" i="11"/>
  <c r="Y27" i="8" s="1"/>
  <c r="AC72" i="11"/>
  <c r="Y29" i="8" s="1"/>
  <c r="AC73" i="11"/>
  <c r="Y30" i="8" s="1"/>
  <c r="AC48" i="11"/>
  <c r="Y5" i="8" s="1"/>
  <c r="AC50" i="11"/>
  <c r="Y7" i="8" s="1"/>
  <c r="AC56" i="11"/>
  <c r="Y13" i="8" s="1"/>
  <c r="AC46" i="11"/>
  <c r="Y3" i="8" s="1"/>
  <c r="AC54" i="11"/>
  <c r="Y11" i="8" s="1"/>
  <c r="AC58" i="11"/>
  <c r="Y15" i="8" s="1"/>
  <c r="AC64" i="11"/>
  <c r="Y21" i="8" s="1"/>
  <c r="AC52" i="11"/>
  <c r="Y9" i="8" s="1"/>
  <c r="AC68" i="11"/>
  <c r="Y25" i="8" s="1"/>
  <c r="AC47" i="11"/>
  <c r="Y4" i="8" s="1"/>
  <c r="AC51" i="11"/>
  <c r="Y8" i="8" s="1"/>
  <c r="AC62" i="11"/>
  <c r="Y19" i="8" s="1"/>
  <c r="AC66" i="11"/>
  <c r="Y23" i="8" s="1"/>
  <c r="AC60" i="11"/>
  <c r="Y17" i="8" s="1"/>
  <c r="AC53" i="11"/>
  <c r="Y10" i="8" s="1"/>
  <c r="AC49" i="11"/>
  <c r="Y6" i="8" s="1"/>
  <c r="AC57" i="11"/>
  <c r="Y14" i="8" s="1"/>
  <c r="AJ72" i="11"/>
  <c r="AF29" i="8" s="1"/>
  <c r="AJ74" i="11"/>
  <c r="AF31" i="8" s="1"/>
  <c r="AJ71" i="11"/>
  <c r="AF28" i="8" s="1"/>
  <c r="AJ70" i="11"/>
  <c r="AF27" i="8" s="1"/>
  <c r="AJ73" i="11"/>
  <c r="AF30" i="8" s="1"/>
  <c r="AJ46" i="11"/>
  <c r="AF3" i="8" s="1"/>
  <c r="AJ54" i="11"/>
  <c r="AF11" i="8" s="1"/>
  <c r="AJ62" i="11"/>
  <c r="AF19" i="8" s="1"/>
  <c r="AJ64" i="11"/>
  <c r="AF21" i="8" s="1"/>
  <c r="AJ50" i="11"/>
  <c r="AF7" i="8" s="1"/>
  <c r="AJ52" i="11"/>
  <c r="AF9" i="8" s="1"/>
  <c r="AJ48" i="11"/>
  <c r="AF5" i="8" s="1"/>
  <c r="AJ66" i="11"/>
  <c r="AF23" i="8" s="1"/>
  <c r="AJ58" i="11"/>
  <c r="AF15" i="8" s="1"/>
  <c r="AJ60" i="11"/>
  <c r="AF17" i="8" s="1"/>
  <c r="AJ51" i="11"/>
  <c r="AF8" i="8" s="1"/>
  <c r="AJ68" i="11"/>
  <c r="AF25" i="8" s="1"/>
  <c r="AJ53" i="11"/>
  <c r="AF10" i="8" s="1"/>
  <c r="AJ49" i="11"/>
  <c r="AF6" i="8" s="1"/>
  <c r="AJ56" i="11"/>
  <c r="AF13" i="8" s="1"/>
  <c r="AJ47" i="11"/>
  <c r="AF4" i="8" s="1"/>
  <c r="AJ55" i="11"/>
  <c r="AF12" i="8" s="1"/>
  <c r="AJ65" i="11"/>
  <c r="AF22" i="8" s="1"/>
  <c r="AQ70" i="11"/>
  <c r="AM27" i="8" s="1"/>
  <c r="AQ71" i="11"/>
  <c r="AM28" i="8" s="1"/>
  <c r="AQ72" i="11"/>
  <c r="AM29" i="8" s="1"/>
  <c r="AQ73" i="11"/>
  <c r="AM30" i="8" s="1"/>
  <c r="AQ74" i="11"/>
  <c r="AM31" i="8" s="1"/>
  <c r="AQ48" i="11"/>
  <c r="AM5" i="8" s="1"/>
  <c r="AQ50" i="11"/>
  <c r="AM7" i="8" s="1"/>
  <c r="AQ54" i="11"/>
  <c r="AM11" i="8" s="1"/>
  <c r="AQ56" i="11"/>
  <c r="AM13" i="8" s="1"/>
  <c r="AQ58" i="11"/>
  <c r="AM15" i="8" s="1"/>
  <c r="AQ60" i="11"/>
  <c r="AM17" i="8" s="1"/>
  <c r="AQ46" i="11"/>
  <c r="AM3" i="8" s="1"/>
  <c r="AQ62" i="11"/>
  <c r="AM19" i="8" s="1"/>
  <c r="AQ52" i="11"/>
  <c r="AM9" i="8" s="1"/>
  <c r="AQ66" i="11"/>
  <c r="AM23" i="8" s="1"/>
  <c r="AQ57" i="11"/>
  <c r="AM14" i="8" s="1"/>
  <c r="AQ68" i="11"/>
  <c r="AM25" i="8" s="1"/>
  <c r="AQ53" i="11"/>
  <c r="AM10" i="8" s="1"/>
  <c r="AQ49" i="11"/>
  <c r="AM6" i="8" s="1"/>
  <c r="AQ64" i="11"/>
  <c r="AM21" i="8" s="1"/>
  <c r="AQ47" i="11"/>
  <c r="AM4" i="8" s="1"/>
  <c r="AQ51" i="11"/>
  <c r="AM8" i="8" s="1"/>
  <c r="BF71" i="11"/>
  <c r="BB28" i="8" s="1"/>
  <c r="BF73" i="11"/>
  <c r="BB30" i="8" s="1"/>
  <c r="BF70" i="11"/>
  <c r="BB27" i="8" s="1"/>
  <c r="BF72" i="11"/>
  <c r="BB29" i="8" s="1"/>
  <c r="BF74" i="11"/>
  <c r="BB31" i="8" s="1"/>
  <c r="BF58" i="11"/>
  <c r="BB15" i="8" s="1"/>
  <c r="BF46" i="11"/>
  <c r="BB3" i="8" s="1"/>
  <c r="BF56" i="11"/>
  <c r="BB13" i="8" s="1"/>
  <c r="BF50" i="11"/>
  <c r="BB7" i="8" s="1"/>
  <c r="BF54" i="11"/>
  <c r="BB11" i="8" s="1"/>
  <c r="BF48" i="11"/>
  <c r="BB5" i="8" s="1"/>
  <c r="BF60" i="11"/>
  <c r="BB17" i="8" s="1"/>
  <c r="BF64" i="11"/>
  <c r="BB21" i="8" s="1"/>
  <c r="BF52" i="11"/>
  <c r="BB9" i="8" s="1"/>
  <c r="BF49" i="11"/>
  <c r="BB6" i="8" s="1"/>
  <c r="BF53" i="11"/>
  <c r="BB10" i="8" s="1"/>
  <c r="BF68" i="11"/>
  <c r="BB25" i="8" s="1"/>
  <c r="BF55" i="11"/>
  <c r="BB12" i="8" s="1"/>
  <c r="BF57" i="11"/>
  <c r="BB14" i="8" s="1"/>
  <c r="BF59" i="11"/>
  <c r="BB16" i="8" s="1"/>
  <c r="BF61" i="11"/>
  <c r="BB18" i="8" s="1"/>
  <c r="BF63" i="11"/>
  <c r="BB20" i="8" s="1"/>
  <c r="BF65" i="11"/>
  <c r="BB22" i="8" s="1"/>
  <c r="BF67" i="11"/>
  <c r="BB24" i="8" s="1"/>
  <c r="BF69" i="11"/>
  <c r="BB26" i="8" s="1"/>
  <c r="BF47" i="11"/>
  <c r="BB4" i="8" s="1"/>
  <c r="BF51" i="11"/>
  <c r="BB8" i="8" s="1"/>
  <c r="BF62" i="11"/>
  <c r="BB19" i="8" s="1"/>
  <c r="BF66" i="11"/>
  <c r="BB23" i="8" s="1"/>
  <c r="T69" i="11"/>
  <c r="P26" i="8" s="1"/>
  <c r="AA69" i="11"/>
  <c r="W26" i="8" s="1"/>
  <c r="Y69" i="11"/>
  <c r="U26" i="8" s="1"/>
  <c r="AR69" i="11"/>
  <c r="AN26" i="8" s="1"/>
  <c r="AW69" i="11"/>
  <c r="AS26" i="8" s="1"/>
  <c r="J67" i="11"/>
  <c r="F24" i="8" s="1"/>
  <c r="AE67" i="11"/>
  <c r="AA24" i="8" s="1"/>
  <c r="H67" i="11"/>
  <c r="D24" i="8" s="1"/>
  <c r="AR67" i="11"/>
  <c r="AN24" i="8" s="1"/>
  <c r="AW67" i="11"/>
  <c r="AS24" i="8" s="1"/>
  <c r="G65" i="11"/>
  <c r="C22" i="8" s="1"/>
  <c r="H65" i="11"/>
  <c r="D22" i="8" s="1"/>
  <c r="AR65" i="11"/>
  <c r="AN22" i="8" s="1"/>
  <c r="AW65" i="11"/>
  <c r="AS22" i="8" s="1"/>
  <c r="T63" i="11"/>
  <c r="P20" i="8" s="1"/>
  <c r="AL63" i="11"/>
  <c r="AH20" i="8" s="1"/>
  <c r="AK63" i="11"/>
  <c r="AG20" i="8" s="1"/>
  <c r="AF63" i="11"/>
  <c r="AB20" i="8" s="1"/>
  <c r="AR63" i="11"/>
  <c r="AN20" i="8" s="1"/>
  <c r="AW63" i="11"/>
  <c r="AS20" i="8" s="1"/>
  <c r="AE61" i="11"/>
  <c r="AA18" i="8" s="1"/>
  <c r="V61" i="11"/>
  <c r="R18" i="8" s="1"/>
  <c r="AZ61" i="11"/>
  <c r="AV18" i="8" s="1"/>
  <c r="BC59" i="11"/>
  <c r="AY16" i="8" s="1"/>
  <c r="AN59" i="11"/>
  <c r="AJ16" i="8" s="1"/>
  <c r="S57" i="11"/>
  <c r="O14" i="8" s="1"/>
  <c r="BC57" i="11"/>
  <c r="AY14" i="8" s="1"/>
  <c r="AN71" i="11"/>
  <c r="AJ28" i="8" s="1"/>
  <c r="AN70" i="11"/>
  <c r="AJ27" i="8" s="1"/>
  <c r="AN73" i="11"/>
  <c r="AJ30" i="8" s="1"/>
  <c r="AN72" i="11"/>
  <c r="AJ29" i="8" s="1"/>
  <c r="AN74" i="11"/>
  <c r="AJ31" i="8" s="1"/>
  <c r="AN46" i="11"/>
  <c r="AJ3" i="8" s="1"/>
  <c r="AN54" i="11"/>
  <c r="AJ11" i="8" s="1"/>
  <c r="AN50" i="11"/>
  <c r="AJ7" i="8" s="1"/>
  <c r="AN60" i="11"/>
  <c r="AJ17" i="8" s="1"/>
  <c r="AN62" i="11"/>
  <c r="AJ19" i="8" s="1"/>
  <c r="AN64" i="11"/>
  <c r="AJ21" i="8" s="1"/>
  <c r="AN56" i="11"/>
  <c r="AJ13" i="8" s="1"/>
  <c r="AN52" i="11"/>
  <c r="AJ9" i="8" s="1"/>
  <c r="AN48" i="11"/>
  <c r="AJ5" i="8" s="1"/>
  <c r="AN68" i="11"/>
  <c r="AJ25" i="8" s="1"/>
  <c r="AN47" i="11"/>
  <c r="AJ4" i="8" s="1"/>
  <c r="AN51" i="11"/>
  <c r="AJ8" i="8" s="1"/>
  <c r="AN55" i="11"/>
  <c r="AJ12" i="8" s="1"/>
  <c r="AN58" i="11"/>
  <c r="AJ15" i="8" s="1"/>
  <c r="AN53" i="11"/>
  <c r="AJ10" i="8" s="1"/>
  <c r="AN66" i="11"/>
  <c r="AJ23" i="8" s="1"/>
  <c r="AN49" i="11"/>
  <c r="AJ6" i="8" s="1"/>
  <c r="AY69" i="11"/>
  <c r="AU26" i="8" s="1"/>
  <c r="AF69" i="11"/>
  <c r="AB26" i="8" s="1"/>
  <c r="BR69" i="11"/>
  <c r="BN26" i="8" s="1"/>
  <c r="AN69" i="11"/>
  <c r="AJ26" i="8" s="1"/>
  <c r="G67" i="11"/>
  <c r="C24" i="8" s="1"/>
  <c r="BG67" i="11"/>
  <c r="BC24" i="8" s="1"/>
  <c r="BR67" i="11"/>
  <c r="BN24" i="8" s="1"/>
  <c r="AN67" i="11"/>
  <c r="AJ24" i="8" s="1"/>
  <c r="BR65" i="11"/>
  <c r="BN22" i="8" s="1"/>
  <c r="AN65" i="11"/>
  <c r="AJ22" i="8" s="1"/>
  <c r="J63" i="11"/>
  <c r="F20" i="8" s="1"/>
  <c r="AN63" i="11"/>
  <c r="AJ20" i="8" s="1"/>
  <c r="J61" i="11"/>
  <c r="F18" i="8" s="1"/>
  <c r="BK61" i="11"/>
  <c r="BG18" i="8" s="1"/>
  <c r="BM61" i="11"/>
  <c r="BI18" i="8" s="1"/>
  <c r="AY59" i="11"/>
  <c r="AU16" i="8" s="1"/>
  <c r="J55" i="11"/>
  <c r="F12" i="8" s="1"/>
  <c r="AF70" i="11"/>
  <c r="AB27" i="8" s="1"/>
  <c r="AF71" i="11"/>
  <c r="AB28" i="8" s="1"/>
  <c r="AF72" i="11"/>
  <c r="AB29" i="8" s="1"/>
  <c r="AF73" i="11"/>
  <c r="AB30" i="8" s="1"/>
  <c r="AF74" i="11"/>
  <c r="AB31" i="8" s="1"/>
  <c r="AF48" i="11"/>
  <c r="AB5" i="8" s="1"/>
  <c r="AF50" i="11"/>
  <c r="AB7" i="8" s="1"/>
  <c r="AF64" i="11"/>
  <c r="AB21" i="8" s="1"/>
  <c r="AF46" i="11"/>
  <c r="AB3" i="8" s="1"/>
  <c r="AF56" i="11"/>
  <c r="AB13" i="8" s="1"/>
  <c r="AF52" i="11"/>
  <c r="AB9" i="8" s="1"/>
  <c r="AF54" i="11"/>
  <c r="AB11" i="8" s="1"/>
  <c r="AF58" i="11"/>
  <c r="AB15" i="8" s="1"/>
  <c r="AF60" i="11"/>
  <c r="AB17" i="8" s="1"/>
  <c r="AF57" i="11"/>
  <c r="AB14" i="8" s="1"/>
  <c r="AF47" i="11"/>
  <c r="AB4" i="8" s="1"/>
  <c r="AF53" i="11"/>
  <c r="AB10" i="8" s="1"/>
  <c r="AF55" i="11"/>
  <c r="AB12" i="8" s="1"/>
  <c r="AF65" i="11"/>
  <c r="AB22" i="8" s="1"/>
  <c r="AF62" i="11"/>
  <c r="AB19" i="8" s="1"/>
  <c r="AF66" i="11"/>
  <c r="AB23" i="8" s="1"/>
  <c r="AF49" i="11"/>
  <c r="AB6" i="8" s="1"/>
  <c r="AF51" i="11"/>
  <c r="AB8" i="8" s="1"/>
  <c r="AF68" i="11"/>
  <c r="AB25" i="8" s="1"/>
  <c r="AF59" i="11"/>
  <c r="AB16" i="8" s="1"/>
  <c r="AM71" i="11"/>
  <c r="AI28" i="8" s="1"/>
  <c r="AM70" i="11"/>
  <c r="AI27" i="8" s="1"/>
  <c r="AM73" i="11"/>
  <c r="AI30" i="8" s="1"/>
  <c r="AM72" i="11"/>
  <c r="AI29" i="8" s="1"/>
  <c r="AM74" i="11"/>
  <c r="AI31" i="8" s="1"/>
  <c r="AM52" i="11"/>
  <c r="AI9" i="8" s="1"/>
  <c r="AM54" i="11"/>
  <c r="AI11" i="8" s="1"/>
  <c r="AM56" i="11"/>
  <c r="AI13" i="8" s="1"/>
  <c r="AM58" i="11"/>
  <c r="AI15" i="8" s="1"/>
  <c r="AM60" i="11"/>
  <c r="AI17" i="8" s="1"/>
  <c r="AM64" i="11"/>
  <c r="AI21" i="8" s="1"/>
  <c r="AM48" i="11"/>
  <c r="AI5" i="8" s="1"/>
  <c r="AM50" i="11"/>
  <c r="AI7" i="8" s="1"/>
  <c r="AM46" i="11"/>
  <c r="AI3" i="8" s="1"/>
  <c r="AM53" i="11"/>
  <c r="AI10" i="8" s="1"/>
  <c r="AM62" i="11"/>
  <c r="AI19" i="8" s="1"/>
  <c r="AM66" i="11"/>
  <c r="AI23" i="8" s="1"/>
  <c r="AM49" i="11"/>
  <c r="AI6" i="8" s="1"/>
  <c r="AM68" i="11"/>
  <c r="AI25" i="8" s="1"/>
  <c r="AM47" i="11"/>
  <c r="AI4" i="8" s="1"/>
  <c r="AM55" i="11"/>
  <c r="AI12" i="8" s="1"/>
  <c r="AM51" i="11"/>
  <c r="AI8" i="8" s="1"/>
  <c r="BR70" i="11"/>
  <c r="BN27" i="8" s="1"/>
  <c r="BR71" i="11"/>
  <c r="BN28" i="8" s="1"/>
  <c r="BR73" i="11"/>
  <c r="BN30" i="8" s="1"/>
  <c r="BR72" i="11"/>
  <c r="BN29" i="8" s="1"/>
  <c r="BR74" i="11"/>
  <c r="BN31" i="8" s="1"/>
  <c r="BR46" i="11"/>
  <c r="BN3" i="8" s="1"/>
  <c r="BR48" i="11"/>
  <c r="BN5" i="8" s="1"/>
  <c r="BR50" i="11"/>
  <c r="BN7" i="8" s="1"/>
  <c r="BR54" i="11"/>
  <c r="BN11" i="8" s="1"/>
  <c r="BR56" i="11"/>
  <c r="BN13" i="8" s="1"/>
  <c r="BR58" i="11"/>
  <c r="BN15" i="8" s="1"/>
  <c r="BR60" i="11"/>
  <c r="BN17" i="8" s="1"/>
  <c r="BR62" i="11"/>
  <c r="BN19" i="8" s="1"/>
  <c r="BR64" i="11"/>
  <c r="BN21" i="8" s="1"/>
  <c r="BR66" i="11"/>
  <c r="BN23" i="8" s="1"/>
  <c r="BR68" i="11"/>
  <c r="BN25" i="8" s="1"/>
  <c r="BR52" i="11"/>
  <c r="BN9" i="8" s="1"/>
  <c r="BR47" i="11"/>
  <c r="BN4" i="8" s="1"/>
  <c r="BR51" i="11"/>
  <c r="BN8" i="8" s="1"/>
  <c r="BR49" i="11"/>
  <c r="BN6" i="8" s="1"/>
  <c r="BR53" i="11"/>
  <c r="BN10" i="8" s="1"/>
  <c r="BR55" i="11"/>
  <c r="BN12" i="8" s="1"/>
  <c r="BR57" i="11"/>
  <c r="BN14" i="8" s="1"/>
  <c r="BR59" i="11"/>
  <c r="BN16" i="8" s="1"/>
  <c r="BE71" i="11"/>
  <c r="BA28" i="8" s="1"/>
  <c r="BE70" i="11"/>
  <c r="BA27" i="8" s="1"/>
  <c r="BE73" i="11"/>
  <c r="BA30" i="8" s="1"/>
  <c r="BE72" i="11"/>
  <c r="BA29" i="8" s="1"/>
  <c r="BE74" i="11"/>
  <c r="BA31" i="8" s="1"/>
  <c r="BE48" i="11"/>
  <c r="BA5" i="8" s="1"/>
  <c r="BE54" i="11"/>
  <c r="BA11" i="8" s="1"/>
  <c r="BE56" i="11"/>
  <c r="BA13" i="8" s="1"/>
  <c r="BE64" i="11"/>
  <c r="BA21" i="8" s="1"/>
  <c r="BE52" i="11"/>
  <c r="BA9" i="8" s="1"/>
  <c r="BE46" i="11"/>
  <c r="BA3" i="8" s="1"/>
  <c r="BE50" i="11"/>
  <c r="BA7" i="8" s="1"/>
  <c r="BE58" i="11"/>
  <c r="BA15" i="8" s="1"/>
  <c r="BE60" i="11"/>
  <c r="BA17" i="8" s="1"/>
  <c r="BE62" i="11"/>
  <c r="BA19" i="8" s="1"/>
  <c r="BE66" i="11"/>
  <c r="BA23" i="8" s="1"/>
  <c r="BE51" i="11"/>
  <c r="BA8" i="8" s="1"/>
  <c r="BE47" i="11"/>
  <c r="BA4" i="8" s="1"/>
  <c r="BE68" i="11"/>
  <c r="BA25" i="8" s="1"/>
  <c r="BE53" i="11"/>
  <c r="BA10" i="8" s="1"/>
  <c r="BE49" i="11"/>
  <c r="BA6" i="8" s="1"/>
  <c r="BE55" i="11"/>
  <c r="BA12" i="8" s="1"/>
  <c r="BE57" i="11"/>
  <c r="BA14" i="8" s="1"/>
  <c r="BE59" i="11"/>
  <c r="BA16" i="8" s="1"/>
  <c r="BE61" i="11"/>
  <c r="BA18" i="8" s="1"/>
  <c r="BE63" i="11"/>
  <c r="BA20" i="8" s="1"/>
  <c r="BE65" i="11"/>
  <c r="BA22" i="8" s="1"/>
  <c r="BE67" i="11"/>
  <c r="BA24" i="8" s="1"/>
  <c r="BE69" i="11"/>
  <c r="BA26" i="8" s="1"/>
  <c r="M71" i="11"/>
  <c r="I28" i="8" s="1"/>
  <c r="M74" i="11"/>
  <c r="I31" i="8" s="1"/>
  <c r="M70" i="11"/>
  <c r="I27" i="8" s="1"/>
  <c r="M73" i="11"/>
  <c r="I30" i="8" s="1"/>
  <c r="M72" i="11"/>
  <c r="I29" i="8" s="1"/>
  <c r="M46" i="11"/>
  <c r="I3" i="8" s="1"/>
  <c r="M50" i="11"/>
  <c r="I7" i="8" s="1"/>
  <c r="M58" i="11"/>
  <c r="I15" i="8" s="1"/>
  <c r="M62" i="11"/>
  <c r="I19" i="8" s="1"/>
  <c r="M66" i="11"/>
  <c r="I23" i="8" s="1"/>
  <c r="M48" i="11"/>
  <c r="I5" i="8" s="1"/>
  <c r="M54" i="11"/>
  <c r="I11" i="8" s="1"/>
  <c r="M56" i="11"/>
  <c r="I13" i="8" s="1"/>
  <c r="M64" i="11"/>
  <c r="I21" i="8" s="1"/>
  <c r="M52" i="11"/>
  <c r="I9" i="8" s="1"/>
  <c r="M47" i="11"/>
  <c r="I4" i="8" s="1"/>
  <c r="M53" i="11"/>
  <c r="I10" i="8" s="1"/>
  <c r="M49" i="11"/>
  <c r="I6" i="8" s="1"/>
  <c r="M67" i="11"/>
  <c r="I24" i="8" s="1"/>
  <c r="M60" i="11"/>
  <c r="I17" i="8" s="1"/>
  <c r="M68" i="11"/>
  <c r="I25" i="8" s="1"/>
  <c r="M51" i="11"/>
  <c r="I8" i="8" s="1"/>
  <c r="M57" i="11"/>
  <c r="I14" i="8" s="1"/>
  <c r="M63" i="11"/>
  <c r="I20" i="8" s="1"/>
  <c r="T71" i="11"/>
  <c r="P28" i="8" s="1"/>
  <c r="T70" i="11"/>
  <c r="P27" i="8" s="1"/>
  <c r="T74" i="11"/>
  <c r="P31" i="8" s="1"/>
  <c r="T73" i="11"/>
  <c r="P30" i="8" s="1"/>
  <c r="T72" i="11"/>
  <c r="P29" i="8" s="1"/>
  <c r="T46" i="11"/>
  <c r="P3" i="8" s="1"/>
  <c r="T48" i="11"/>
  <c r="P5" i="8" s="1"/>
  <c r="T54" i="11"/>
  <c r="P11" i="8" s="1"/>
  <c r="T64" i="11"/>
  <c r="P21" i="8" s="1"/>
  <c r="T52" i="11"/>
  <c r="P9" i="8" s="1"/>
  <c r="T58" i="11"/>
  <c r="P15" i="8" s="1"/>
  <c r="T50" i="11"/>
  <c r="P7" i="8" s="1"/>
  <c r="T56" i="11"/>
  <c r="P13" i="8" s="1"/>
  <c r="T60" i="11"/>
  <c r="P17" i="8" s="1"/>
  <c r="T66" i="11"/>
  <c r="P23" i="8" s="1"/>
  <c r="T55" i="11"/>
  <c r="P12" i="8" s="1"/>
  <c r="T59" i="11"/>
  <c r="P16" i="8" s="1"/>
  <c r="T62" i="11"/>
  <c r="P19" i="8" s="1"/>
  <c r="T51" i="11"/>
  <c r="P8" i="8" s="1"/>
  <c r="T68" i="11"/>
  <c r="P25" i="8" s="1"/>
  <c r="T49" i="11"/>
  <c r="P6" i="8" s="1"/>
  <c r="T47" i="11"/>
  <c r="P4" i="8" s="1"/>
  <c r="T53" i="11"/>
  <c r="P10" i="8" s="1"/>
  <c r="T67" i="11"/>
  <c r="P24" i="8" s="1"/>
  <c r="AA72" i="11"/>
  <c r="W29" i="8" s="1"/>
  <c r="AA70" i="11"/>
  <c r="W27" i="8" s="1"/>
  <c r="AA74" i="11"/>
  <c r="W31" i="8" s="1"/>
  <c r="AA71" i="11"/>
  <c r="W28" i="8" s="1"/>
  <c r="AA73" i="11"/>
  <c r="W30" i="8" s="1"/>
  <c r="AA50" i="11"/>
  <c r="W7" i="8" s="1"/>
  <c r="AA52" i="11"/>
  <c r="W9" i="8" s="1"/>
  <c r="AA46" i="11"/>
  <c r="W3" i="8" s="1"/>
  <c r="AA54" i="11"/>
  <c r="W11" i="8" s="1"/>
  <c r="AA56" i="11"/>
  <c r="W13" i="8" s="1"/>
  <c r="AA48" i="11"/>
  <c r="W5" i="8" s="1"/>
  <c r="AA58" i="11"/>
  <c r="W15" i="8" s="1"/>
  <c r="AA59" i="11"/>
  <c r="W16" i="8" s="1"/>
  <c r="AA51" i="11"/>
  <c r="W8" i="8" s="1"/>
  <c r="AA64" i="11"/>
  <c r="W21" i="8" s="1"/>
  <c r="AA66" i="11"/>
  <c r="W23" i="8" s="1"/>
  <c r="AA49" i="11"/>
  <c r="W6" i="8" s="1"/>
  <c r="AA62" i="11"/>
  <c r="W19" i="8" s="1"/>
  <c r="AA53" i="11"/>
  <c r="W10" i="8" s="1"/>
  <c r="AA68" i="11"/>
  <c r="W25" i="8" s="1"/>
  <c r="AA47" i="11"/>
  <c r="W4" i="8" s="1"/>
  <c r="AA60" i="11"/>
  <c r="W17" i="8" s="1"/>
  <c r="AP70" i="11"/>
  <c r="AL27" i="8" s="1"/>
  <c r="AP71" i="11"/>
  <c r="AL28" i="8" s="1"/>
  <c r="AP73" i="11"/>
  <c r="AL30" i="8" s="1"/>
  <c r="AP72" i="11"/>
  <c r="AL29" i="8" s="1"/>
  <c r="AP74" i="11"/>
  <c r="AL31" i="8" s="1"/>
  <c r="AP54" i="11"/>
  <c r="AL11" i="8" s="1"/>
  <c r="AP56" i="11"/>
  <c r="AL13" i="8" s="1"/>
  <c r="AP58" i="11"/>
  <c r="AL15" i="8" s="1"/>
  <c r="AP60" i="11"/>
  <c r="AL17" i="8" s="1"/>
  <c r="AP48" i="11"/>
  <c r="AL5" i="8" s="1"/>
  <c r="AP46" i="11"/>
  <c r="AL3" i="8" s="1"/>
  <c r="AP50" i="11"/>
  <c r="AL7" i="8" s="1"/>
  <c r="AP52" i="11"/>
  <c r="AL9" i="8" s="1"/>
  <c r="AP62" i="11"/>
  <c r="AL19" i="8" s="1"/>
  <c r="AP64" i="11"/>
  <c r="AL21" i="8" s="1"/>
  <c r="AP66" i="11"/>
  <c r="AL23" i="8" s="1"/>
  <c r="AP47" i="11"/>
  <c r="AL4" i="8" s="1"/>
  <c r="AP55" i="11"/>
  <c r="AL12" i="8" s="1"/>
  <c r="AP49" i="11"/>
  <c r="AL6" i="8" s="1"/>
  <c r="AP51" i="11"/>
  <c r="AL8" i="8" s="1"/>
  <c r="AP53" i="11"/>
  <c r="AL10" i="8" s="1"/>
  <c r="AP68" i="11"/>
  <c r="AL25" i="8" s="1"/>
  <c r="BK69" i="11"/>
  <c r="BG26" i="8" s="1"/>
  <c r="AZ69" i="11"/>
  <c r="AV26" i="8" s="1"/>
  <c r="BN69" i="11"/>
  <c r="BJ26" i="8" s="1"/>
  <c r="AZ67" i="11"/>
  <c r="AV24" i="8" s="1"/>
  <c r="BN67" i="11"/>
  <c r="BJ24" i="8" s="1"/>
  <c r="AA65" i="11"/>
  <c r="W22" i="8" s="1"/>
  <c r="T65" i="11"/>
  <c r="P22" i="8" s="1"/>
  <c r="AS65" i="11"/>
  <c r="AO22" i="8" s="1"/>
  <c r="AZ65" i="11"/>
  <c r="AV22" i="8" s="1"/>
  <c r="BN65" i="11"/>
  <c r="BJ22" i="8" s="1"/>
  <c r="BK63" i="11"/>
  <c r="BG20" i="8" s="1"/>
  <c r="AZ63" i="11"/>
  <c r="AV20" i="8" s="1"/>
  <c r="M61" i="11"/>
  <c r="I18" i="8" s="1"/>
  <c r="AL61" i="11"/>
  <c r="AH18" i="8" s="1"/>
  <c r="AF61" i="11"/>
  <c r="AB18" i="8" s="1"/>
  <c r="J59" i="11"/>
  <c r="F16" i="8" s="1"/>
  <c r="AR59" i="11"/>
  <c r="AN16" i="8" s="1"/>
  <c r="AM59" i="11"/>
  <c r="AI16" i="8" s="1"/>
  <c r="BG57" i="11"/>
  <c r="BC14" i="8" s="1"/>
  <c r="AR57" i="11"/>
  <c r="AN14" i="8" s="1"/>
  <c r="AM57" i="11"/>
  <c r="AI14" i="8" s="1"/>
  <c r="AR55" i="11"/>
  <c r="AN12" i="8" s="1"/>
  <c r="X72" i="11"/>
  <c r="T29" i="8" s="1"/>
  <c r="X74" i="11"/>
  <c r="T31" i="8" s="1"/>
  <c r="X70" i="11"/>
  <c r="T27" i="8" s="1"/>
  <c r="X71" i="11"/>
  <c r="T28" i="8" s="1"/>
  <c r="X73" i="11"/>
  <c r="T30" i="8" s="1"/>
  <c r="X54" i="11"/>
  <c r="T11" i="8" s="1"/>
  <c r="X50" i="11"/>
  <c r="T7" i="8" s="1"/>
  <c r="X46" i="11"/>
  <c r="T3" i="8" s="1"/>
  <c r="X48" i="11"/>
  <c r="T5" i="8" s="1"/>
  <c r="X52" i="11"/>
  <c r="T9" i="8" s="1"/>
  <c r="X60" i="11"/>
  <c r="T17" i="8" s="1"/>
  <c r="X62" i="11"/>
  <c r="T19" i="8" s="1"/>
  <c r="X66" i="11"/>
  <c r="T23" i="8" s="1"/>
  <c r="X53" i="11"/>
  <c r="T10" i="8" s="1"/>
  <c r="X55" i="11"/>
  <c r="T12" i="8" s="1"/>
  <c r="X64" i="11"/>
  <c r="T21" i="8" s="1"/>
  <c r="X47" i="11"/>
  <c r="T4" i="8" s="1"/>
  <c r="X68" i="11"/>
  <c r="T25" i="8" s="1"/>
  <c r="X49" i="11"/>
  <c r="T6" i="8" s="1"/>
  <c r="X56" i="11"/>
  <c r="T13" i="8" s="1"/>
  <c r="X51" i="11"/>
  <c r="T8" i="8" s="1"/>
  <c r="X59" i="11"/>
  <c r="T16" i="8" s="1"/>
  <c r="X65" i="11"/>
  <c r="T22" i="8" s="1"/>
  <c r="X58" i="11"/>
  <c r="T15" i="8" s="1"/>
  <c r="X61" i="11"/>
  <c r="T18" i="8" s="1"/>
  <c r="AE73" i="11"/>
  <c r="AA30" i="8" s="1"/>
  <c r="AE74" i="11"/>
  <c r="AA31" i="8" s="1"/>
  <c r="AE71" i="11"/>
  <c r="AA28" i="8" s="1"/>
  <c r="AE72" i="11"/>
  <c r="AA29" i="8" s="1"/>
  <c r="AE70" i="11"/>
  <c r="AA27" i="8" s="1"/>
  <c r="AE50" i="11"/>
  <c r="AA7" i="8" s="1"/>
  <c r="AE48" i="11"/>
  <c r="AA5" i="8" s="1"/>
  <c r="AE52" i="11"/>
  <c r="AA9" i="8" s="1"/>
  <c r="AE58" i="11"/>
  <c r="AA15" i="8" s="1"/>
  <c r="AE60" i="11"/>
  <c r="AA17" i="8" s="1"/>
  <c r="AE46" i="11"/>
  <c r="AA3" i="8" s="1"/>
  <c r="AE54" i="11"/>
  <c r="AA11" i="8" s="1"/>
  <c r="AE56" i="11"/>
  <c r="AA13" i="8" s="1"/>
  <c r="AE62" i="11"/>
  <c r="AA19" i="8" s="1"/>
  <c r="AE66" i="11"/>
  <c r="AA23" i="8" s="1"/>
  <c r="AE59" i="11"/>
  <c r="AA16" i="8" s="1"/>
  <c r="AE47" i="11"/>
  <c r="AA4" i="8" s="1"/>
  <c r="AE49" i="11"/>
  <c r="AA6" i="8" s="1"/>
  <c r="AE55" i="11"/>
  <c r="AA12" i="8" s="1"/>
  <c r="AE68" i="11"/>
  <c r="AA25" i="8" s="1"/>
  <c r="AE53" i="11"/>
  <c r="AA10" i="8" s="1"/>
  <c r="AE64" i="11"/>
  <c r="AA21" i="8" s="1"/>
  <c r="AE51" i="11"/>
  <c r="AA8" i="8" s="1"/>
  <c r="BJ70" i="11"/>
  <c r="BF27" i="8" s="1"/>
  <c r="BJ72" i="11"/>
  <c r="BF29" i="8" s="1"/>
  <c r="BJ74" i="11"/>
  <c r="BF31" i="8" s="1"/>
  <c r="BJ73" i="11"/>
  <c r="BF30" i="8" s="1"/>
  <c r="BJ71" i="11"/>
  <c r="BF28" i="8" s="1"/>
  <c r="BJ46" i="11"/>
  <c r="BF3" i="8" s="1"/>
  <c r="BJ52" i="11"/>
  <c r="BF9" i="8" s="1"/>
  <c r="BJ54" i="11"/>
  <c r="BF11" i="8" s="1"/>
  <c r="BJ56" i="11"/>
  <c r="BF13" i="8" s="1"/>
  <c r="BJ48" i="11"/>
  <c r="BF5" i="8" s="1"/>
  <c r="BJ50" i="11"/>
  <c r="BF7" i="8" s="1"/>
  <c r="BJ47" i="11"/>
  <c r="BF4" i="8" s="1"/>
  <c r="BJ51" i="11"/>
  <c r="BF8" i="8" s="1"/>
  <c r="BJ62" i="11"/>
  <c r="BF19" i="8" s="1"/>
  <c r="BJ64" i="11"/>
  <c r="BF21" i="8" s="1"/>
  <c r="BJ66" i="11"/>
  <c r="BF23" i="8" s="1"/>
  <c r="BJ68" i="11"/>
  <c r="BF25" i="8" s="1"/>
  <c r="BJ49" i="11"/>
  <c r="BF6" i="8" s="1"/>
  <c r="BJ58" i="11"/>
  <c r="BF15" i="8" s="1"/>
  <c r="BJ60" i="11"/>
  <c r="BF17" i="8" s="1"/>
  <c r="BJ53" i="11"/>
  <c r="BF10" i="8" s="1"/>
  <c r="BJ55" i="11"/>
  <c r="BF12" i="8" s="1"/>
  <c r="BJ57" i="11"/>
  <c r="BF14" i="8" s="1"/>
  <c r="BJ59" i="11"/>
  <c r="BF16" i="8" s="1"/>
  <c r="BJ61" i="11"/>
  <c r="BF18" i="8" s="1"/>
  <c r="BJ63" i="11"/>
  <c r="BF20" i="8" s="1"/>
  <c r="BJ65" i="11"/>
  <c r="BF22" i="8" s="1"/>
  <c r="BJ67" i="11"/>
  <c r="BF24" i="8" s="1"/>
  <c r="BJ69" i="11"/>
  <c r="BF26" i="8" s="1"/>
  <c r="BQ70" i="11"/>
  <c r="BM27" i="8" s="1"/>
  <c r="BQ71" i="11"/>
  <c r="BM28" i="8" s="1"/>
  <c r="BQ73" i="11"/>
  <c r="BM30" i="8" s="1"/>
  <c r="BQ72" i="11"/>
  <c r="BM29" i="8" s="1"/>
  <c r="BQ74" i="11"/>
  <c r="BM31" i="8" s="1"/>
  <c r="BQ50" i="11"/>
  <c r="BM7" i="8" s="1"/>
  <c r="BQ48" i="11"/>
  <c r="BM5" i="8" s="1"/>
  <c r="BQ52" i="11"/>
  <c r="BM9" i="8" s="1"/>
  <c r="BQ46" i="11"/>
  <c r="BM3" i="8" s="1"/>
  <c r="BQ54" i="11"/>
  <c r="BM11" i="8" s="1"/>
  <c r="BQ56" i="11"/>
  <c r="BM13" i="8" s="1"/>
  <c r="BQ58" i="11"/>
  <c r="BM15" i="8" s="1"/>
  <c r="BQ60" i="11"/>
  <c r="BM17" i="8" s="1"/>
  <c r="BQ62" i="11"/>
  <c r="BM19" i="8" s="1"/>
  <c r="BQ66" i="11"/>
  <c r="BM23" i="8" s="1"/>
  <c r="BQ68" i="11"/>
  <c r="BM25" i="8" s="1"/>
  <c r="BQ49" i="11"/>
  <c r="BM6" i="8" s="1"/>
  <c r="BQ55" i="11"/>
  <c r="BM12" i="8" s="1"/>
  <c r="BQ57" i="11"/>
  <c r="BM14" i="8" s="1"/>
  <c r="BQ59" i="11"/>
  <c r="BM16" i="8" s="1"/>
  <c r="BQ61" i="11"/>
  <c r="BM18" i="8" s="1"/>
  <c r="BQ51" i="11"/>
  <c r="BM8" i="8" s="1"/>
  <c r="BQ64" i="11"/>
  <c r="BM21" i="8" s="1"/>
  <c r="BQ47" i="11"/>
  <c r="BM4" i="8" s="1"/>
  <c r="BQ53" i="11"/>
  <c r="BM10" i="8" s="1"/>
  <c r="Y73" i="11"/>
  <c r="U30" i="8" s="1"/>
  <c r="Y72" i="11"/>
  <c r="U29" i="8" s="1"/>
  <c r="Y74" i="11"/>
  <c r="U31" i="8" s="1"/>
  <c r="Y70" i="11"/>
  <c r="U27" i="8" s="1"/>
  <c r="Y71" i="11"/>
  <c r="U28" i="8" s="1"/>
  <c r="Y62" i="11"/>
  <c r="U19" i="8" s="1"/>
  <c r="Y64" i="11"/>
  <c r="U21" i="8" s="1"/>
  <c r="Y46" i="11"/>
  <c r="U3" i="8" s="1"/>
  <c r="Y50" i="11"/>
  <c r="U7" i="8" s="1"/>
  <c r="Y52" i="11"/>
  <c r="U9" i="8" s="1"/>
  <c r="Y58" i="11"/>
  <c r="U15" i="8" s="1"/>
  <c r="Y54" i="11"/>
  <c r="U11" i="8" s="1"/>
  <c r="Y48" i="11"/>
  <c r="U5" i="8" s="1"/>
  <c r="Y56" i="11"/>
  <c r="U13" i="8" s="1"/>
  <c r="Y68" i="11"/>
  <c r="U25" i="8" s="1"/>
  <c r="Y49" i="11"/>
  <c r="U6" i="8" s="1"/>
  <c r="Y60" i="11"/>
  <c r="U17" i="8" s="1"/>
  <c r="Y47" i="11"/>
  <c r="U4" i="8" s="1"/>
  <c r="Y53" i="11"/>
  <c r="U10" i="8" s="1"/>
  <c r="Y66" i="11"/>
  <c r="U23" i="8" s="1"/>
  <c r="Y51" i="11"/>
  <c r="U8" i="8" s="1"/>
  <c r="L73" i="11"/>
  <c r="H30" i="8" s="1"/>
  <c r="L72" i="11"/>
  <c r="H29" i="8" s="1"/>
  <c r="L74" i="11"/>
  <c r="H31" i="8" s="1"/>
  <c r="L71" i="11"/>
  <c r="H28" i="8" s="1"/>
  <c r="L70" i="11"/>
  <c r="H27" i="8" s="1"/>
  <c r="L52" i="11"/>
  <c r="H9" i="8" s="1"/>
  <c r="L54" i="11"/>
  <c r="H11" i="8" s="1"/>
  <c r="L64" i="11"/>
  <c r="H21" i="8" s="1"/>
  <c r="L48" i="11"/>
  <c r="H5" i="8" s="1"/>
  <c r="L56" i="11"/>
  <c r="H13" i="8" s="1"/>
  <c r="L50" i="11"/>
  <c r="H7" i="8" s="1"/>
  <c r="L46" i="11"/>
  <c r="H3" i="8" s="1"/>
  <c r="L62" i="11"/>
  <c r="H19" i="8" s="1"/>
  <c r="L58" i="11"/>
  <c r="H15" i="8" s="1"/>
  <c r="L60" i="11"/>
  <c r="H17" i="8" s="1"/>
  <c r="L47" i="11"/>
  <c r="H4" i="8" s="1"/>
  <c r="L68" i="11"/>
  <c r="H25" i="8" s="1"/>
  <c r="L55" i="11"/>
  <c r="H12" i="8" s="1"/>
  <c r="L67" i="11"/>
  <c r="H24" i="8" s="1"/>
  <c r="L51" i="11"/>
  <c r="H8" i="8" s="1"/>
  <c r="L57" i="11"/>
  <c r="H14" i="8" s="1"/>
  <c r="L66" i="11"/>
  <c r="H23" i="8" s="1"/>
  <c r="L49" i="11"/>
  <c r="H6" i="8" s="1"/>
  <c r="L53" i="11"/>
  <c r="H10" i="8" s="1"/>
  <c r="S70" i="11"/>
  <c r="O27" i="8" s="1"/>
  <c r="S74" i="11"/>
  <c r="O31" i="8" s="1"/>
  <c r="S72" i="11"/>
  <c r="O29" i="8" s="1"/>
  <c r="S71" i="11"/>
  <c r="O28" i="8" s="1"/>
  <c r="S73" i="11"/>
  <c r="O30" i="8" s="1"/>
  <c r="S58" i="11"/>
  <c r="O15" i="8" s="1"/>
  <c r="S52" i="11"/>
  <c r="O9" i="8" s="1"/>
  <c r="S56" i="11"/>
  <c r="O13" i="8" s="1"/>
  <c r="S50" i="11"/>
  <c r="O7" i="8" s="1"/>
  <c r="S48" i="11"/>
  <c r="O5" i="8" s="1"/>
  <c r="S60" i="11"/>
  <c r="O17" i="8" s="1"/>
  <c r="S66" i="11"/>
  <c r="O23" i="8" s="1"/>
  <c r="S46" i="11"/>
  <c r="O3" i="8" s="1"/>
  <c r="S54" i="11"/>
  <c r="O11" i="8" s="1"/>
  <c r="S62" i="11"/>
  <c r="O19" i="8" s="1"/>
  <c r="S47" i="11"/>
  <c r="O4" i="8" s="1"/>
  <c r="S51" i="11"/>
  <c r="O8" i="8" s="1"/>
  <c r="S68" i="11"/>
  <c r="O25" i="8" s="1"/>
  <c r="S49" i="11"/>
  <c r="O6" i="8" s="1"/>
  <c r="S53" i="11"/>
  <c r="O10" i="8" s="1"/>
  <c r="S61" i="11"/>
  <c r="O18" i="8" s="1"/>
  <c r="S63" i="11"/>
  <c r="O20" i="8" s="1"/>
  <c r="S69" i="11"/>
  <c r="O26" i="8" s="1"/>
  <c r="S55" i="11"/>
  <c r="O12" i="8" s="1"/>
  <c r="S64" i="11"/>
  <c r="O21" i="8" s="1"/>
  <c r="S59" i="11"/>
  <c r="O16" i="8" s="1"/>
  <c r="AH70" i="11"/>
  <c r="AD27" i="8" s="1"/>
  <c r="AH74" i="11"/>
  <c r="AD31" i="8" s="1"/>
  <c r="AH72" i="11"/>
  <c r="AD29" i="8" s="1"/>
  <c r="AH73" i="11"/>
  <c r="AD30" i="8" s="1"/>
  <c r="AH71" i="11"/>
  <c r="AD28" i="8" s="1"/>
  <c r="AH50" i="11"/>
  <c r="AD7" i="8" s="1"/>
  <c r="AH64" i="11"/>
  <c r="AD21" i="8" s="1"/>
  <c r="AH48" i="11"/>
  <c r="AD5" i="8" s="1"/>
  <c r="AH52" i="11"/>
  <c r="AD9" i="8" s="1"/>
  <c r="AH58" i="11"/>
  <c r="AD15" i="8" s="1"/>
  <c r="AH46" i="11"/>
  <c r="AD3" i="8" s="1"/>
  <c r="AH56" i="11"/>
  <c r="AD13" i="8" s="1"/>
  <c r="AH54" i="11"/>
  <c r="AD11" i="8" s="1"/>
  <c r="AH59" i="11"/>
  <c r="AD16" i="8" s="1"/>
  <c r="AH53" i="11"/>
  <c r="AD10" i="8" s="1"/>
  <c r="AH55" i="11"/>
  <c r="AD12" i="8" s="1"/>
  <c r="AH66" i="11"/>
  <c r="AD23" i="8" s="1"/>
  <c r="AH47" i="11"/>
  <c r="AD4" i="8" s="1"/>
  <c r="AH68" i="11"/>
  <c r="AD25" i="8" s="1"/>
  <c r="AH60" i="11"/>
  <c r="AD17" i="8" s="1"/>
  <c r="AH62" i="11"/>
  <c r="AD19" i="8" s="1"/>
  <c r="AH49" i="11"/>
  <c r="AD6" i="8" s="1"/>
  <c r="AH51" i="11"/>
  <c r="AD8" i="8" s="1"/>
  <c r="AH67" i="11"/>
  <c r="AD24" i="8" s="1"/>
  <c r="M69" i="11"/>
  <c r="I26" i="8" s="1"/>
  <c r="AL69" i="11"/>
  <c r="AH26" i="8" s="1"/>
  <c r="AP69" i="11"/>
  <c r="AL26" i="8" s="1"/>
  <c r="AP67" i="11"/>
  <c r="AL24" i="8" s="1"/>
  <c r="AK65" i="11"/>
  <c r="AG22" i="8" s="1"/>
  <c r="BK65" i="11"/>
  <c r="BG22" i="8" s="1"/>
  <c r="AP65" i="11"/>
  <c r="AL22" i="8" s="1"/>
  <c r="AP63" i="11"/>
  <c r="AL20" i="8" s="1"/>
  <c r="BL61" i="11"/>
  <c r="BH18" i="8" s="1"/>
  <c r="AL59" i="11"/>
  <c r="AH16" i="8" s="1"/>
  <c r="AZ59" i="11"/>
  <c r="AV16" i="8" s="1"/>
  <c r="AH57" i="11"/>
  <c r="AD14" i="8" s="1"/>
  <c r="X57" i="11"/>
  <c r="T14" i="8" s="1"/>
  <c r="AK55" i="11"/>
  <c r="AG12" i="8" s="1"/>
  <c r="P70" i="11"/>
  <c r="L27" i="8" s="1"/>
  <c r="P74" i="11"/>
  <c r="L31" i="8" s="1"/>
  <c r="P71" i="11"/>
  <c r="L28" i="8" s="1"/>
  <c r="P72" i="11"/>
  <c r="L29" i="8" s="1"/>
  <c r="P73" i="11"/>
  <c r="L30" i="8" s="1"/>
  <c r="P60" i="11"/>
  <c r="L17" i="8" s="1"/>
  <c r="P50" i="11"/>
  <c r="L7" i="8" s="1"/>
  <c r="P56" i="11"/>
  <c r="L13" i="8" s="1"/>
  <c r="P58" i="11"/>
  <c r="L15" i="8" s="1"/>
  <c r="P48" i="11"/>
  <c r="L5" i="8" s="1"/>
  <c r="P54" i="11"/>
  <c r="L11" i="8" s="1"/>
  <c r="P46" i="11"/>
  <c r="L3" i="8" s="1"/>
  <c r="P52" i="11"/>
  <c r="L9" i="8" s="1"/>
  <c r="P62" i="11"/>
  <c r="L19" i="8" s="1"/>
  <c r="P64" i="11"/>
  <c r="L21" i="8" s="1"/>
  <c r="P49" i="11"/>
  <c r="L6" i="8" s="1"/>
  <c r="P61" i="11"/>
  <c r="L18" i="8" s="1"/>
  <c r="P68" i="11"/>
  <c r="L25" i="8" s="1"/>
  <c r="P53" i="11"/>
  <c r="L10" i="8" s="1"/>
  <c r="P55" i="11"/>
  <c r="L12" i="8" s="1"/>
  <c r="P66" i="11"/>
  <c r="L23" i="8" s="1"/>
  <c r="P51" i="11"/>
  <c r="L8" i="8" s="1"/>
  <c r="P47" i="11"/>
  <c r="L4" i="8" s="1"/>
  <c r="P57" i="11"/>
  <c r="L14" i="8" s="1"/>
  <c r="P59" i="11"/>
  <c r="L16" i="8" s="1"/>
  <c r="W72" i="11"/>
  <c r="S29" i="8" s="1"/>
  <c r="W70" i="11"/>
  <c r="S27" i="8" s="1"/>
  <c r="W73" i="11"/>
  <c r="S30" i="8" s="1"/>
  <c r="W71" i="11"/>
  <c r="S28" i="8" s="1"/>
  <c r="W74" i="11"/>
  <c r="S31" i="8" s="1"/>
  <c r="W56" i="11"/>
  <c r="S13" i="8" s="1"/>
  <c r="W46" i="11"/>
  <c r="S3" i="8" s="1"/>
  <c r="W60" i="11"/>
  <c r="S17" i="8" s="1"/>
  <c r="W52" i="11"/>
  <c r="S9" i="8" s="1"/>
  <c r="W62" i="11"/>
  <c r="S19" i="8" s="1"/>
  <c r="W64" i="11"/>
  <c r="S21" i="8" s="1"/>
  <c r="W48" i="11"/>
  <c r="S5" i="8" s="1"/>
  <c r="W50" i="11"/>
  <c r="S7" i="8" s="1"/>
  <c r="W54" i="11"/>
  <c r="S11" i="8" s="1"/>
  <c r="W58" i="11"/>
  <c r="S15" i="8" s="1"/>
  <c r="W49" i="11"/>
  <c r="S6" i="8" s="1"/>
  <c r="W66" i="11"/>
  <c r="S23" i="8" s="1"/>
  <c r="W47" i="11"/>
  <c r="S4" i="8" s="1"/>
  <c r="W55" i="11"/>
  <c r="S12" i="8" s="1"/>
  <c r="W51" i="11"/>
  <c r="S8" i="8" s="1"/>
  <c r="W68" i="11"/>
  <c r="S25" i="8" s="1"/>
  <c r="W53" i="11"/>
  <c r="S10" i="8" s="1"/>
  <c r="W63" i="11"/>
  <c r="S20" i="8" s="1"/>
  <c r="W65" i="11"/>
  <c r="S22" i="8" s="1"/>
  <c r="BB70" i="11"/>
  <c r="AX27" i="8" s="1"/>
  <c r="BB72" i="11"/>
  <c r="AX29" i="8" s="1"/>
  <c r="BB74" i="11"/>
  <c r="AX31" i="8" s="1"/>
  <c r="BB71" i="11"/>
  <c r="AX28" i="8" s="1"/>
  <c r="BB73" i="11"/>
  <c r="AX30" i="8" s="1"/>
  <c r="BB50" i="11"/>
  <c r="AX7" i="8" s="1"/>
  <c r="BB54" i="11"/>
  <c r="AX11" i="8" s="1"/>
  <c r="BB56" i="11"/>
  <c r="AX13" i="8" s="1"/>
  <c r="BB58" i="11"/>
  <c r="AX15" i="8" s="1"/>
  <c r="BB60" i="11"/>
  <c r="AX17" i="8" s="1"/>
  <c r="BB46" i="11"/>
  <c r="AX3" i="8" s="1"/>
  <c r="BB48" i="11"/>
  <c r="AX5" i="8" s="1"/>
  <c r="BB52" i="11"/>
  <c r="AX9" i="8" s="1"/>
  <c r="BB49" i="11"/>
  <c r="AX6" i="8" s="1"/>
  <c r="BB53" i="11"/>
  <c r="AX10" i="8" s="1"/>
  <c r="BB65" i="11"/>
  <c r="AX22" i="8" s="1"/>
  <c r="BB47" i="11"/>
  <c r="AX4" i="8" s="1"/>
  <c r="BB57" i="11"/>
  <c r="AX14" i="8" s="1"/>
  <c r="BB59" i="11"/>
  <c r="AX16" i="8" s="1"/>
  <c r="BB62" i="11"/>
  <c r="AX19" i="8" s="1"/>
  <c r="BB64" i="11"/>
  <c r="AX21" i="8" s="1"/>
  <c r="BB66" i="11"/>
  <c r="AX23" i="8" s="1"/>
  <c r="BB68" i="11"/>
  <c r="AX25" i="8" s="1"/>
  <c r="BB51" i="11"/>
  <c r="AX8" i="8" s="1"/>
  <c r="BI70" i="11"/>
  <c r="BE27" i="8" s="1"/>
  <c r="BI71" i="11"/>
  <c r="BE28" i="8" s="1"/>
  <c r="BI73" i="11"/>
  <c r="BE30" i="8" s="1"/>
  <c r="BI72" i="11"/>
  <c r="BE29" i="8" s="1"/>
  <c r="BI74" i="11"/>
  <c r="BE31" i="8" s="1"/>
  <c r="BI46" i="11"/>
  <c r="BE3" i="8" s="1"/>
  <c r="BI48" i="11"/>
  <c r="BE5" i="8" s="1"/>
  <c r="BI52" i="11"/>
  <c r="BE9" i="8" s="1"/>
  <c r="BI54" i="11"/>
  <c r="BE11" i="8" s="1"/>
  <c r="BI56" i="11"/>
  <c r="BE13" i="8" s="1"/>
  <c r="BI50" i="11"/>
  <c r="BE7" i="8" s="1"/>
  <c r="BI51" i="11"/>
  <c r="BE8" i="8" s="1"/>
  <c r="BI68" i="11"/>
  <c r="BE25" i="8" s="1"/>
  <c r="BI62" i="11"/>
  <c r="BE19" i="8" s="1"/>
  <c r="BI64" i="11"/>
  <c r="BE21" i="8" s="1"/>
  <c r="BI66" i="11"/>
  <c r="BE23" i="8" s="1"/>
  <c r="BI47" i="11"/>
  <c r="BE4" i="8" s="1"/>
  <c r="BI53" i="11"/>
  <c r="BE10" i="8" s="1"/>
  <c r="BI55" i="11"/>
  <c r="BE12" i="8" s="1"/>
  <c r="BI57" i="11"/>
  <c r="BE14" i="8" s="1"/>
  <c r="BI59" i="11"/>
  <c r="BE16" i="8" s="1"/>
  <c r="BI61" i="11"/>
  <c r="BE18" i="8" s="1"/>
  <c r="BI63" i="11"/>
  <c r="BE20" i="8" s="1"/>
  <c r="BI65" i="11"/>
  <c r="BE22" i="8" s="1"/>
  <c r="BI67" i="11"/>
  <c r="BE24" i="8" s="1"/>
  <c r="BI69" i="11"/>
  <c r="BE26" i="8" s="1"/>
  <c r="BI58" i="11"/>
  <c r="BE15" i="8" s="1"/>
  <c r="BI60" i="11"/>
  <c r="BE17" i="8" s="1"/>
  <c r="BI49" i="11"/>
  <c r="BE6" i="8" s="1"/>
  <c r="BP71" i="11"/>
  <c r="BL28" i="8" s="1"/>
  <c r="BP73" i="11"/>
  <c r="BL30" i="8" s="1"/>
  <c r="BP70" i="11"/>
  <c r="BL27" i="8" s="1"/>
  <c r="BP72" i="11"/>
  <c r="BL29" i="8" s="1"/>
  <c r="BP74" i="11"/>
  <c r="BL31" i="8" s="1"/>
  <c r="BP60" i="11"/>
  <c r="BL17" i="8" s="1"/>
  <c r="BP58" i="11"/>
  <c r="BL15" i="8" s="1"/>
  <c r="BP56" i="11"/>
  <c r="BL13" i="8" s="1"/>
  <c r="BP54" i="11"/>
  <c r="BL11" i="8" s="1"/>
  <c r="BP66" i="11"/>
  <c r="BL23" i="8" s="1"/>
  <c r="BP68" i="11"/>
  <c r="BL25" i="8" s="1"/>
  <c r="BP48" i="11"/>
  <c r="BL5" i="8" s="1"/>
  <c r="BP46" i="11"/>
  <c r="BL3" i="8" s="1"/>
  <c r="BP50" i="11"/>
  <c r="BL7" i="8" s="1"/>
  <c r="BP52" i="11"/>
  <c r="BL9" i="8" s="1"/>
  <c r="BP51" i="11"/>
  <c r="BL8" i="8" s="1"/>
  <c r="BP53" i="11"/>
  <c r="BL10" i="8" s="1"/>
  <c r="BP49" i="11"/>
  <c r="BL6" i="8" s="1"/>
  <c r="BP55" i="11"/>
  <c r="BL12" i="8" s="1"/>
  <c r="BP57" i="11"/>
  <c r="BL14" i="8" s="1"/>
  <c r="BP59" i="11"/>
  <c r="BL16" i="8" s="1"/>
  <c r="BP62" i="11"/>
  <c r="BL19" i="8" s="1"/>
  <c r="BP64" i="11"/>
  <c r="BL21" i="8" s="1"/>
  <c r="BP47" i="11"/>
  <c r="BL4" i="8" s="1"/>
  <c r="Q70" i="11"/>
  <c r="M27" i="8" s="1"/>
  <c r="Q73" i="11"/>
  <c r="M30" i="8" s="1"/>
  <c r="Q71" i="11"/>
  <c r="M28" i="8" s="1"/>
  <c r="Q72" i="11"/>
  <c r="M29" i="8" s="1"/>
  <c r="Q74" i="11"/>
  <c r="M31" i="8" s="1"/>
  <c r="Q54" i="11"/>
  <c r="M11" i="8" s="1"/>
  <c r="Q56" i="11"/>
  <c r="M13" i="8" s="1"/>
  <c r="Q58" i="11"/>
  <c r="M15" i="8" s="1"/>
  <c r="Q52" i="11"/>
  <c r="M9" i="8" s="1"/>
  <c r="Q60" i="11"/>
  <c r="M17" i="8" s="1"/>
  <c r="Q66" i="11"/>
  <c r="M23" i="8" s="1"/>
  <c r="Q46" i="11"/>
  <c r="M3" i="8" s="1"/>
  <c r="Q48" i="11"/>
  <c r="M5" i="8" s="1"/>
  <c r="Q50" i="11"/>
  <c r="M7" i="8" s="1"/>
  <c r="Q53" i="11"/>
  <c r="M10" i="8" s="1"/>
  <c r="Q68" i="11"/>
  <c r="M25" i="8" s="1"/>
  <c r="Q51" i="11"/>
  <c r="M8" i="8" s="1"/>
  <c r="Q55" i="11"/>
  <c r="M12" i="8" s="1"/>
  <c r="Q64" i="11"/>
  <c r="M21" i="8" s="1"/>
  <c r="Q49" i="11"/>
  <c r="M6" i="8" s="1"/>
  <c r="Q47" i="11"/>
  <c r="M4" i="8" s="1"/>
  <c r="Q59" i="11"/>
  <c r="M16" i="8" s="1"/>
  <c r="Q62" i="11"/>
  <c r="M19" i="8" s="1"/>
  <c r="Q57" i="11"/>
  <c r="M14" i="8" s="1"/>
  <c r="Q69" i="11"/>
  <c r="M26" i="8" s="1"/>
  <c r="K71" i="11"/>
  <c r="G28" i="8" s="1"/>
  <c r="K72" i="11"/>
  <c r="G29" i="8" s="1"/>
  <c r="K74" i="11"/>
  <c r="G31" i="8" s="1"/>
  <c r="K70" i="11"/>
  <c r="G27" i="8" s="1"/>
  <c r="K73" i="11"/>
  <c r="G30" i="8" s="1"/>
  <c r="K54" i="11"/>
  <c r="G11" i="8" s="1"/>
  <c r="K60" i="11"/>
  <c r="G17" i="8" s="1"/>
  <c r="K52" i="11"/>
  <c r="G9" i="8" s="1"/>
  <c r="K46" i="11"/>
  <c r="G3" i="8" s="1"/>
  <c r="K58" i="11"/>
  <c r="G15" i="8" s="1"/>
  <c r="K50" i="11"/>
  <c r="G7" i="8" s="1"/>
  <c r="K56" i="11"/>
  <c r="G13" i="8" s="1"/>
  <c r="K62" i="11"/>
  <c r="G19" i="8" s="1"/>
  <c r="K48" i="11"/>
  <c r="G5" i="8" s="1"/>
  <c r="K64" i="11"/>
  <c r="G21" i="8" s="1"/>
  <c r="K66" i="11"/>
  <c r="G23" i="8" s="1"/>
  <c r="K51" i="11"/>
  <c r="G8" i="8" s="1"/>
  <c r="K47" i="11"/>
  <c r="G4" i="8" s="1"/>
  <c r="K55" i="11"/>
  <c r="G12" i="8" s="1"/>
  <c r="K67" i="11"/>
  <c r="G24" i="8" s="1"/>
  <c r="K53" i="11"/>
  <c r="G10" i="8" s="1"/>
  <c r="K68" i="11"/>
  <c r="G25" i="8" s="1"/>
  <c r="K49" i="11"/>
  <c r="G6" i="8" s="1"/>
  <c r="K65" i="11"/>
  <c r="G22" i="8" s="1"/>
  <c r="Z73" i="11"/>
  <c r="V30" i="8" s="1"/>
  <c r="Z72" i="11"/>
  <c r="V29" i="8" s="1"/>
  <c r="Z71" i="11"/>
  <c r="V28" i="8" s="1"/>
  <c r="Z70" i="11"/>
  <c r="V27" i="8" s="1"/>
  <c r="Z74" i="11"/>
  <c r="V31" i="8" s="1"/>
  <c r="Z52" i="11"/>
  <c r="V9" i="8" s="1"/>
  <c r="Z54" i="11"/>
  <c r="V11" i="8" s="1"/>
  <c r="Z48" i="11"/>
  <c r="V5" i="8" s="1"/>
  <c r="Z50" i="11"/>
  <c r="V7" i="8" s="1"/>
  <c r="Z58" i="11"/>
  <c r="V15" i="8" s="1"/>
  <c r="Z62" i="11"/>
  <c r="V19" i="8" s="1"/>
  <c r="Z66" i="11"/>
  <c r="V23" i="8" s="1"/>
  <c r="Z46" i="11"/>
  <c r="V3" i="8" s="1"/>
  <c r="Z60" i="11"/>
  <c r="V17" i="8" s="1"/>
  <c r="Z56" i="11"/>
  <c r="V13" i="8" s="1"/>
  <c r="Z68" i="11"/>
  <c r="V25" i="8" s="1"/>
  <c r="Z53" i="11"/>
  <c r="V10" i="8" s="1"/>
  <c r="Z55" i="11"/>
  <c r="V12" i="8" s="1"/>
  <c r="Z57" i="11"/>
  <c r="V14" i="8" s="1"/>
  <c r="Z49" i="11"/>
  <c r="V6" i="8" s="1"/>
  <c r="Z51" i="11"/>
  <c r="V8" i="8" s="1"/>
  <c r="Z64" i="11"/>
  <c r="V21" i="8" s="1"/>
  <c r="Z47" i="11"/>
  <c r="V4" i="8" s="1"/>
  <c r="X69" i="11"/>
  <c r="T26" i="8" s="1"/>
  <c r="BL69" i="11"/>
  <c r="BH26" i="8" s="1"/>
  <c r="BQ69" i="11"/>
  <c r="BM26" i="8" s="1"/>
  <c r="AM69" i="11"/>
  <c r="AI26" i="8" s="1"/>
  <c r="AQ67" i="11"/>
  <c r="AM24" i="8" s="1"/>
  <c r="BL67" i="11"/>
  <c r="BH24" i="8" s="1"/>
  <c r="BQ67" i="11"/>
  <c r="BM24" i="8" s="1"/>
  <c r="AM67" i="11"/>
  <c r="AI24" i="8" s="1"/>
  <c r="Z65" i="11"/>
  <c r="V22" i="8" s="1"/>
  <c r="BG65" i="11"/>
  <c r="BC22" i="8" s="1"/>
  <c r="BL65" i="11"/>
  <c r="BH22" i="8" s="1"/>
  <c r="BQ65" i="11"/>
  <c r="BM22" i="8" s="1"/>
  <c r="AM65" i="11"/>
  <c r="AI22" i="8" s="1"/>
  <c r="K63" i="11"/>
  <c r="G20" i="8" s="1"/>
  <c r="Q63" i="11"/>
  <c r="M20" i="8" s="1"/>
  <c r="BQ63" i="11"/>
  <c r="BM20" i="8" s="1"/>
  <c r="AM63" i="11"/>
  <c r="AI20" i="8" s="1"/>
  <c r="L61" i="11"/>
  <c r="H18" i="8" s="1"/>
  <c r="Q61" i="11"/>
  <c r="M18" i="8" s="1"/>
  <c r="BC61" i="11"/>
  <c r="AY18" i="8" s="1"/>
  <c r="BP61" i="11"/>
  <c r="BL18" i="8" s="1"/>
  <c r="AC59" i="11"/>
  <c r="Y16" i="8" s="1"/>
  <c r="L59" i="11"/>
  <c r="H16" i="8" s="1"/>
  <c r="AQ59" i="11"/>
  <c r="AM16" i="8" s="1"/>
  <c r="AP59" i="11"/>
  <c r="AL16" i="8" s="1"/>
  <c r="V57" i="11"/>
  <c r="R14" i="8" s="1"/>
  <c r="Y57" i="11"/>
  <c r="U14" i="8" s="1"/>
  <c r="AP57" i="11"/>
  <c r="AL14" i="8" s="1"/>
  <c r="AC55" i="11"/>
  <c r="Y12" i="8" s="1"/>
  <c r="H72" i="11"/>
  <c r="D29" i="8" s="1"/>
  <c r="H73" i="11"/>
  <c r="D30" i="8" s="1"/>
  <c r="H74" i="11"/>
  <c r="D31" i="8" s="1"/>
  <c r="H71" i="11"/>
  <c r="D28" i="8" s="1"/>
  <c r="H70" i="11"/>
  <c r="D27" i="8" s="1"/>
  <c r="H48" i="11"/>
  <c r="D5" i="8" s="1"/>
  <c r="H52" i="11"/>
  <c r="D9" i="8" s="1"/>
  <c r="H46" i="11"/>
  <c r="D3" i="8" s="1"/>
  <c r="H56" i="11"/>
  <c r="D13" i="8" s="1"/>
  <c r="H50" i="11"/>
  <c r="D7" i="8" s="1"/>
  <c r="H54" i="11"/>
  <c r="D11" i="8" s="1"/>
  <c r="H60" i="11"/>
  <c r="D17" i="8" s="1"/>
  <c r="H59" i="11"/>
  <c r="D16" i="8" s="1"/>
  <c r="H62" i="11"/>
  <c r="D19" i="8" s="1"/>
  <c r="H49" i="11"/>
  <c r="D6" i="8" s="1"/>
  <c r="H63" i="11"/>
  <c r="D20" i="8" s="1"/>
  <c r="H58" i="11"/>
  <c r="D15" i="8" s="1"/>
  <c r="H68" i="11"/>
  <c r="D25" i="8" s="1"/>
  <c r="H51" i="11"/>
  <c r="D8" i="8" s="1"/>
  <c r="H64" i="11"/>
  <c r="D21" i="8" s="1"/>
  <c r="H66" i="11"/>
  <c r="D23" i="8" s="1"/>
  <c r="H47" i="11"/>
  <c r="D4" i="8" s="1"/>
  <c r="H53" i="11"/>
  <c r="D10" i="8" s="1"/>
  <c r="H55" i="11"/>
  <c r="D12" i="8" s="1"/>
  <c r="H69" i="11"/>
  <c r="D26" i="8" s="1"/>
  <c r="BM69" i="11"/>
  <c r="BI26" i="8" s="1"/>
  <c r="BM67" i="11"/>
  <c r="BI24" i="8" s="1"/>
  <c r="AY65" i="11"/>
  <c r="AU22" i="8" s="1"/>
  <c r="BM65" i="11"/>
  <c r="BI22" i="8" s="1"/>
  <c r="AE63" i="11"/>
  <c r="AA20" i="8" s="1"/>
  <c r="AA63" i="11"/>
  <c r="W20" i="8" s="1"/>
  <c r="BG63" i="11"/>
  <c r="BC20" i="8" s="1"/>
  <c r="AH61" i="11"/>
  <c r="AD18" i="8" s="1"/>
  <c r="AE57" i="11"/>
  <c r="AA14" i="8" s="1"/>
  <c r="M55" i="11"/>
  <c r="I12" i="8" s="1"/>
  <c r="Y55" i="11"/>
  <c r="U12" i="8" s="1"/>
  <c r="BL70" i="11"/>
  <c r="BH27" i="8" s="1"/>
  <c r="BL71" i="11"/>
  <c r="BH28" i="8" s="1"/>
  <c r="BL72" i="11"/>
  <c r="BH29" i="8" s="1"/>
  <c r="BL74" i="11"/>
  <c r="BH31" i="8" s="1"/>
  <c r="BL73" i="11"/>
  <c r="BH30" i="8" s="1"/>
  <c r="BL52" i="11"/>
  <c r="BH9" i="8" s="1"/>
  <c r="BL48" i="11"/>
  <c r="BH5" i="8" s="1"/>
  <c r="BL50" i="11"/>
  <c r="BH7" i="8" s="1"/>
  <c r="BL54" i="11"/>
  <c r="BH11" i="8" s="1"/>
  <c r="BL56" i="11"/>
  <c r="BH13" i="8" s="1"/>
  <c r="BL58" i="11"/>
  <c r="BH15" i="8" s="1"/>
  <c r="BL60" i="11"/>
  <c r="BH17" i="8" s="1"/>
  <c r="BL46" i="11"/>
  <c r="BH3" i="8" s="1"/>
  <c r="BL68" i="11"/>
  <c r="BH25" i="8" s="1"/>
  <c r="BL47" i="11"/>
  <c r="BH4" i="8" s="1"/>
  <c r="BL53" i="11"/>
  <c r="BH10" i="8" s="1"/>
  <c r="BL55" i="11"/>
  <c r="BH12" i="8" s="1"/>
  <c r="BL51" i="11"/>
  <c r="BH8" i="8" s="1"/>
  <c r="BL62" i="11"/>
  <c r="BH19" i="8" s="1"/>
  <c r="BL64" i="11"/>
  <c r="BH21" i="8" s="1"/>
  <c r="BL66" i="11"/>
  <c r="BH23" i="8" s="1"/>
  <c r="BL49" i="11"/>
  <c r="BH6" i="8" s="1"/>
  <c r="AW71" i="11"/>
  <c r="AS28" i="8" s="1"/>
  <c r="AW70" i="11"/>
  <c r="AS27" i="8" s="1"/>
  <c r="AW73" i="11"/>
  <c r="AS30" i="8" s="1"/>
  <c r="AW72" i="11"/>
  <c r="AS29" i="8" s="1"/>
  <c r="AW74" i="11"/>
  <c r="AS31" i="8" s="1"/>
  <c r="AW56" i="11"/>
  <c r="AS13" i="8" s="1"/>
  <c r="AW52" i="11"/>
  <c r="AS9" i="8" s="1"/>
  <c r="AW54" i="11"/>
  <c r="AS11" i="8" s="1"/>
  <c r="AW66" i="11"/>
  <c r="AS23" i="8" s="1"/>
  <c r="AW48" i="11"/>
  <c r="AS5" i="8" s="1"/>
  <c r="AW58" i="11"/>
  <c r="AS15" i="8" s="1"/>
  <c r="AW62" i="11"/>
  <c r="AS19" i="8" s="1"/>
  <c r="AW50" i="11"/>
  <c r="AS7" i="8" s="1"/>
  <c r="AW46" i="11"/>
  <c r="AS3" i="8" s="1"/>
  <c r="AW53" i="11"/>
  <c r="AS10" i="8" s="1"/>
  <c r="AW68" i="11"/>
  <c r="AS25" i="8" s="1"/>
  <c r="AW55" i="11"/>
  <c r="AS12" i="8" s="1"/>
  <c r="AW60" i="11"/>
  <c r="AS17" i="8" s="1"/>
  <c r="AW49" i="11"/>
  <c r="AS6" i="8" s="1"/>
  <c r="AW64" i="11"/>
  <c r="AS21" i="8" s="1"/>
  <c r="AW47" i="11"/>
  <c r="AS4" i="8" s="1"/>
  <c r="AW51" i="11"/>
  <c r="AS8" i="8" s="1"/>
  <c r="G74" i="11"/>
  <c r="C31" i="8" s="1"/>
  <c r="G70" i="11"/>
  <c r="C27" i="8" s="1"/>
  <c r="G73" i="11"/>
  <c r="C30" i="8" s="1"/>
  <c r="G71" i="11"/>
  <c r="C28" i="8" s="1"/>
  <c r="G72" i="11"/>
  <c r="C29" i="8" s="1"/>
  <c r="G50" i="11"/>
  <c r="C7" i="8" s="1"/>
  <c r="G52" i="11"/>
  <c r="C9" i="8" s="1"/>
  <c r="G54" i="11"/>
  <c r="C11" i="8" s="1"/>
  <c r="G48" i="11"/>
  <c r="C5" i="8" s="1"/>
  <c r="G46" i="11"/>
  <c r="C3" i="8" s="1"/>
  <c r="G56" i="11"/>
  <c r="C13" i="8" s="1"/>
  <c r="G64" i="11"/>
  <c r="C21" i="8" s="1"/>
  <c r="G49" i="11"/>
  <c r="C6" i="8" s="1"/>
  <c r="G62" i="11"/>
  <c r="C19" i="8" s="1"/>
  <c r="G68" i="11"/>
  <c r="C25" i="8" s="1"/>
  <c r="G53" i="11"/>
  <c r="C10" i="8" s="1"/>
  <c r="G69" i="11"/>
  <c r="C26" i="8" s="1"/>
  <c r="G66" i="11"/>
  <c r="C23" i="8" s="1"/>
  <c r="G51" i="11"/>
  <c r="C8" i="8" s="1"/>
  <c r="G60" i="11"/>
  <c r="C17" i="8" s="1"/>
  <c r="G58" i="11"/>
  <c r="C15" i="8" s="1"/>
  <c r="G47" i="11"/>
  <c r="C4" i="8" s="1"/>
  <c r="G59" i="11"/>
  <c r="C16" i="8" s="1"/>
  <c r="G61" i="11"/>
  <c r="C18" i="8" s="1"/>
  <c r="AL72" i="11"/>
  <c r="AH29" i="8" s="1"/>
  <c r="AL74" i="11"/>
  <c r="AH31" i="8" s="1"/>
  <c r="AL70" i="11"/>
  <c r="AH27" i="8" s="1"/>
  <c r="AL71" i="11"/>
  <c r="AH28" i="8" s="1"/>
  <c r="AL73" i="11"/>
  <c r="AH30" i="8" s="1"/>
  <c r="AL46" i="11"/>
  <c r="AH3" i="8" s="1"/>
  <c r="AL50" i="11"/>
  <c r="AH7" i="8" s="1"/>
  <c r="AL52" i="11"/>
  <c r="AH9" i="8" s="1"/>
  <c r="AL54" i="11"/>
  <c r="AH11" i="8" s="1"/>
  <c r="AL58" i="11"/>
  <c r="AH15" i="8" s="1"/>
  <c r="AL48" i="11"/>
  <c r="AH5" i="8" s="1"/>
  <c r="AL62" i="11"/>
  <c r="AH19" i="8" s="1"/>
  <c r="AL60" i="11"/>
  <c r="AH17" i="8" s="1"/>
  <c r="AL47" i="11"/>
  <c r="AH4" i="8" s="1"/>
  <c r="AL56" i="11"/>
  <c r="AH13" i="8" s="1"/>
  <c r="AL68" i="11"/>
  <c r="AH25" i="8" s="1"/>
  <c r="AL51" i="11"/>
  <c r="AH8" i="8" s="1"/>
  <c r="AL53" i="11"/>
  <c r="AH10" i="8" s="1"/>
  <c r="AL64" i="11"/>
  <c r="AH21" i="8" s="1"/>
  <c r="AL57" i="11"/>
  <c r="AH14" i="8" s="1"/>
  <c r="AL66" i="11"/>
  <c r="AH23" i="8" s="1"/>
  <c r="AL49" i="11"/>
  <c r="AH6" i="8" s="1"/>
  <c r="AS70" i="11"/>
  <c r="AO27" i="8" s="1"/>
  <c r="AS72" i="11"/>
  <c r="AO29" i="8" s="1"/>
  <c r="AS74" i="11"/>
  <c r="AO31" i="8" s="1"/>
  <c r="AS71" i="11"/>
  <c r="AO28" i="8" s="1"/>
  <c r="AS73" i="11"/>
  <c r="AO30" i="8" s="1"/>
  <c r="AS52" i="11"/>
  <c r="AO9" i="8" s="1"/>
  <c r="AS46" i="11"/>
  <c r="AO3" i="8" s="1"/>
  <c r="AS48" i="11"/>
  <c r="AO5" i="8" s="1"/>
  <c r="AS50" i="11"/>
  <c r="AO7" i="8" s="1"/>
  <c r="AS54" i="11"/>
  <c r="AO11" i="8" s="1"/>
  <c r="AS56" i="11"/>
  <c r="AO13" i="8" s="1"/>
  <c r="AS58" i="11"/>
  <c r="AO15" i="8" s="1"/>
  <c r="AS60" i="11"/>
  <c r="AO17" i="8" s="1"/>
  <c r="AS62" i="11"/>
  <c r="AO19" i="8" s="1"/>
  <c r="AS64" i="11"/>
  <c r="AO21" i="8" s="1"/>
  <c r="AS66" i="11"/>
  <c r="AO23" i="8" s="1"/>
  <c r="AS68" i="11"/>
  <c r="AO25" i="8" s="1"/>
  <c r="AS53" i="11"/>
  <c r="AO10" i="8" s="1"/>
  <c r="AS47" i="11"/>
  <c r="AO4" i="8" s="1"/>
  <c r="AS51" i="11"/>
  <c r="AO8" i="8" s="1"/>
  <c r="AS57" i="11"/>
  <c r="AO14" i="8" s="1"/>
  <c r="AS59" i="11"/>
  <c r="AO16" i="8" s="1"/>
  <c r="AS61" i="11"/>
  <c r="AO18" i="8" s="1"/>
  <c r="AS63" i="11"/>
  <c r="AO20" i="8" s="1"/>
  <c r="AS69" i="11"/>
  <c r="AO26" i="8" s="1"/>
  <c r="AS55" i="11"/>
  <c r="AO12" i="8" s="1"/>
  <c r="AS49" i="11"/>
  <c r="AO6" i="8" s="1"/>
  <c r="AZ70" i="11"/>
  <c r="AV27" i="8" s="1"/>
  <c r="AZ71" i="11"/>
  <c r="AV28" i="8" s="1"/>
  <c r="AZ73" i="11"/>
  <c r="AV30" i="8" s="1"/>
  <c r="AZ72" i="11"/>
  <c r="AV29" i="8" s="1"/>
  <c r="AZ74" i="11"/>
  <c r="AV31" i="8" s="1"/>
  <c r="AZ46" i="11"/>
  <c r="AV3" i="8" s="1"/>
  <c r="AZ54" i="11"/>
  <c r="AV11" i="8" s="1"/>
  <c r="AZ56" i="11"/>
  <c r="AV13" i="8" s="1"/>
  <c r="AZ58" i="11"/>
  <c r="AV15" i="8" s="1"/>
  <c r="AZ60" i="11"/>
  <c r="AV17" i="8" s="1"/>
  <c r="AZ62" i="11"/>
  <c r="AV19" i="8" s="1"/>
  <c r="AZ64" i="11"/>
  <c r="AV21" i="8" s="1"/>
  <c r="AZ66" i="11"/>
  <c r="AV23" i="8" s="1"/>
  <c r="AZ48" i="11"/>
  <c r="AV5" i="8" s="1"/>
  <c r="AZ50" i="11"/>
  <c r="AV7" i="8" s="1"/>
  <c r="AZ52" i="11"/>
  <c r="AV9" i="8" s="1"/>
  <c r="AZ68" i="11"/>
  <c r="AV25" i="8" s="1"/>
  <c r="AZ53" i="11"/>
  <c r="AV10" i="8" s="1"/>
  <c r="AZ47" i="11"/>
  <c r="AV4" i="8" s="1"/>
  <c r="AZ49" i="11"/>
  <c r="AV6" i="8" s="1"/>
  <c r="AZ51" i="11"/>
  <c r="AV8" i="8" s="1"/>
  <c r="AZ55" i="11"/>
  <c r="AV12" i="8" s="1"/>
  <c r="BG72" i="11"/>
  <c r="BC29" i="8" s="1"/>
  <c r="BG73" i="11"/>
  <c r="BC30" i="8" s="1"/>
  <c r="BG74" i="11"/>
  <c r="BC31" i="8" s="1"/>
  <c r="BG70" i="11"/>
  <c r="BC27" i="8" s="1"/>
  <c r="BG71" i="11"/>
  <c r="BC28" i="8" s="1"/>
  <c r="BG58" i="11"/>
  <c r="BC15" i="8" s="1"/>
  <c r="BG54" i="11"/>
  <c r="BC11" i="8" s="1"/>
  <c r="BG56" i="11"/>
  <c r="BC13" i="8" s="1"/>
  <c r="BG60" i="11"/>
  <c r="BC17" i="8" s="1"/>
  <c r="BG62" i="11"/>
  <c r="BC19" i="8" s="1"/>
  <c r="BG48" i="11"/>
  <c r="BC5" i="8" s="1"/>
  <c r="BG52" i="11"/>
  <c r="BC9" i="8" s="1"/>
  <c r="BG50" i="11"/>
  <c r="BC7" i="8" s="1"/>
  <c r="BG64" i="11"/>
  <c r="BC21" i="8" s="1"/>
  <c r="BG46" i="11"/>
  <c r="BC3" i="8" s="1"/>
  <c r="BG68" i="11"/>
  <c r="BC25" i="8" s="1"/>
  <c r="BG49" i="11"/>
  <c r="BC6" i="8" s="1"/>
  <c r="BG51" i="11"/>
  <c r="BC8" i="8" s="1"/>
  <c r="BG66" i="11"/>
  <c r="BC23" i="8" s="1"/>
  <c r="BG47" i="11"/>
  <c r="BC4" i="8" s="1"/>
  <c r="BG53" i="11"/>
  <c r="BC10" i="8" s="1"/>
  <c r="BG69" i="11"/>
  <c r="BC26" i="8" s="1"/>
  <c r="J70" i="11"/>
  <c r="F27" i="8" s="1"/>
  <c r="J74" i="11"/>
  <c r="F31" i="8" s="1"/>
  <c r="J73" i="11"/>
  <c r="F30" i="8" s="1"/>
  <c r="J71" i="11"/>
  <c r="F28" i="8" s="1"/>
  <c r="J72" i="11"/>
  <c r="F29" i="8" s="1"/>
  <c r="J46" i="11"/>
  <c r="F3" i="8" s="1"/>
  <c r="J58" i="11"/>
  <c r="F15" i="8" s="1"/>
  <c r="J66" i="11"/>
  <c r="F23" i="8" s="1"/>
  <c r="J48" i="11"/>
  <c r="F5" i="8" s="1"/>
  <c r="J54" i="11"/>
  <c r="F11" i="8" s="1"/>
  <c r="J50" i="11"/>
  <c r="F7" i="8" s="1"/>
  <c r="J52" i="11"/>
  <c r="F9" i="8" s="1"/>
  <c r="J56" i="11"/>
  <c r="F13" i="8" s="1"/>
  <c r="J60" i="11"/>
  <c r="F17" i="8" s="1"/>
  <c r="J64" i="11"/>
  <c r="F21" i="8" s="1"/>
  <c r="J47" i="11"/>
  <c r="F4" i="8" s="1"/>
  <c r="J51" i="11"/>
  <c r="F8" i="8" s="1"/>
  <c r="J65" i="11"/>
  <c r="F22" i="8" s="1"/>
  <c r="J57" i="11"/>
  <c r="F14" i="8" s="1"/>
  <c r="J49" i="11"/>
  <c r="F6" i="8" s="1"/>
  <c r="J62" i="11"/>
  <c r="F19" i="8" s="1"/>
  <c r="J68" i="11"/>
  <c r="F25" i="8" s="1"/>
  <c r="J53" i="11"/>
  <c r="F10" i="8" s="1"/>
  <c r="X67" i="11"/>
  <c r="T24" i="8" s="1"/>
  <c r="Y67" i="11"/>
  <c r="U24" i="8" s="1"/>
  <c r="L65" i="11"/>
  <c r="H22" i="8" s="1"/>
  <c r="M65" i="11"/>
  <c r="I22" i="8" s="1"/>
  <c r="Y65" i="11"/>
  <c r="U22" i="8" s="1"/>
  <c r="G63" i="11"/>
  <c r="C20" i="8" s="1"/>
  <c r="AN61" i="11"/>
  <c r="AJ18" i="8" s="1"/>
  <c r="BK59" i="11"/>
  <c r="BG16" i="8" s="1"/>
  <c r="T57" i="11"/>
  <c r="P14" i="8" s="1"/>
  <c r="G57" i="11"/>
  <c r="C14" i="8" s="1"/>
  <c r="BG55" i="11"/>
  <c r="BC12" i="8" s="1"/>
  <c r="BD71" i="11"/>
  <c r="AZ28" i="8" s="1"/>
  <c r="BD70" i="11"/>
  <c r="AZ27" i="8" s="1"/>
  <c r="BD72" i="11"/>
  <c r="AZ29" i="8" s="1"/>
  <c r="BD74" i="11"/>
  <c r="AZ31" i="8" s="1"/>
  <c r="BD73" i="11"/>
  <c r="AZ30" i="8" s="1"/>
  <c r="BD52" i="11"/>
  <c r="AZ9" i="8" s="1"/>
  <c r="BD46" i="11"/>
  <c r="AZ3" i="8" s="1"/>
  <c r="BD50" i="11"/>
  <c r="AZ7" i="8" s="1"/>
  <c r="BD48" i="11"/>
  <c r="AZ5" i="8" s="1"/>
  <c r="BD54" i="11"/>
  <c r="AZ11" i="8" s="1"/>
  <c r="BD56" i="11"/>
  <c r="AZ13" i="8" s="1"/>
  <c r="BD64" i="11"/>
  <c r="AZ21" i="8" s="1"/>
  <c r="BD58" i="11"/>
  <c r="AZ15" i="8" s="1"/>
  <c r="BD60" i="11"/>
  <c r="AZ17" i="8" s="1"/>
  <c r="BD62" i="11"/>
  <c r="AZ19" i="8" s="1"/>
  <c r="BD66" i="11"/>
  <c r="AZ23" i="8" s="1"/>
  <c r="BD68" i="11"/>
  <c r="AZ25" i="8" s="1"/>
  <c r="BD53" i="11"/>
  <c r="AZ10" i="8" s="1"/>
  <c r="BD55" i="11"/>
  <c r="AZ12" i="8" s="1"/>
  <c r="BD57" i="11"/>
  <c r="AZ14" i="8" s="1"/>
  <c r="BD59" i="11"/>
  <c r="AZ16" i="8" s="1"/>
  <c r="BD61" i="11"/>
  <c r="AZ18" i="8" s="1"/>
  <c r="BD63" i="11"/>
  <c r="AZ20" i="8" s="1"/>
  <c r="BD65" i="11"/>
  <c r="AZ22" i="8" s="1"/>
  <c r="BD67" i="11"/>
  <c r="AZ24" i="8" s="1"/>
  <c r="BD69" i="11"/>
  <c r="AZ26" i="8" s="1"/>
  <c r="BD49" i="11"/>
  <c r="AZ6" i="8" s="1"/>
  <c r="BD47" i="11"/>
  <c r="AZ4" i="8" s="1"/>
  <c r="BD51" i="11"/>
  <c r="AZ8" i="8" s="1"/>
  <c r="BK70" i="11"/>
  <c r="BG27" i="8" s="1"/>
  <c r="BK72" i="11"/>
  <c r="BG29" i="8" s="1"/>
  <c r="BK74" i="11"/>
  <c r="BG31" i="8" s="1"/>
  <c r="BK73" i="11"/>
  <c r="BG30" i="8" s="1"/>
  <c r="BK71" i="11"/>
  <c r="BG28" i="8" s="1"/>
  <c r="BK46" i="11"/>
  <c r="BG3" i="8" s="1"/>
  <c r="BK48" i="11"/>
  <c r="BG5" i="8" s="1"/>
  <c r="BK54" i="11"/>
  <c r="BG11" i="8" s="1"/>
  <c r="BK56" i="11"/>
  <c r="BG13" i="8" s="1"/>
  <c r="BK58" i="11"/>
  <c r="BG15" i="8" s="1"/>
  <c r="BK60" i="11"/>
  <c r="BG17" i="8" s="1"/>
  <c r="BK62" i="11"/>
  <c r="BG19" i="8" s="1"/>
  <c r="BK64" i="11"/>
  <c r="BG21" i="8" s="1"/>
  <c r="BK66" i="11"/>
  <c r="BG23" i="8" s="1"/>
  <c r="BK50" i="11"/>
  <c r="BG7" i="8" s="1"/>
  <c r="BK52" i="11"/>
  <c r="BG9" i="8" s="1"/>
  <c r="BK51" i="11"/>
  <c r="BG8" i="8" s="1"/>
  <c r="BK47" i="11"/>
  <c r="BG4" i="8" s="1"/>
  <c r="BK55" i="11"/>
  <c r="BG12" i="8" s="1"/>
  <c r="BK67" i="11"/>
  <c r="BG24" i="8" s="1"/>
  <c r="BK49" i="11"/>
  <c r="BG6" i="8" s="1"/>
  <c r="BK53" i="11"/>
  <c r="BG10" i="8" s="1"/>
  <c r="BK68" i="11"/>
  <c r="BG25" i="8" s="1"/>
  <c r="BM71" i="11"/>
  <c r="BI28" i="8" s="1"/>
  <c r="BM70" i="11"/>
  <c r="BI27" i="8" s="1"/>
  <c r="BM72" i="11"/>
  <c r="BI29" i="8" s="1"/>
  <c r="BM74" i="11"/>
  <c r="BI31" i="8" s="1"/>
  <c r="BM73" i="11"/>
  <c r="BI30" i="8" s="1"/>
  <c r="BM50" i="11"/>
  <c r="BI7" i="8" s="1"/>
  <c r="BM46" i="11"/>
  <c r="BI3" i="8" s="1"/>
  <c r="BM48" i="11"/>
  <c r="BI5" i="8" s="1"/>
  <c r="BM52" i="11"/>
  <c r="BI9" i="8" s="1"/>
  <c r="BM54" i="11"/>
  <c r="BI11" i="8" s="1"/>
  <c r="BM56" i="11"/>
  <c r="BI13" i="8" s="1"/>
  <c r="BM58" i="11"/>
  <c r="BI15" i="8" s="1"/>
  <c r="BM60" i="11"/>
  <c r="BI17" i="8" s="1"/>
  <c r="BM62" i="11"/>
  <c r="BI19" i="8" s="1"/>
  <c r="BM66" i="11"/>
  <c r="BI23" i="8" s="1"/>
  <c r="BM68" i="11"/>
  <c r="BI25" i="8" s="1"/>
  <c r="BM64" i="11"/>
  <c r="BI21" i="8" s="1"/>
  <c r="BM47" i="11"/>
  <c r="BI4" i="8" s="1"/>
  <c r="BM49" i="11"/>
  <c r="BI6" i="8" s="1"/>
  <c r="BM53" i="11"/>
  <c r="BI10" i="8" s="1"/>
  <c r="BM55" i="11"/>
  <c r="BI12" i="8" s="1"/>
  <c r="BM57" i="11"/>
  <c r="BI14" i="8" s="1"/>
  <c r="BM59" i="11"/>
  <c r="BI16" i="8" s="1"/>
  <c r="BM51" i="11"/>
  <c r="BI8" i="8" s="1"/>
  <c r="AD70" i="11"/>
  <c r="Z27" i="8" s="1"/>
  <c r="AD74" i="11"/>
  <c r="Z31" i="8" s="1"/>
  <c r="AD71" i="11"/>
  <c r="Z28" i="8" s="1"/>
  <c r="AD72" i="11"/>
  <c r="Z29" i="8" s="1"/>
  <c r="AD73" i="11"/>
  <c r="Z30" i="8" s="1"/>
  <c r="AD50" i="11"/>
  <c r="Z7" i="8" s="1"/>
  <c r="AD54" i="11"/>
  <c r="Z11" i="8" s="1"/>
  <c r="AD56" i="11"/>
  <c r="Z13" i="8" s="1"/>
  <c r="AD48" i="11"/>
  <c r="Z5" i="8" s="1"/>
  <c r="AD46" i="11"/>
  <c r="Z3" i="8" s="1"/>
  <c r="AD52" i="11"/>
  <c r="Z9" i="8" s="1"/>
  <c r="AD60" i="11"/>
  <c r="Z17" i="8" s="1"/>
  <c r="AD57" i="11"/>
  <c r="Z14" i="8" s="1"/>
  <c r="AD66" i="11"/>
  <c r="Z23" i="8" s="1"/>
  <c r="AD62" i="11"/>
  <c r="Z19" i="8" s="1"/>
  <c r="AD64" i="11"/>
  <c r="Z21" i="8" s="1"/>
  <c r="AD49" i="11"/>
  <c r="Z6" i="8" s="1"/>
  <c r="AD58" i="11"/>
  <c r="Z15" i="8" s="1"/>
  <c r="AD47" i="11"/>
  <c r="Z4" i="8" s="1"/>
  <c r="AD59" i="11"/>
  <c r="Z16" i="8" s="1"/>
  <c r="AD63" i="11"/>
  <c r="Z20" i="8" s="1"/>
  <c r="AD55" i="11"/>
  <c r="Z12" i="8" s="1"/>
  <c r="AD68" i="11"/>
  <c r="Z25" i="8" s="1"/>
  <c r="AD51" i="11"/>
  <c r="Z8" i="8" s="1"/>
  <c r="AD53" i="11"/>
  <c r="Z10" i="8" s="1"/>
  <c r="AD65" i="11"/>
  <c r="Z22" i="8" s="1"/>
  <c r="AD67" i="11"/>
  <c r="Z24" i="8" s="1"/>
  <c r="AK71" i="11"/>
  <c r="AG28" i="8" s="1"/>
  <c r="AK74" i="11"/>
  <c r="AG31" i="8" s="1"/>
  <c r="AK70" i="11"/>
  <c r="AG27" i="8" s="1"/>
  <c r="AK73" i="11"/>
  <c r="AG30" i="8" s="1"/>
  <c r="AK72" i="11"/>
  <c r="AG29" i="8" s="1"/>
  <c r="AK46" i="11"/>
  <c r="AG3" i="8" s="1"/>
  <c r="AK50" i="11"/>
  <c r="AG7" i="8" s="1"/>
  <c r="AK52" i="11"/>
  <c r="AG9" i="8" s="1"/>
  <c r="AK48" i="11"/>
  <c r="AG5" i="8" s="1"/>
  <c r="AK54" i="11"/>
  <c r="AG11" i="8" s="1"/>
  <c r="AK56" i="11"/>
  <c r="AG13" i="8" s="1"/>
  <c r="AK62" i="11"/>
  <c r="AG19" i="8" s="1"/>
  <c r="AK64" i="11"/>
  <c r="AG21" i="8" s="1"/>
  <c r="AK58" i="11"/>
  <c r="AG15" i="8" s="1"/>
  <c r="AK53" i="11"/>
  <c r="AG10" i="8" s="1"/>
  <c r="AK60" i="11"/>
  <c r="AG17" i="8" s="1"/>
  <c r="AK51" i="11"/>
  <c r="AG8" i="8" s="1"/>
  <c r="AK47" i="11"/>
  <c r="AG4" i="8" s="1"/>
  <c r="AK49" i="11"/>
  <c r="AG6" i="8" s="1"/>
  <c r="AK66" i="11"/>
  <c r="AG23" i="8" s="1"/>
  <c r="AK68" i="11"/>
  <c r="AG25" i="8" s="1"/>
  <c r="AK57" i="11"/>
  <c r="AG14" i="8" s="1"/>
  <c r="AK61" i="11"/>
  <c r="AG18" i="8" s="1"/>
  <c r="AR70" i="11"/>
  <c r="AN27" i="8" s="1"/>
  <c r="AR71" i="11"/>
  <c r="AN28" i="8" s="1"/>
  <c r="AR72" i="11"/>
  <c r="AN29" i="8" s="1"/>
  <c r="AR74" i="11"/>
  <c r="AN31" i="8" s="1"/>
  <c r="AR73" i="11"/>
  <c r="AN30" i="8" s="1"/>
  <c r="AR48" i="11"/>
  <c r="AN5" i="8" s="1"/>
  <c r="AR50" i="11"/>
  <c r="AN7" i="8" s="1"/>
  <c r="AR52" i="11"/>
  <c r="AN9" i="8" s="1"/>
  <c r="AR54" i="11"/>
  <c r="AN11" i="8" s="1"/>
  <c r="AR56" i="11"/>
  <c r="AN13" i="8" s="1"/>
  <c r="AR58" i="11"/>
  <c r="AN15" i="8" s="1"/>
  <c r="AR60" i="11"/>
  <c r="AN17" i="8" s="1"/>
  <c r="AR46" i="11"/>
  <c r="AN3" i="8" s="1"/>
  <c r="AR49" i="11"/>
  <c r="AN6" i="8" s="1"/>
  <c r="AR68" i="11"/>
  <c r="AN25" i="8" s="1"/>
  <c r="AR62" i="11"/>
  <c r="AN19" i="8" s="1"/>
  <c r="AR64" i="11"/>
  <c r="AN21" i="8" s="1"/>
  <c r="AR66" i="11"/>
  <c r="AN23" i="8" s="1"/>
  <c r="AR47" i="11"/>
  <c r="AN4" i="8" s="1"/>
  <c r="AR51" i="11"/>
  <c r="AN8" i="8" s="1"/>
  <c r="AR53" i="11"/>
  <c r="AN10" i="8" s="1"/>
  <c r="AY70" i="11"/>
  <c r="AU27" i="8" s="1"/>
  <c r="AY71" i="11"/>
  <c r="AU28" i="8" s="1"/>
  <c r="AY72" i="11"/>
  <c r="AU29" i="8" s="1"/>
  <c r="AY73" i="11"/>
  <c r="AU30" i="8" s="1"/>
  <c r="AY74" i="11"/>
  <c r="AU31" i="8" s="1"/>
  <c r="AY52" i="11"/>
  <c r="AU9" i="8" s="1"/>
  <c r="AY56" i="11"/>
  <c r="AU13" i="8" s="1"/>
  <c r="AY48" i="11"/>
  <c r="AU5" i="8" s="1"/>
  <c r="AY50" i="11"/>
  <c r="AU7" i="8" s="1"/>
  <c r="AY64" i="11"/>
  <c r="AU21" i="8" s="1"/>
  <c r="AY46" i="11"/>
  <c r="AU3" i="8" s="1"/>
  <c r="AY60" i="11"/>
  <c r="AU17" i="8" s="1"/>
  <c r="AY58" i="11"/>
  <c r="AU15" i="8" s="1"/>
  <c r="AY62" i="11"/>
  <c r="AU19" i="8" s="1"/>
  <c r="AY54" i="11"/>
  <c r="AU11" i="8" s="1"/>
  <c r="AY66" i="11"/>
  <c r="AU23" i="8" s="1"/>
  <c r="AY49" i="11"/>
  <c r="AU6" i="8" s="1"/>
  <c r="AY53" i="11"/>
  <c r="AU10" i="8" s="1"/>
  <c r="AY51" i="11"/>
  <c r="AU8" i="8" s="1"/>
  <c r="AY47" i="11"/>
  <c r="AU4" i="8" s="1"/>
  <c r="AY55" i="11"/>
  <c r="AU12" i="8" s="1"/>
  <c r="AY57" i="11"/>
  <c r="AU14" i="8" s="1"/>
  <c r="AY67" i="11"/>
  <c r="AU24" i="8" s="1"/>
  <c r="AY68" i="11"/>
  <c r="AU25" i="8" s="1"/>
  <c r="BN70" i="11"/>
  <c r="BJ27" i="8" s="1"/>
  <c r="BN71" i="11"/>
  <c r="BJ28" i="8" s="1"/>
  <c r="BN73" i="11"/>
  <c r="BJ30" i="8" s="1"/>
  <c r="BN72" i="11"/>
  <c r="BJ29" i="8" s="1"/>
  <c r="BN74" i="11"/>
  <c r="BJ31" i="8" s="1"/>
  <c r="BN46" i="11"/>
  <c r="BJ3" i="8" s="1"/>
  <c r="BN54" i="11"/>
  <c r="BJ11" i="8" s="1"/>
  <c r="BN56" i="11"/>
  <c r="BJ13" i="8" s="1"/>
  <c r="BN58" i="11"/>
  <c r="BJ15" i="8" s="1"/>
  <c r="BN60" i="11"/>
  <c r="BJ17" i="8" s="1"/>
  <c r="BN62" i="11"/>
  <c r="BJ19" i="8" s="1"/>
  <c r="BN66" i="11"/>
  <c r="BJ23" i="8" s="1"/>
  <c r="BN68" i="11"/>
  <c r="BJ25" i="8" s="1"/>
  <c r="BN52" i="11"/>
  <c r="BJ9" i="8" s="1"/>
  <c r="BN48" i="11"/>
  <c r="BJ5" i="8" s="1"/>
  <c r="BN50" i="11"/>
  <c r="BJ7" i="8" s="1"/>
  <c r="BN51" i="11"/>
  <c r="BJ8" i="8" s="1"/>
  <c r="BN55" i="11"/>
  <c r="BJ12" i="8" s="1"/>
  <c r="BN57" i="11"/>
  <c r="BJ14" i="8" s="1"/>
  <c r="BN59" i="11"/>
  <c r="BJ16" i="8" s="1"/>
  <c r="BN61" i="11"/>
  <c r="BJ18" i="8" s="1"/>
  <c r="BN64" i="11"/>
  <c r="BJ21" i="8" s="1"/>
  <c r="BN47" i="11"/>
  <c r="BJ4" i="8" s="1"/>
  <c r="BN49" i="11"/>
  <c r="BJ6" i="8" s="1"/>
  <c r="BN53" i="11"/>
  <c r="BJ10" i="8" s="1"/>
  <c r="AL67" i="11"/>
  <c r="AH24" i="8" s="1"/>
  <c r="AA67" i="11"/>
  <c r="W24" i="8" s="1"/>
  <c r="AE65" i="11"/>
  <c r="AA22" i="8" s="1"/>
  <c r="AH65" i="11"/>
  <c r="AD22" i="8" s="1"/>
  <c r="S65" i="11"/>
  <c r="O22" i="8" s="1"/>
  <c r="AH63" i="11"/>
  <c r="AD20" i="8" s="1"/>
  <c r="Y63" i="11"/>
  <c r="U20" i="8" s="1"/>
  <c r="AY63" i="11"/>
  <c r="AU20" i="8" s="1"/>
  <c r="AA61" i="11"/>
  <c r="W18" i="8" s="1"/>
  <c r="H61" i="11"/>
  <c r="D18" i="8" s="1"/>
  <c r="BG61" i="11"/>
  <c r="BC18" i="8" s="1"/>
  <c r="BR61" i="11"/>
  <c r="BN18" i="8" s="1"/>
  <c r="AV61" i="11"/>
  <c r="AR18" i="8" s="1"/>
  <c r="Y59" i="11"/>
  <c r="U16" i="8" s="1"/>
  <c r="AK59" i="11"/>
  <c r="AG16" i="8" s="1"/>
  <c r="BL59" i="11"/>
  <c r="BH16" i="8" s="1"/>
  <c r="AW59" i="11"/>
  <c r="AS16" i="8" s="1"/>
  <c r="K57" i="11"/>
  <c r="G14" i="8" s="1"/>
  <c r="AA57" i="11"/>
  <c r="W14" i="8" s="1"/>
  <c r="BL57" i="11"/>
  <c r="BH14" i="8" s="1"/>
  <c r="AW57" i="11"/>
  <c r="AS14" i="8" s="1"/>
  <c r="AL55" i="11"/>
  <c r="AH12" i="8" s="1"/>
  <c r="AQ55" i="11"/>
  <c r="AM12" i="8" s="1"/>
  <c r="AU71" i="11"/>
  <c r="AQ28" i="8" s="1"/>
  <c r="AU70" i="11"/>
  <c r="AQ27" i="8" s="1"/>
  <c r="AU72" i="11"/>
  <c r="AQ29" i="8" s="1"/>
  <c r="AU74" i="11"/>
  <c r="AQ31" i="8" s="1"/>
  <c r="AU73" i="11"/>
  <c r="AQ30" i="8" s="1"/>
  <c r="AU48" i="11"/>
  <c r="AQ5" i="8" s="1"/>
  <c r="AU46" i="11"/>
  <c r="AQ3" i="8" s="1"/>
  <c r="AU50" i="11"/>
  <c r="AQ7" i="8" s="1"/>
  <c r="AU52" i="11"/>
  <c r="AQ9" i="8" s="1"/>
  <c r="AU54" i="11"/>
  <c r="AQ11" i="8" s="1"/>
  <c r="AU56" i="11"/>
  <c r="AQ13" i="8" s="1"/>
  <c r="AU58" i="11"/>
  <c r="AQ15" i="8" s="1"/>
  <c r="AU60" i="11"/>
  <c r="AQ17" i="8" s="1"/>
  <c r="AU62" i="11"/>
  <c r="AQ19" i="8" s="1"/>
  <c r="AU66" i="11"/>
  <c r="AQ23" i="8" s="1"/>
  <c r="I72" i="11"/>
  <c r="E29" i="8" s="1"/>
  <c r="I71" i="11"/>
  <c r="E28" i="8" s="1"/>
  <c r="I74" i="11"/>
  <c r="E31" i="8" s="1"/>
  <c r="I73" i="11"/>
  <c r="E30" i="8" s="1"/>
  <c r="I70" i="11"/>
  <c r="E27" i="8" s="1"/>
  <c r="I48" i="11"/>
  <c r="E5" i="8" s="1"/>
  <c r="I58" i="11"/>
  <c r="E15" i="8" s="1"/>
  <c r="I52" i="11"/>
  <c r="E9" i="8" s="1"/>
  <c r="I54" i="11"/>
  <c r="E11" i="8" s="1"/>
  <c r="I50" i="11"/>
  <c r="E7" i="8" s="1"/>
  <c r="I56" i="11"/>
  <c r="E13" i="8" s="1"/>
  <c r="I62" i="11"/>
  <c r="E19" i="8" s="1"/>
  <c r="I64" i="11"/>
  <c r="E21" i="8" s="1"/>
  <c r="I46" i="11"/>
  <c r="E3" i="8" s="1"/>
  <c r="N70" i="11"/>
  <c r="J27" i="8" s="1"/>
  <c r="N74" i="11"/>
  <c r="J31" i="8" s="1"/>
  <c r="N71" i="11"/>
  <c r="J28" i="8" s="1"/>
  <c r="N72" i="11"/>
  <c r="J29" i="8" s="1"/>
  <c r="N73" i="11"/>
  <c r="J30" i="8" s="1"/>
  <c r="N50" i="11"/>
  <c r="J7" i="8" s="1"/>
  <c r="N54" i="11"/>
  <c r="J11" i="8" s="1"/>
  <c r="N60" i="11"/>
  <c r="J17" i="8" s="1"/>
  <c r="N64" i="11"/>
  <c r="J21" i="8" s="1"/>
  <c r="N46" i="11"/>
  <c r="J3" i="8" s="1"/>
  <c r="N48" i="11"/>
  <c r="J5" i="8" s="1"/>
  <c r="N52" i="11"/>
  <c r="J9" i="8" s="1"/>
  <c r="N58" i="11"/>
  <c r="J15" i="8" s="1"/>
  <c r="U72" i="11"/>
  <c r="Q29" i="8" s="1"/>
  <c r="U70" i="11"/>
  <c r="Q27" i="8" s="1"/>
  <c r="U73" i="11"/>
  <c r="Q30" i="8" s="1"/>
  <c r="U74" i="11"/>
  <c r="Q31" i="8" s="1"/>
  <c r="U71" i="11"/>
  <c r="Q28" i="8" s="1"/>
  <c r="U48" i="11"/>
  <c r="Q5" i="8" s="1"/>
  <c r="U58" i="11"/>
  <c r="Q15" i="8" s="1"/>
  <c r="U60" i="11"/>
  <c r="Q17" i="8" s="1"/>
  <c r="U54" i="11"/>
  <c r="Q11" i="8" s="1"/>
  <c r="U56" i="11"/>
  <c r="Q13" i="8" s="1"/>
  <c r="U50" i="11"/>
  <c r="Q7" i="8" s="1"/>
  <c r="U46" i="11"/>
  <c r="Q3" i="8" s="1"/>
  <c r="U52" i="11"/>
  <c r="Q9" i="8" s="1"/>
  <c r="AB73" i="11"/>
  <c r="X30" i="8" s="1"/>
  <c r="AB74" i="11"/>
  <c r="X31" i="8" s="1"/>
  <c r="AB72" i="11"/>
  <c r="X29" i="8" s="1"/>
  <c r="AB71" i="11"/>
  <c r="X28" i="8" s="1"/>
  <c r="AB70" i="11"/>
  <c r="X27" i="8" s="1"/>
  <c r="AB46" i="11"/>
  <c r="X3" i="8" s="1"/>
  <c r="AB48" i="11"/>
  <c r="X5" i="8" s="1"/>
  <c r="AB52" i="11"/>
  <c r="X9" i="8" s="1"/>
  <c r="AB50" i="11"/>
  <c r="X7" i="8" s="1"/>
  <c r="AB54" i="11"/>
  <c r="X11" i="8" s="1"/>
  <c r="AB58" i="11"/>
  <c r="X15" i="8" s="1"/>
  <c r="AB60" i="11"/>
  <c r="X17" i="8" s="1"/>
  <c r="AB64" i="11"/>
  <c r="X21" i="8" s="1"/>
  <c r="AI70" i="11"/>
  <c r="AE27" i="8" s="1"/>
  <c r="AI73" i="11"/>
  <c r="AE30" i="8" s="1"/>
  <c r="AI74" i="11"/>
  <c r="AE31" i="8" s="1"/>
  <c r="AI72" i="11"/>
  <c r="AE29" i="8" s="1"/>
  <c r="AI71" i="11"/>
  <c r="AE28" i="8" s="1"/>
  <c r="AI52" i="11"/>
  <c r="AE9" i="8" s="1"/>
  <c r="AI46" i="11"/>
  <c r="AE3" i="8" s="1"/>
  <c r="AI56" i="11"/>
  <c r="AE13" i="8" s="1"/>
  <c r="AI58" i="11"/>
  <c r="AE15" i="8" s="1"/>
  <c r="AI54" i="11"/>
  <c r="AE11" i="8" s="1"/>
  <c r="AI60" i="11"/>
  <c r="AE17" i="8" s="1"/>
  <c r="AI62" i="11"/>
  <c r="AE19" i="8" s="1"/>
  <c r="AI50" i="11"/>
  <c r="AE7" i="8" s="1"/>
  <c r="AI48" i="11"/>
  <c r="AE5" i="8" s="1"/>
  <c r="AI66" i="11"/>
  <c r="AE23" i="8" s="1"/>
  <c r="AX71" i="11"/>
  <c r="AT28" i="8" s="1"/>
  <c r="AX70" i="11"/>
  <c r="AT27" i="8" s="1"/>
  <c r="AX73" i="11"/>
  <c r="AT30" i="8" s="1"/>
  <c r="AX72" i="11"/>
  <c r="AT29" i="8" s="1"/>
  <c r="AX74" i="11"/>
  <c r="AT31" i="8" s="1"/>
  <c r="AX48" i="11"/>
  <c r="AT5" i="8" s="1"/>
  <c r="AX46" i="11"/>
  <c r="AT3" i="8" s="1"/>
  <c r="AX52" i="11"/>
  <c r="AT9" i="8" s="1"/>
  <c r="AX54" i="11"/>
  <c r="AT11" i="8" s="1"/>
  <c r="AX56" i="11"/>
  <c r="AT13" i="8" s="1"/>
  <c r="AX58" i="11"/>
  <c r="AT15" i="8" s="1"/>
  <c r="AX60" i="11"/>
  <c r="AT17" i="8" s="1"/>
  <c r="AX62" i="11"/>
  <c r="AT19" i="8" s="1"/>
  <c r="AX66" i="11"/>
  <c r="AT23" i="8" s="1"/>
  <c r="AX50" i="11"/>
  <c r="AT7" i="8" s="1"/>
  <c r="I69" i="11"/>
  <c r="E26" i="8" s="1"/>
  <c r="U69" i="11"/>
  <c r="Q26" i="8" s="1"/>
  <c r="BH69" i="11"/>
  <c r="BD26" i="8" s="1"/>
  <c r="I67" i="11"/>
  <c r="E24" i="8" s="1"/>
  <c r="BH67" i="11"/>
  <c r="BD24" i="8" s="1"/>
  <c r="BO65" i="11"/>
  <c r="BK22" i="8" s="1"/>
  <c r="BH65" i="11"/>
  <c r="BD22" i="8" s="1"/>
  <c r="AB63" i="11"/>
  <c r="X20" i="8" s="1"/>
  <c r="I63" i="11"/>
  <c r="E20" i="8" s="1"/>
  <c r="BH63" i="11"/>
  <c r="BD20" i="8" s="1"/>
  <c r="AI61" i="11"/>
  <c r="AE18" i="8" s="1"/>
  <c r="BH61" i="11"/>
  <c r="BD18" i="8" s="1"/>
  <c r="BH59" i="11"/>
  <c r="BD16" i="8" s="1"/>
  <c r="BH57" i="11"/>
  <c r="BD14" i="8" s="1"/>
  <c r="N55" i="11"/>
  <c r="J12" i="8" s="1"/>
  <c r="U55" i="11"/>
  <c r="Q12" i="8" s="1"/>
  <c r="BH55" i="11"/>
  <c r="BD12" i="8" s="1"/>
  <c r="N53" i="11"/>
  <c r="J10" i="8" s="1"/>
  <c r="I53" i="11"/>
  <c r="E10" i="8" s="1"/>
  <c r="AT53" i="11"/>
  <c r="AP10" i="8" s="1"/>
  <c r="AI51" i="11"/>
  <c r="AE8" i="8" s="1"/>
  <c r="BA51" i="11"/>
  <c r="AW8" i="8" s="1"/>
  <c r="AB49" i="11"/>
  <c r="X6" i="8" s="1"/>
  <c r="N49" i="11"/>
  <c r="J6" i="8" s="1"/>
  <c r="AT49" i="11"/>
  <c r="AP6" i="8" s="1"/>
  <c r="AU47" i="11"/>
  <c r="AQ4" i="8" s="1"/>
  <c r="AO47" i="11"/>
  <c r="AK4" i="8" s="1"/>
  <c r="N68" i="11"/>
  <c r="J25" i="8" s="1"/>
  <c r="AX68" i="11"/>
  <c r="AT25" i="8" s="1"/>
  <c r="AT68" i="11"/>
  <c r="AP25" i="8" s="1"/>
  <c r="BO66" i="11"/>
  <c r="BK23" i="8" s="1"/>
  <c r="O62" i="11"/>
  <c r="K19" i="8" s="1"/>
  <c r="AT60" i="11"/>
  <c r="AP17" i="8" s="1"/>
  <c r="AT58" i="11"/>
  <c r="AP15" i="8" s="1"/>
  <c r="BH53" i="11"/>
  <c r="BD10" i="8" s="1"/>
  <c r="BH51" i="11"/>
  <c r="BD8" i="8" s="1"/>
  <c r="I51" i="11"/>
  <c r="E8" i="8" s="1"/>
  <c r="AT51" i="11"/>
  <c r="AP8" i="8" s="1"/>
  <c r="O49" i="11"/>
  <c r="K6" i="8" s="1"/>
  <c r="BA49" i="11"/>
  <c r="AW6" i="8" s="1"/>
  <c r="O47" i="11"/>
  <c r="K4" i="8" s="1"/>
  <c r="AT47" i="11"/>
  <c r="AP4" i="8" s="1"/>
  <c r="I68" i="11"/>
  <c r="E25" i="8" s="1"/>
  <c r="R66" i="11"/>
  <c r="N23" i="8" s="1"/>
  <c r="AT66" i="11"/>
  <c r="AP23" i="8" s="1"/>
  <c r="AT64" i="11"/>
  <c r="AP21" i="8" s="1"/>
  <c r="AB62" i="11"/>
  <c r="X19" i="8" s="1"/>
  <c r="O60" i="11"/>
  <c r="K17" i="8" s="1"/>
  <c r="U53" i="11"/>
  <c r="Q10" i="8" s="1"/>
  <c r="BO53" i="11"/>
  <c r="BK10" i="8" s="1"/>
  <c r="BA53" i="11"/>
  <c r="AW10" i="8" s="1"/>
  <c r="AX53" i="11"/>
  <c r="AT10" i="8" s="1"/>
  <c r="BO51" i="11"/>
  <c r="BK8" i="8" s="1"/>
  <c r="AB47" i="11"/>
  <c r="X4" i="8" s="1"/>
  <c r="I47" i="11"/>
  <c r="E4" i="8" s="1"/>
  <c r="O68" i="11"/>
  <c r="K25" i="8" s="1"/>
  <c r="BO68" i="11"/>
  <c r="BK25" i="8" s="1"/>
  <c r="N62" i="11"/>
  <c r="J19" i="8" s="1"/>
  <c r="U62" i="11"/>
  <c r="Q19" i="8" s="1"/>
  <c r="AI59" i="11"/>
  <c r="AE16" i="8" s="1"/>
  <c r="I57" i="11"/>
  <c r="E14" i="8" s="1"/>
  <c r="I55" i="11"/>
  <c r="E12" i="8" s="1"/>
  <c r="U49" i="11"/>
  <c r="Q6" i="8" s="1"/>
  <c r="AI49" i="11"/>
  <c r="AE6" i="8" s="1"/>
  <c r="R47" i="11"/>
  <c r="N4" i="8" s="1"/>
  <c r="AB68" i="11"/>
  <c r="X25" i="8" s="1"/>
  <c r="AB66" i="11"/>
  <c r="X23" i="8" s="1"/>
  <c r="BH66" i="11"/>
  <c r="BD23" i="8" s="1"/>
  <c r="BO64" i="11"/>
  <c r="BK21" i="8" s="1"/>
  <c r="AX64" i="11"/>
  <c r="AT21" i="8" s="1"/>
  <c r="I60" i="11"/>
  <c r="E17" i="8" s="1"/>
  <c r="O72" i="11"/>
  <c r="K29" i="8" s="1"/>
  <c r="O70" i="11"/>
  <c r="K27" i="8" s="1"/>
  <c r="O73" i="11"/>
  <c r="K30" i="8" s="1"/>
  <c r="O71" i="11"/>
  <c r="K28" i="8" s="1"/>
  <c r="O74" i="11"/>
  <c r="K31" i="8" s="1"/>
  <c r="O56" i="11"/>
  <c r="K13" i="8" s="1"/>
  <c r="O46" i="11"/>
  <c r="K3" i="8" s="1"/>
  <c r="O52" i="11"/>
  <c r="K9" i="8" s="1"/>
  <c r="O48" i="11"/>
  <c r="K5" i="8" s="1"/>
  <c r="O50" i="11"/>
  <c r="K7" i="8" s="1"/>
  <c r="O54" i="11"/>
  <c r="K11" i="8" s="1"/>
  <c r="AT70" i="11"/>
  <c r="AP27" i="8" s="1"/>
  <c r="AT71" i="11"/>
  <c r="AP28" i="8" s="1"/>
  <c r="AT72" i="11"/>
  <c r="AP29" i="8" s="1"/>
  <c r="AT74" i="11"/>
  <c r="AP31" i="8" s="1"/>
  <c r="AT73" i="11"/>
  <c r="AP30" i="8" s="1"/>
  <c r="AT46" i="11"/>
  <c r="AP3" i="8" s="1"/>
  <c r="AT52" i="11"/>
  <c r="AP9" i="8" s="1"/>
  <c r="AT54" i="11"/>
  <c r="AP11" i="8" s="1"/>
  <c r="AT56" i="11"/>
  <c r="AP13" i="8" s="1"/>
  <c r="AT50" i="11"/>
  <c r="AP7" i="8" s="1"/>
  <c r="AT48" i="11"/>
  <c r="AP5" i="8" s="1"/>
  <c r="BA70" i="11"/>
  <c r="AW27" i="8" s="1"/>
  <c r="BA71" i="11"/>
  <c r="AW28" i="8" s="1"/>
  <c r="BA72" i="11"/>
  <c r="AW29" i="8" s="1"/>
  <c r="BA74" i="11"/>
  <c r="AW31" i="8" s="1"/>
  <c r="BA73" i="11"/>
  <c r="AW30" i="8" s="1"/>
  <c r="BA52" i="11"/>
  <c r="AW9" i="8" s="1"/>
  <c r="BA48" i="11"/>
  <c r="AW5" i="8" s="1"/>
  <c r="BA50" i="11"/>
  <c r="AW7" i="8" s="1"/>
  <c r="BA46" i="11"/>
  <c r="AW3" i="8" s="1"/>
  <c r="BA54" i="11"/>
  <c r="AW11" i="8" s="1"/>
  <c r="BA56" i="11"/>
  <c r="AW13" i="8" s="1"/>
  <c r="BA58" i="11"/>
  <c r="AW15" i="8" s="1"/>
  <c r="BA60" i="11"/>
  <c r="AW17" i="8" s="1"/>
  <c r="BA62" i="11"/>
  <c r="AW19" i="8" s="1"/>
  <c r="BA64" i="11"/>
  <c r="AW21" i="8" s="1"/>
  <c r="BA66" i="11"/>
  <c r="AW23" i="8" s="1"/>
  <c r="BH71" i="11"/>
  <c r="BD28" i="8" s="1"/>
  <c r="BH70" i="11"/>
  <c r="BD27" i="8" s="1"/>
  <c r="BH73" i="11"/>
  <c r="BD30" i="8" s="1"/>
  <c r="BH74" i="11"/>
  <c r="BD31" i="8" s="1"/>
  <c r="BH72" i="11"/>
  <c r="BD29" i="8" s="1"/>
  <c r="BH52" i="11"/>
  <c r="BD9" i="8" s="1"/>
  <c r="BH48" i="11"/>
  <c r="BD5" i="8" s="1"/>
  <c r="BH50" i="11"/>
  <c r="BD7" i="8" s="1"/>
  <c r="BH46" i="11"/>
  <c r="BD3" i="8" s="1"/>
  <c r="BH54" i="11"/>
  <c r="BD11" i="8" s="1"/>
  <c r="BH56" i="11"/>
  <c r="BD13" i="8" s="1"/>
  <c r="BH64" i="11"/>
  <c r="BD21" i="8" s="1"/>
  <c r="BO70" i="11"/>
  <c r="BK27" i="8" s="1"/>
  <c r="BO71" i="11"/>
  <c r="BK28" i="8" s="1"/>
  <c r="BO72" i="11"/>
  <c r="BK29" i="8" s="1"/>
  <c r="BO73" i="11"/>
  <c r="BK30" i="8" s="1"/>
  <c r="BO74" i="11"/>
  <c r="BK31" i="8" s="1"/>
  <c r="BO48" i="11"/>
  <c r="BK5" i="8" s="1"/>
  <c r="BO52" i="11"/>
  <c r="BK9" i="8" s="1"/>
  <c r="BO56" i="11"/>
  <c r="BK13" i="8" s="1"/>
  <c r="BO46" i="11"/>
  <c r="BK3" i="8" s="1"/>
  <c r="BO54" i="11"/>
  <c r="BK11" i="8" s="1"/>
  <c r="BO58" i="11"/>
  <c r="BK15" i="8" s="1"/>
  <c r="BO60" i="11"/>
  <c r="BK17" i="8" s="1"/>
  <c r="BO50" i="11"/>
  <c r="BK7" i="8" s="1"/>
  <c r="AO71" i="11"/>
  <c r="AK28" i="8" s="1"/>
  <c r="AO70" i="11"/>
  <c r="AK27" i="8" s="1"/>
  <c r="AO72" i="11"/>
  <c r="AK29" i="8" s="1"/>
  <c r="AO73" i="11"/>
  <c r="AK30" i="8" s="1"/>
  <c r="AO74" i="11"/>
  <c r="AK31" i="8" s="1"/>
  <c r="AO46" i="11"/>
  <c r="AK3" i="8" s="1"/>
  <c r="AO48" i="11"/>
  <c r="AK5" i="8" s="1"/>
  <c r="AO50" i="11"/>
  <c r="AK7" i="8" s="1"/>
  <c r="AO54" i="11"/>
  <c r="AK11" i="8" s="1"/>
  <c r="AO56" i="11"/>
  <c r="AK13" i="8" s="1"/>
  <c r="AO58" i="11"/>
  <c r="AK15" i="8" s="1"/>
  <c r="AO60" i="11"/>
  <c r="AK17" i="8" s="1"/>
  <c r="AO64" i="11"/>
  <c r="AK21" i="8" s="1"/>
  <c r="AO52" i="11"/>
  <c r="AK9" i="8" s="1"/>
  <c r="R70" i="11"/>
  <c r="N27" i="8" s="1"/>
  <c r="R74" i="11"/>
  <c r="N31" i="8" s="1"/>
  <c r="R72" i="11"/>
  <c r="N29" i="8" s="1"/>
  <c r="R71" i="11"/>
  <c r="N28" i="8" s="1"/>
  <c r="R73" i="11"/>
  <c r="N30" i="8" s="1"/>
  <c r="R52" i="11"/>
  <c r="N9" i="8" s="1"/>
  <c r="R60" i="11"/>
  <c r="N17" i="8" s="1"/>
  <c r="R54" i="11"/>
  <c r="N11" i="8" s="1"/>
  <c r="R50" i="11"/>
  <c r="N7" i="8" s="1"/>
  <c r="R56" i="11"/>
  <c r="N13" i="8" s="1"/>
  <c r="R64" i="11"/>
  <c r="N21" i="8" s="1"/>
  <c r="R48" i="11"/>
  <c r="N5" i="8" s="1"/>
  <c r="R46" i="11"/>
  <c r="N3" i="8" s="1"/>
  <c r="BO69" i="11"/>
  <c r="BK26" i="8" s="1"/>
  <c r="AI69" i="11"/>
  <c r="AE26" i="8" s="1"/>
  <c r="I65" i="11"/>
  <c r="E22" i="8" s="1"/>
  <c r="U61" i="11"/>
  <c r="Q18" i="8" s="1"/>
  <c r="O61" i="11"/>
  <c r="K18" i="8" s="1"/>
  <c r="I61" i="11"/>
  <c r="E18" i="8" s="1"/>
  <c r="N59" i="11"/>
  <c r="J16" i="8" s="1"/>
  <c r="R59" i="11"/>
  <c r="N16" i="8" s="1"/>
  <c r="O57" i="11"/>
  <c r="K14" i="8" s="1"/>
  <c r="R57" i="11"/>
  <c r="N14" i="8" s="1"/>
  <c r="AB55" i="11"/>
  <c r="X12" i="8" s="1"/>
  <c r="AI53" i="11"/>
  <c r="AE10" i="8" s="1"/>
  <c r="AB51" i="11"/>
  <c r="X8" i="8" s="1"/>
  <c r="O51" i="11"/>
  <c r="K8" i="8" s="1"/>
  <c r="AX49" i="11"/>
  <c r="AT6" i="8" s="1"/>
  <c r="U47" i="11"/>
  <c r="Q4" i="8" s="1"/>
  <c r="BO47" i="11"/>
  <c r="BK4" i="8" s="1"/>
  <c r="BA68" i="11"/>
  <c r="AW25" i="8" s="1"/>
  <c r="U66" i="11"/>
  <c r="Q23" i="8" s="1"/>
  <c r="O66" i="11"/>
  <c r="K23" i="8" s="1"/>
  <c r="AO66" i="11"/>
  <c r="AK23" i="8" s="1"/>
  <c r="O64" i="11"/>
  <c r="K21" i="8" s="1"/>
  <c r="AO62" i="11"/>
  <c r="AK19" i="8" s="1"/>
  <c r="AU55" i="11"/>
  <c r="AQ12" i="8" s="1"/>
  <c r="R53" i="11"/>
  <c r="N10" i="8" s="1"/>
  <c r="AU53" i="11"/>
  <c r="AQ10" i="8" s="1"/>
  <c r="N51" i="11"/>
  <c r="J8" i="8" s="1"/>
  <c r="AX51" i="11"/>
  <c r="AT8" i="8" s="1"/>
  <c r="AX47" i="11"/>
  <c r="AT4" i="8" s="1"/>
  <c r="U68" i="11"/>
  <c r="Q25" i="8" s="1"/>
  <c r="BH60" i="11"/>
  <c r="BD17" i="8" s="1"/>
  <c r="BH58" i="11"/>
  <c r="BD15" i="8" s="1"/>
  <c r="N56" i="11"/>
  <c r="J13" i="8" s="1"/>
  <c r="O53" i="11"/>
  <c r="K10" i="8" s="1"/>
  <c r="AO51" i="11"/>
  <c r="AK8" i="8" s="1"/>
  <c r="AU51" i="11"/>
  <c r="AQ8" i="8" s="1"/>
  <c r="R49" i="11"/>
  <c r="N6" i="8" s="1"/>
  <c r="AU49" i="11"/>
  <c r="AQ6" i="8" s="1"/>
  <c r="N47" i="11"/>
  <c r="J4" i="8" s="1"/>
  <c r="AU68" i="11"/>
  <c r="AQ25" i="8" s="1"/>
  <c r="I66" i="11"/>
  <c r="E23" i="8" s="1"/>
  <c r="U64" i="11"/>
  <c r="Q21" i="8" s="1"/>
  <c r="R58" i="11"/>
  <c r="N15" i="8" s="1"/>
  <c r="AT61" i="11"/>
  <c r="AP18" i="8" s="1"/>
  <c r="AT59" i="11"/>
  <c r="AP16" i="8" s="1"/>
  <c r="N57" i="11"/>
  <c r="J14" i="8" s="1"/>
  <c r="AB57" i="11"/>
  <c r="X14" i="8" s="1"/>
  <c r="AT57" i="11"/>
  <c r="AP14" i="8" s="1"/>
  <c r="R55" i="11"/>
  <c r="N12" i="8" s="1"/>
  <c r="BO55" i="11"/>
  <c r="BK12" i="8" s="1"/>
  <c r="AT55" i="11"/>
  <c r="AP12" i="8" s="1"/>
  <c r="AB53" i="11"/>
  <c r="X10" i="8" s="1"/>
  <c r="AO53" i="11"/>
  <c r="AK10" i="8" s="1"/>
  <c r="U51" i="11"/>
  <c r="Q8" i="8" s="1"/>
  <c r="R51" i="11"/>
  <c r="N8" i="8" s="1"/>
  <c r="I49" i="11"/>
  <c r="E6" i="8" s="1"/>
  <c r="BH49" i="11"/>
  <c r="BD6" i="8" s="1"/>
  <c r="BO49" i="11"/>
  <c r="BK6" i="8" s="1"/>
  <c r="AO49" i="11"/>
  <c r="AK6" i="8" s="1"/>
  <c r="AI47" i="11"/>
  <c r="AE4" i="8" s="1"/>
  <c r="BH47" i="11"/>
  <c r="BD4" i="8" s="1"/>
  <c r="AI68" i="11"/>
  <c r="AE25" i="8" s="1"/>
  <c r="BH68" i="11"/>
  <c r="BD25" i="8" s="1"/>
  <c r="N66" i="11"/>
  <c r="J23" i="8" s="1"/>
  <c r="AI64" i="11"/>
  <c r="AE21" i="8" s="1"/>
  <c r="AU64" i="11"/>
  <c r="AQ21" i="8" s="1"/>
  <c r="R62" i="11"/>
  <c r="N19" i="8" s="1"/>
  <c r="AB56" i="11"/>
  <c r="X13" i="8" s="1"/>
  <c r="H80" i="11"/>
  <c r="P80" i="11"/>
  <c r="X80" i="11"/>
  <c r="AF80" i="11"/>
  <c r="AN80" i="11"/>
  <c r="AV80" i="11"/>
  <c r="BD80" i="11"/>
  <c r="BL80" i="11"/>
  <c r="H81" i="11"/>
  <c r="P81" i="11"/>
  <c r="X81" i="11"/>
  <c r="AF81" i="11"/>
  <c r="AN81" i="11"/>
  <c r="AV81" i="11"/>
  <c r="BD81" i="11"/>
  <c r="BL81" i="11"/>
  <c r="H82" i="11"/>
  <c r="P82" i="11"/>
  <c r="X82" i="11"/>
  <c r="AF82" i="11"/>
  <c r="AN82" i="11"/>
  <c r="AV82" i="11"/>
  <c r="BD82" i="11"/>
  <c r="BL82" i="11"/>
  <c r="H83" i="11"/>
  <c r="P83" i="11"/>
  <c r="X83" i="11"/>
  <c r="AF83" i="11"/>
  <c r="AN83" i="11"/>
  <c r="AV83" i="11"/>
  <c r="BD83" i="11"/>
  <c r="BL83" i="11"/>
  <c r="H84" i="11"/>
  <c r="P84" i="11"/>
  <c r="X84" i="11"/>
  <c r="AF84" i="11"/>
  <c r="AN84" i="11"/>
  <c r="AV84" i="11"/>
  <c r="BD84" i="11"/>
  <c r="BL84" i="11"/>
  <c r="H85" i="11"/>
  <c r="P85" i="11"/>
  <c r="X85" i="11"/>
  <c r="AF85" i="11"/>
  <c r="AN85" i="11"/>
  <c r="AV85" i="11"/>
  <c r="BD85" i="11"/>
  <c r="BL85" i="11"/>
  <c r="H86" i="11"/>
  <c r="P86" i="11"/>
  <c r="X86" i="11"/>
  <c r="AF86" i="11"/>
  <c r="AN86" i="11"/>
  <c r="AV86" i="11"/>
  <c r="BD86" i="11"/>
  <c r="BL86" i="11"/>
  <c r="H87" i="11"/>
  <c r="P87" i="11"/>
  <c r="X87" i="11"/>
  <c r="AF87" i="11"/>
  <c r="AN87" i="11"/>
  <c r="AV87" i="11"/>
  <c r="BD87" i="11"/>
  <c r="BL87" i="11"/>
  <c r="H88" i="11"/>
  <c r="P88" i="11"/>
  <c r="X88" i="11"/>
  <c r="AF88" i="11"/>
  <c r="AN88" i="11"/>
  <c r="AV88" i="11"/>
  <c r="BD88" i="11"/>
  <c r="BL88" i="11"/>
  <c r="H89" i="11"/>
  <c r="P89" i="11"/>
  <c r="X89" i="11"/>
  <c r="AF89" i="11"/>
  <c r="AN89" i="11"/>
  <c r="AV89" i="11"/>
  <c r="BD89" i="11"/>
  <c r="I80" i="11"/>
  <c r="Q80" i="11"/>
  <c r="Y80" i="11"/>
  <c r="AG80" i="11"/>
  <c r="AO80" i="11"/>
  <c r="AW80" i="11"/>
  <c r="BE80" i="11"/>
  <c r="BM80" i="11"/>
  <c r="I81" i="11"/>
  <c r="Q81" i="11"/>
  <c r="Y81" i="11"/>
  <c r="AG81" i="11"/>
  <c r="AO81" i="11"/>
  <c r="AW81" i="11"/>
  <c r="BE81" i="11"/>
  <c r="BM81" i="11"/>
  <c r="I82" i="11"/>
  <c r="Q82" i="11"/>
  <c r="Y82" i="11"/>
  <c r="AG82" i="11"/>
  <c r="AO82" i="11"/>
  <c r="AW82" i="11"/>
  <c r="BE82" i="11"/>
  <c r="BM82" i="11"/>
  <c r="I83" i="11"/>
  <c r="Q83" i="11"/>
  <c r="Y83" i="11"/>
  <c r="AG83" i="11"/>
  <c r="AO83" i="11"/>
  <c r="AW83" i="11"/>
  <c r="BE83" i="11"/>
  <c r="BM83" i="11"/>
  <c r="I84" i="11"/>
  <c r="Q84" i="11"/>
  <c r="Y84" i="11"/>
  <c r="AG84" i="11"/>
  <c r="AO84" i="11"/>
  <c r="AW84" i="11"/>
  <c r="BE84" i="11"/>
  <c r="BM84" i="11"/>
  <c r="I85" i="11"/>
  <c r="Q85" i="11"/>
  <c r="Y85" i="11"/>
  <c r="AG85" i="11"/>
  <c r="AO85" i="11"/>
  <c r="AW85" i="11"/>
  <c r="BE85" i="11"/>
  <c r="BM85" i="11"/>
  <c r="I86" i="11"/>
  <c r="Q86" i="11"/>
  <c r="Y86" i="11"/>
  <c r="AG86" i="11"/>
  <c r="AO86" i="11"/>
  <c r="AW86" i="11"/>
  <c r="BE86" i="11"/>
  <c r="BM86" i="11"/>
  <c r="I87" i="11"/>
  <c r="Q87" i="11"/>
  <c r="Y87" i="11"/>
  <c r="AG87" i="11"/>
  <c r="AO87" i="11"/>
  <c r="AW87" i="11"/>
  <c r="BE87" i="11"/>
  <c r="BM87" i="11"/>
  <c r="I88" i="11"/>
  <c r="Q88" i="11"/>
  <c r="Y88" i="11"/>
  <c r="AG88" i="11"/>
  <c r="AO88" i="11"/>
  <c r="AW88" i="11"/>
  <c r="BE88" i="11"/>
  <c r="BM88" i="11"/>
  <c r="I89" i="11"/>
  <c r="Q89" i="11"/>
  <c r="Y89" i="11"/>
  <c r="AG89" i="11"/>
  <c r="AO89" i="11"/>
  <c r="AW89" i="11"/>
  <c r="BE89" i="11"/>
  <c r="J80" i="11"/>
  <c r="R80" i="11"/>
  <c r="Z80" i="11"/>
  <c r="AH80" i="11"/>
  <c r="AP80" i="11"/>
  <c r="AX80" i="11"/>
  <c r="BF80" i="11"/>
  <c r="BN80" i="11"/>
  <c r="J81" i="11"/>
  <c r="R81" i="11"/>
  <c r="Z81" i="11"/>
  <c r="AH81" i="11"/>
  <c r="AP81" i="11"/>
  <c r="AX81" i="11"/>
  <c r="BF81" i="11"/>
  <c r="BN81" i="11"/>
  <c r="J82" i="11"/>
  <c r="R82" i="11"/>
  <c r="Z82" i="11"/>
  <c r="AH82" i="11"/>
  <c r="AP82" i="11"/>
  <c r="AX82" i="11"/>
  <c r="BF82" i="11"/>
  <c r="BN82" i="11"/>
  <c r="J83" i="11"/>
  <c r="R83" i="11"/>
  <c r="Z83" i="11"/>
  <c r="AH83" i="11"/>
  <c r="AP83" i="11"/>
  <c r="AX83" i="11"/>
  <c r="BF83" i="11"/>
  <c r="BN83" i="11"/>
  <c r="J84" i="11"/>
  <c r="R84" i="11"/>
  <c r="Z84" i="11"/>
  <c r="AH84" i="11"/>
  <c r="AP84" i="11"/>
  <c r="AX84" i="11"/>
  <c r="BF84" i="11"/>
  <c r="BN84" i="11"/>
  <c r="J85" i="11"/>
  <c r="R85" i="11"/>
  <c r="Z85" i="11"/>
  <c r="AH85" i="11"/>
  <c r="AP85" i="11"/>
  <c r="AX85" i="11"/>
  <c r="BF85" i="11"/>
  <c r="BN85" i="11"/>
  <c r="J86" i="11"/>
  <c r="R86" i="11"/>
  <c r="Z86" i="11"/>
  <c r="AH86" i="11"/>
  <c r="AP86" i="11"/>
  <c r="AX86" i="11"/>
  <c r="BF86" i="11"/>
  <c r="BN86" i="11"/>
  <c r="J87" i="11"/>
  <c r="R87" i="11"/>
  <c r="Z87" i="11"/>
  <c r="AH87" i="11"/>
  <c r="AP87" i="11"/>
  <c r="AX87" i="11"/>
  <c r="BF87" i="11"/>
  <c r="BN87" i="11"/>
  <c r="J88" i="11"/>
  <c r="R88" i="11"/>
  <c r="Z88" i="11"/>
  <c r="AH88" i="11"/>
  <c r="AP88" i="11"/>
  <c r="AX88" i="11"/>
  <c r="BF88" i="11"/>
  <c r="BN88" i="11"/>
  <c r="J89" i="11"/>
  <c r="R89" i="11"/>
  <c r="Z89" i="11"/>
  <c r="AH89" i="11"/>
  <c r="AP89" i="11"/>
  <c r="AX89" i="11"/>
  <c r="BF89" i="11"/>
  <c r="K80" i="11"/>
  <c r="S80" i="11"/>
  <c r="AA80" i="11"/>
  <c r="AI80" i="11"/>
  <c r="AQ80" i="11"/>
  <c r="AY80" i="11"/>
  <c r="BG80" i="11"/>
  <c r="BO80" i="11"/>
  <c r="K81" i="11"/>
  <c r="S81" i="11"/>
  <c r="AA81" i="11"/>
  <c r="AI81" i="11"/>
  <c r="AQ81" i="11"/>
  <c r="AY81" i="11"/>
  <c r="BG81" i="11"/>
  <c r="BO81" i="11"/>
  <c r="K82" i="11"/>
  <c r="S82" i="11"/>
  <c r="AA82" i="11"/>
  <c r="AI82" i="11"/>
  <c r="AQ82" i="11"/>
  <c r="AY82" i="11"/>
  <c r="BG82" i="11"/>
  <c r="BO82" i="11"/>
  <c r="K83" i="11"/>
  <c r="S83" i="11"/>
  <c r="AA83" i="11"/>
  <c r="AI83" i="11"/>
  <c r="AQ83" i="11"/>
  <c r="AY83" i="11"/>
  <c r="BG83" i="11"/>
  <c r="BO83" i="11"/>
  <c r="K84" i="11"/>
  <c r="S84" i="11"/>
  <c r="AA84" i="11"/>
  <c r="AI84" i="11"/>
  <c r="AQ84" i="11"/>
  <c r="AY84" i="11"/>
  <c r="BG84" i="11"/>
  <c r="BO84" i="11"/>
  <c r="K85" i="11"/>
  <c r="S85" i="11"/>
  <c r="AA85" i="11"/>
  <c r="AI85" i="11"/>
  <c r="AQ85" i="11"/>
  <c r="AY85" i="11"/>
  <c r="BG85" i="11"/>
  <c r="BO85" i="11"/>
  <c r="K86" i="11"/>
  <c r="S86" i="11"/>
  <c r="AA86" i="11"/>
  <c r="AI86" i="11"/>
  <c r="AQ86" i="11"/>
  <c r="AY86" i="11"/>
  <c r="BG86" i="11"/>
  <c r="BO86" i="11"/>
  <c r="K87" i="11"/>
  <c r="S87" i="11"/>
  <c r="AA87" i="11"/>
  <c r="AI87" i="11"/>
  <c r="AQ87" i="11"/>
  <c r="AY87" i="11"/>
  <c r="BG87" i="11"/>
  <c r="BO87" i="11"/>
  <c r="K88" i="11"/>
  <c r="S88" i="11"/>
  <c r="AA88" i="11"/>
  <c r="AI88" i="11"/>
  <c r="AQ88" i="11"/>
  <c r="AY88" i="11"/>
  <c r="BG88" i="11"/>
  <c r="BO88" i="11"/>
  <c r="K89" i="11"/>
  <c r="S89" i="11"/>
  <c r="AA89" i="11"/>
  <c r="AI89" i="11"/>
  <c r="AQ89" i="11"/>
  <c r="AY89" i="11"/>
  <c r="L80" i="11"/>
  <c r="T80" i="11"/>
  <c r="AB80" i="11"/>
  <c r="AJ80" i="11"/>
  <c r="AR80" i="11"/>
  <c r="AZ80" i="11"/>
  <c r="BH80" i="11"/>
  <c r="BP80" i="11"/>
  <c r="L81" i="11"/>
  <c r="T81" i="11"/>
  <c r="AB81" i="11"/>
  <c r="AJ81" i="11"/>
  <c r="AR81" i="11"/>
  <c r="AZ81" i="11"/>
  <c r="BH81" i="11"/>
  <c r="BP81" i="11"/>
  <c r="L82" i="11"/>
  <c r="T82" i="11"/>
  <c r="AB82" i="11"/>
  <c r="AJ82" i="11"/>
  <c r="AR82" i="11"/>
  <c r="AZ82" i="11"/>
  <c r="BH82" i="11"/>
  <c r="BP82" i="11"/>
  <c r="L83" i="11"/>
  <c r="T83" i="11"/>
  <c r="AB83" i="11"/>
  <c r="AJ83" i="11"/>
  <c r="AR83" i="11"/>
  <c r="AZ83" i="11"/>
  <c r="BH83" i="11"/>
  <c r="BP83" i="11"/>
  <c r="L84" i="11"/>
  <c r="T84" i="11"/>
  <c r="AB84" i="11"/>
  <c r="AJ84" i="11"/>
  <c r="AR84" i="11"/>
  <c r="AZ84" i="11"/>
  <c r="BH84" i="11"/>
  <c r="BP84" i="11"/>
  <c r="L85" i="11"/>
  <c r="T85" i="11"/>
  <c r="AB85" i="11"/>
  <c r="AJ85" i="11"/>
  <c r="AR85" i="11"/>
  <c r="AZ85" i="11"/>
  <c r="BH85" i="11"/>
  <c r="BP85" i="11"/>
  <c r="L86" i="11"/>
  <c r="T86" i="11"/>
  <c r="AB86" i="11"/>
  <c r="AJ86" i="11"/>
  <c r="AR86" i="11"/>
  <c r="AZ86" i="11"/>
  <c r="BH86" i="11"/>
  <c r="BP86" i="11"/>
  <c r="L87" i="11"/>
  <c r="T87" i="11"/>
  <c r="AB87" i="11"/>
  <c r="AJ87" i="11"/>
  <c r="AR87" i="11"/>
  <c r="AZ87" i="11"/>
  <c r="BH87" i="11"/>
  <c r="BP87" i="11"/>
  <c r="L88" i="11"/>
  <c r="T88" i="11"/>
  <c r="AB88" i="11"/>
  <c r="AJ88" i="11"/>
  <c r="AR88" i="11"/>
  <c r="AZ88" i="11"/>
  <c r="BH88" i="11"/>
  <c r="BP88" i="11"/>
  <c r="L89" i="11"/>
  <c r="T89" i="11"/>
  <c r="AB89" i="11"/>
  <c r="AJ89" i="11"/>
  <c r="AR89" i="11"/>
  <c r="AZ89" i="11"/>
  <c r="BH89" i="11"/>
  <c r="M80" i="11"/>
  <c r="U80" i="11"/>
  <c r="AC80" i="11"/>
  <c r="AK80" i="11"/>
  <c r="AS80" i="11"/>
  <c r="BA80" i="11"/>
  <c r="BI80" i="11"/>
  <c r="BQ80" i="11"/>
  <c r="M81" i="11"/>
  <c r="U81" i="11"/>
  <c r="AC81" i="11"/>
  <c r="AK81" i="11"/>
  <c r="AS81" i="11"/>
  <c r="BA81" i="11"/>
  <c r="BI81" i="11"/>
  <c r="BQ81" i="11"/>
  <c r="M82" i="11"/>
  <c r="U82" i="11"/>
  <c r="AC82" i="11"/>
  <c r="AK82" i="11"/>
  <c r="AS82" i="11"/>
  <c r="BA82" i="11"/>
  <c r="BI82" i="11"/>
  <c r="BQ82" i="11"/>
  <c r="M83" i="11"/>
  <c r="U83" i="11"/>
  <c r="AC83" i="11"/>
  <c r="AK83" i="11"/>
  <c r="AS83" i="11"/>
  <c r="BA83" i="11"/>
  <c r="BI83" i="11"/>
  <c r="BQ83" i="11"/>
  <c r="M84" i="11"/>
  <c r="U84" i="11"/>
  <c r="AC84" i="11"/>
  <c r="AK84" i="11"/>
  <c r="AS84" i="11"/>
  <c r="BA84" i="11"/>
  <c r="BI84" i="11"/>
  <c r="BQ84" i="11"/>
  <c r="M85" i="11"/>
  <c r="U85" i="11"/>
  <c r="AC85" i="11"/>
  <c r="AK85" i="11"/>
  <c r="AS85" i="11"/>
  <c r="BA85" i="11"/>
  <c r="BI85" i="11"/>
  <c r="BQ85" i="11"/>
  <c r="M86" i="11"/>
  <c r="U86" i="11"/>
  <c r="AC86" i="11"/>
  <c r="AK86" i="11"/>
  <c r="AS86" i="11"/>
  <c r="BA86" i="11"/>
  <c r="BI86" i="11"/>
  <c r="BQ86" i="11"/>
  <c r="M87" i="11"/>
  <c r="U87" i="11"/>
  <c r="AC87" i="11"/>
  <c r="AK87" i="11"/>
  <c r="AS87" i="11"/>
  <c r="BA87" i="11"/>
  <c r="BI87" i="11"/>
  <c r="BQ87" i="11"/>
  <c r="M88" i="11"/>
  <c r="U88" i="11"/>
  <c r="AC88" i="11"/>
  <c r="AK88" i="11"/>
  <c r="AS88" i="11"/>
  <c r="BA88" i="11"/>
  <c r="BI88" i="11"/>
  <c r="BQ88" i="11"/>
  <c r="M89" i="11"/>
  <c r="U89" i="11"/>
  <c r="AC89" i="11"/>
  <c r="AK89" i="11"/>
  <c r="AS89" i="11"/>
  <c r="BA89" i="11"/>
  <c r="BI89" i="11"/>
  <c r="N80" i="11"/>
  <c r="V80" i="11"/>
  <c r="AD80" i="11"/>
  <c r="AL80" i="11"/>
  <c r="AT80" i="11"/>
  <c r="BB80" i="11"/>
  <c r="BJ80" i="11"/>
  <c r="BR80" i="11"/>
  <c r="N81" i="11"/>
  <c r="V81" i="11"/>
  <c r="AD81" i="11"/>
  <c r="AL81" i="11"/>
  <c r="AT81" i="11"/>
  <c r="BB81" i="11"/>
  <c r="BJ81" i="11"/>
  <c r="BR81" i="11"/>
  <c r="N82" i="11"/>
  <c r="V82" i="11"/>
  <c r="AD82" i="11"/>
  <c r="AL82" i="11"/>
  <c r="AT82" i="11"/>
  <c r="BB82" i="11"/>
  <c r="BJ82" i="11"/>
  <c r="BR82" i="11"/>
  <c r="N83" i="11"/>
  <c r="V83" i="11"/>
  <c r="AD83" i="11"/>
  <c r="AL83" i="11"/>
  <c r="AT83" i="11"/>
  <c r="BB83" i="11"/>
  <c r="BJ83" i="11"/>
  <c r="BR83" i="11"/>
  <c r="N84" i="11"/>
  <c r="V84" i="11"/>
  <c r="AD84" i="11"/>
  <c r="AL84" i="11"/>
  <c r="AT84" i="11"/>
  <c r="BB84" i="11"/>
  <c r="BJ84" i="11"/>
  <c r="BR84" i="11"/>
  <c r="N85" i="11"/>
  <c r="V85" i="11"/>
  <c r="AD85" i="11"/>
  <c r="AL85" i="11"/>
  <c r="AT85" i="11"/>
  <c r="BB85" i="11"/>
  <c r="BJ85" i="11"/>
  <c r="BR85" i="11"/>
  <c r="N86" i="11"/>
  <c r="V86" i="11"/>
  <c r="AD86" i="11"/>
  <c r="BK80" i="11"/>
  <c r="BK81" i="11"/>
  <c r="BK82" i="11"/>
  <c r="BK83" i="11"/>
  <c r="BK84" i="11"/>
  <c r="BK85" i="11"/>
  <c r="AU86" i="11"/>
  <c r="O87" i="11"/>
  <c r="AU87" i="11"/>
  <c r="O88" i="11"/>
  <c r="AU88" i="11"/>
  <c r="O89" i="11"/>
  <c r="AU89" i="11"/>
  <c r="BN89" i="11"/>
  <c r="J90" i="11"/>
  <c r="R90" i="11"/>
  <c r="Z90" i="11"/>
  <c r="AH90" i="11"/>
  <c r="AP90" i="11"/>
  <c r="AX90" i="11"/>
  <c r="BF90" i="11"/>
  <c r="BN90" i="11"/>
  <c r="J91" i="11"/>
  <c r="R91" i="11"/>
  <c r="Z91" i="11"/>
  <c r="AH91" i="11"/>
  <c r="AP91" i="11"/>
  <c r="AX91" i="11"/>
  <c r="BF91" i="11"/>
  <c r="BN91" i="11"/>
  <c r="J92" i="11"/>
  <c r="R92" i="11"/>
  <c r="Z92" i="11"/>
  <c r="AH92" i="11"/>
  <c r="AP92" i="11"/>
  <c r="AX92" i="11"/>
  <c r="BF92" i="11"/>
  <c r="BN92" i="11"/>
  <c r="J93" i="11"/>
  <c r="R93" i="11"/>
  <c r="Z93" i="11"/>
  <c r="AH93" i="11"/>
  <c r="AP93" i="11"/>
  <c r="AX93" i="11"/>
  <c r="BF93" i="11"/>
  <c r="BN93" i="11"/>
  <c r="J94" i="11"/>
  <c r="R94" i="11"/>
  <c r="Z94" i="11"/>
  <c r="AH94" i="11"/>
  <c r="AP94" i="11"/>
  <c r="AX94" i="11"/>
  <c r="BF94" i="11"/>
  <c r="BN94" i="11"/>
  <c r="J95" i="11"/>
  <c r="R95" i="11"/>
  <c r="Z95" i="11"/>
  <c r="AH95" i="11"/>
  <c r="AP95" i="11"/>
  <c r="AX95" i="11"/>
  <c r="BF95" i="11"/>
  <c r="BN95" i="11"/>
  <c r="G80" i="11"/>
  <c r="G81" i="11"/>
  <c r="G82" i="11"/>
  <c r="G83" i="11"/>
  <c r="G84" i="11"/>
  <c r="G85" i="11"/>
  <c r="G86" i="11"/>
  <c r="BB86" i="11"/>
  <c r="V87" i="11"/>
  <c r="BB87" i="11"/>
  <c r="V88" i="11"/>
  <c r="BB88" i="11"/>
  <c r="V89" i="11"/>
  <c r="BB89" i="11"/>
  <c r="BO89" i="11"/>
  <c r="K90" i="11"/>
  <c r="S90" i="11"/>
  <c r="AA90" i="11"/>
  <c r="AI90" i="11"/>
  <c r="AQ90" i="11"/>
  <c r="AY90" i="11"/>
  <c r="BG90" i="11"/>
  <c r="BO90" i="11"/>
  <c r="K91" i="11"/>
  <c r="S91" i="11"/>
  <c r="AA91" i="11"/>
  <c r="AI91" i="11"/>
  <c r="AQ91" i="11"/>
  <c r="AY91" i="11"/>
  <c r="BG91" i="11"/>
  <c r="BO91" i="11"/>
  <c r="K92" i="11"/>
  <c r="S92" i="11"/>
  <c r="AA92" i="11"/>
  <c r="AI92" i="11"/>
  <c r="AQ92" i="11"/>
  <c r="AY92" i="11"/>
  <c r="BG92" i="11"/>
  <c r="BO92" i="11"/>
  <c r="K93" i="11"/>
  <c r="S93" i="11"/>
  <c r="AA93" i="11"/>
  <c r="AI93" i="11"/>
  <c r="AQ93" i="11"/>
  <c r="AY93" i="11"/>
  <c r="BG93" i="11"/>
  <c r="BO93" i="11"/>
  <c r="K94" i="11"/>
  <c r="S94" i="11"/>
  <c r="AA94" i="11"/>
  <c r="AI94" i="11"/>
  <c r="AQ94" i="11"/>
  <c r="AY94" i="11"/>
  <c r="BG94" i="11"/>
  <c r="BO94" i="11"/>
  <c r="K95" i="11"/>
  <c r="S95" i="11"/>
  <c r="AA95" i="11"/>
  <c r="AI95" i="11"/>
  <c r="AQ95" i="11"/>
  <c r="AY95" i="11"/>
  <c r="BG95" i="11"/>
  <c r="BO95" i="11"/>
  <c r="K96" i="11"/>
  <c r="S96" i="11"/>
  <c r="AA96" i="11"/>
  <c r="AI96" i="11"/>
  <c r="AQ96" i="11"/>
  <c r="AY96" i="11"/>
  <c r="BG96" i="11"/>
  <c r="BO96" i="11"/>
  <c r="K97" i="11"/>
  <c r="S97" i="11"/>
  <c r="AA97" i="11"/>
  <c r="AI97" i="11"/>
  <c r="AQ97" i="11"/>
  <c r="AY97" i="11"/>
  <c r="BG97" i="11"/>
  <c r="BO97" i="11"/>
  <c r="K98" i="11"/>
  <c r="S98" i="11"/>
  <c r="AA98" i="11"/>
  <c r="AI98" i="11"/>
  <c r="AQ98" i="11"/>
  <c r="AY98" i="11"/>
  <c r="O80" i="11"/>
  <c r="O81" i="11"/>
  <c r="O82" i="11"/>
  <c r="O83" i="11"/>
  <c r="O84" i="11"/>
  <c r="O85" i="11"/>
  <c r="O86" i="11"/>
  <c r="BC86" i="11"/>
  <c r="W87" i="11"/>
  <c r="BC87" i="11"/>
  <c r="W88" i="11"/>
  <c r="BC88" i="11"/>
  <c r="W89" i="11"/>
  <c r="BC89" i="11"/>
  <c r="BP89" i="11"/>
  <c r="L90" i="11"/>
  <c r="T90" i="11"/>
  <c r="AB90" i="11"/>
  <c r="AJ90" i="11"/>
  <c r="AR90" i="11"/>
  <c r="AZ90" i="11"/>
  <c r="BH90" i="11"/>
  <c r="BP90" i="11"/>
  <c r="L91" i="11"/>
  <c r="T91" i="11"/>
  <c r="AB91" i="11"/>
  <c r="AJ91" i="11"/>
  <c r="AR91" i="11"/>
  <c r="AZ91" i="11"/>
  <c r="BH91" i="11"/>
  <c r="BP91" i="11"/>
  <c r="L92" i="11"/>
  <c r="T92" i="11"/>
  <c r="AB92" i="11"/>
  <c r="AJ92" i="11"/>
  <c r="AR92" i="11"/>
  <c r="AZ92" i="11"/>
  <c r="BH92" i="11"/>
  <c r="BP92" i="11"/>
  <c r="L93" i="11"/>
  <c r="T93" i="11"/>
  <c r="AB93" i="11"/>
  <c r="AJ93" i="11"/>
  <c r="AR93" i="11"/>
  <c r="AZ93" i="11"/>
  <c r="BH93" i="11"/>
  <c r="BP93" i="11"/>
  <c r="L94" i="11"/>
  <c r="T94" i="11"/>
  <c r="AB94" i="11"/>
  <c r="AJ94" i="11"/>
  <c r="AR94" i="11"/>
  <c r="AZ94" i="11"/>
  <c r="BH94" i="11"/>
  <c r="BP94" i="11"/>
  <c r="L95" i="11"/>
  <c r="T95" i="11"/>
  <c r="AB95" i="11"/>
  <c r="AJ95" i="11"/>
  <c r="AR95" i="11"/>
  <c r="AZ95" i="11"/>
  <c r="BH95" i="11"/>
  <c r="BP95" i="11"/>
  <c r="L96" i="11"/>
  <c r="T96" i="11"/>
  <c r="AB96" i="11"/>
  <c r="AJ96" i="11"/>
  <c r="AR96" i="11"/>
  <c r="AZ96" i="11"/>
  <c r="BH96" i="11"/>
  <c r="BP96" i="11"/>
  <c r="L97" i="11"/>
  <c r="T97" i="11"/>
  <c r="AB97" i="11"/>
  <c r="AJ97" i="11"/>
  <c r="AR97" i="11"/>
  <c r="AZ97" i="11"/>
  <c r="W80" i="11"/>
  <c r="W81" i="11"/>
  <c r="W82" i="11"/>
  <c r="W83" i="11"/>
  <c r="W84" i="11"/>
  <c r="W85" i="11"/>
  <c r="W86" i="11"/>
  <c r="BJ86" i="11"/>
  <c r="AD87" i="11"/>
  <c r="BJ87" i="11"/>
  <c r="AD88" i="11"/>
  <c r="BJ88" i="11"/>
  <c r="AD89" i="11"/>
  <c r="BG89" i="11"/>
  <c r="BQ89" i="11"/>
  <c r="M90" i="11"/>
  <c r="U90" i="11"/>
  <c r="AC90" i="11"/>
  <c r="AK90" i="11"/>
  <c r="AS90" i="11"/>
  <c r="BA90" i="11"/>
  <c r="BI90" i="11"/>
  <c r="BQ90" i="11"/>
  <c r="M91" i="11"/>
  <c r="U91" i="11"/>
  <c r="AC91" i="11"/>
  <c r="AK91" i="11"/>
  <c r="AS91" i="11"/>
  <c r="BA91" i="11"/>
  <c r="BI91" i="11"/>
  <c r="BQ91" i="11"/>
  <c r="M92" i="11"/>
  <c r="U92" i="11"/>
  <c r="AC92" i="11"/>
  <c r="AK92" i="11"/>
  <c r="AS92" i="11"/>
  <c r="BA92" i="11"/>
  <c r="BI92" i="11"/>
  <c r="BQ92" i="11"/>
  <c r="M93" i="11"/>
  <c r="U93" i="11"/>
  <c r="AC93" i="11"/>
  <c r="AK93" i="11"/>
  <c r="AS93" i="11"/>
  <c r="BA93" i="11"/>
  <c r="BI93" i="11"/>
  <c r="BQ93" i="11"/>
  <c r="M94" i="11"/>
  <c r="U94" i="11"/>
  <c r="AC94" i="11"/>
  <c r="AK94" i="11"/>
  <c r="AS94" i="11"/>
  <c r="BA94" i="11"/>
  <c r="BI94" i="11"/>
  <c r="BQ94" i="11"/>
  <c r="M95" i="11"/>
  <c r="U95" i="11"/>
  <c r="AC95" i="11"/>
  <c r="AK95" i="11"/>
  <c r="AS95" i="11"/>
  <c r="BA95" i="11"/>
  <c r="BI95" i="11"/>
  <c r="AE80" i="11"/>
  <c r="AE81" i="11"/>
  <c r="AE82" i="11"/>
  <c r="AE83" i="11"/>
  <c r="AE84" i="11"/>
  <c r="AE85" i="11"/>
  <c r="AE86" i="11"/>
  <c r="BK86" i="11"/>
  <c r="AE87" i="11"/>
  <c r="BK87" i="11"/>
  <c r="AE88" i="11"/>
  <c r="BK88" i="11"/>
  <c r="AE89" i="11"/>
  <c r="BJ89" i="11"/>
  <c r="BR89" i="11"/>
  <c r="N90" i="11"/>
  <c r="V90" i="11"/>
  <c r="AD90" i="11"/>
  <c r="AL90" i="11"/>
  <c r="AT90" i="11"/>
  <c r="BB90" i="11"/>
  <c r="BJ90" i="11"/>
  <c r="BR90" i="11"/>
  <c r="N91" i="11"/>
  <c r="V91" i="11"/>
  <c r="AD91" i="11"/>
  <c r="AL91" i="11"/>
  <c r="AT91" i="11"/>
  <c r="BB91" i="11"/>
  <c r="BJ91" i="11"/>
  <c r="BR91" i="11"/>
  <c r="N92" i="11"/>
  <c r="V92" i="11"/>
  <c r="AD92" i="11"/>
  <c r="AL92" i="11"/>
  <c r="AT92" i="11"/>
  <c r="BB92" i="11"/>
  <c r="BJ92" i="11"/>
  <c r="BR92" i="11"/>
  <c r="N93" i="11"/>
  <c r="V93" i="11"/>
  <c r="AD93" i="11"/>
  <c r="AL93" i="11"/>
  <c r="AT93" i="11"/>
  <c r="BB93" i="11"/>
  <c r="BJ93" i="11"/>
  <c r="BR93" i="11"/>
  <c r="N94" i="11"/>
  <c r="V94" i="11"/>
  <c r="AD94" i="11"/>
  <c r="AL94" i="11"/>
  <c r="AT94" i="11"/>
  <c r="BB94" i="11"/>
  <c r="BJ94" i="11"/>
  <c r="BR94" i="11"/>
  <c r="N95" i="11"/>
  <c r="V95" i="11"/>
  <c r="AD95" i="11"/>
  <c r="AL95" i="11"/>
  <c r="AT95" i="11"/>
  <c r="BB95" i="11"/>
  <c r="BJ95" i="11"/>
  <c r="BR95" i="11"/>
  <c r="AM80" i="11"/>
  <c r="AM81" i="11"/>
  <c r="AM82" i="11"/>
  <c r="AM83" i="11"/>
  <c r="AM84" i="11"/>
  <c r="AM85" i="11"/>
  <c r="AL86" i="11"/>
  <c r="BR86" i="11"/>
  <c r="AL87" i="11"/>
  <c r="BR87" i="11"/>
  <c r="AL88" i="11"/>
  <c r="BR88" i="11"/>
  <c r="AL89" i="11"/>
  <c r="BK89" i="11"/>
  <c r="G90" i="11"/>
  <c r="O90" i="11"/>
  <c r="W90" i="11"/>
  <c r="AE90" i="11"/>
  <c r="AM90" i="11"/>
  <c r="AU90" i="11"/>
  <c r="BC90" i="11"/>
  <c r="BK90" i="11"/>
  <c r="G91" i="11"/>
  <c r="O91" i="11"/>
  <c r="W91" i="11"/>
  <c r="AE91" i="11"/>
  <c r="AM91" i="11"/>
  <c r="AU91" i="11"/>
  <c r="BC91" i="11"/>
  <c r="BK91" i="11"/>
  <c r="G92" i="11"/>
  <c r="O92" i="11"/>
  <c r="W92" i="11"/>
  <c r="AE92" i="11"/>
  <c r="AM92" i="11"/>
  <c r="AU92" i="11"/>
  <c r="BC92" i="11"/>
  <c r="BK92" i="11"/>
  <c r="G93" i="11"/>
  <c r="O93" i="11"/>
  <c r="W93" i="11"/>
  <c r="AE93" i="11"/>
  <c r="AM93" i="11"/>
  <c r="AU93" i="11"/>
  <c r="BC93" i="11"/>
  <c r="BK93" i="11"/>
  <c r="G94" i="11"/>
  <c r="O94" i="11"/>
  <c r="W94" i="11"/>
  <c r="AE94" i="11"/>
  <c r="AM94" i="11"/>
  <c r="AU94" i="11"/>
  <c r="BC94" i="11"/>
  <c r="BK94" i="11"/>
  <c r="G95" i="11"/>
  <c r="O95" i="11"/>
  <c r="W95" i="11"/>
  <c r="AE95" i="11"/>
  <c r="AM95" i="11"/>
  <c r="AU95" i="11"/>
  <c r="BC95" i="11"/>
  <c r="BK95" i="11"/>
  <c r="G96" i="11"/>
  <c r="O96" i="11"/>
  <c r="W96" i="11"/>
  <c r="AE96" i="11"/>
  <c r="AM96" i="11"/>
  <c r="AU96" i="11"/>
  <c r="BC96" i="11"/>
  <c r="BK96" i="11"/>
  <c r="G97" i="11"/>
  <c r="O97" i="11"/>
  <c r="W97" i="11"/>
  <c r="AE97" i="11"/>
  <c r="AM97" i="11"/>
  <c r="AU97" i="11"/>
  <c r="BC97" i="11"/>
  <c r="BK97" i="11"/>
  <c r="G98" i="11"/>
  <c r="O98" i="11"/>
  <c r="W98" i="11"/>
  <c r="AE98" i="11"/>
  <c r="AM98" i="11"/>
  <c r="AU98" i="11"/>
  <c r="AU80" i="11"/>
  <c r="AU81" i="11"/>
  <c r="AU82" i="11"/>
  <c r="AU83" i="11"/>
  <c r="AU84" i="11"/>
  <c r="AU85" i="11"/>
  <c r="AM86" i="11"/>
  <c r="G87" i="11"/>
  <c r="AM87" i="11"/>
  <c r="G88" i="11"/>
  <c r="AM88" i="11"/>
  <c r="G89" i="11"/>
  <c r="AM89" i="11"/>
  <c r="BL89" i="11"/>
  <c r="H90" i="11"/>
  <c r="P90" i="11"/>
  <c r="X90" i="11"/>
  <c r="AF90" i="11"/>
  <c r="AN90" i="11"/>
  <c r="AV90" i="11"/>
  <c r="BD90" i="11"/>
  <c r="BL90" i="11"/>
  <c r="H91" i="11"/>
  <c r="P91" i="11"/>
  <c r="X91" i="11"/>
  <c r="AF91" i="11"/>
  <c r="AN91" i="11"/>
  <c r="AV91" i="11"/>
  <c r="BD91" i="11"/>
  <c r="BL91" i="11"/>
  <c r="H92" i="11"/>
  <c r="P92" i="11"/>
  <c r="X92" i="11"/>
  <c r="AF92" i="11"/>
  <c r="AN92" i="11"/>
  <c r="AV92" i="11"/>
  <c r="BD92" i="11"/>
  <c r="BL92" i="11"/>
  <c r="H93" i="11"/>
  <c r="P93" i="11"/>
  <c r="X93" i="11"/>
  <c r="AF93" i="11"/>
  <c r="AN93" i="11"/>
  <c r="AV93" i="11"/>
  <c r="BD93" i="11"/>
  <c r="BL93" i="11"/>
  <c r="H94" i="11"/>
  <c r="P94" i="11"/>
  <c r="X94" i="11"/>
  <c r="AF94" i="11"/>
  <c r="AN94" i="11"/>
  <c r="AV94" i="11"/>
  <c r="BD94" i="11"/>
  <c r="BL94" i="11"/>
  <c r="H95" i="11"/>
  <c r="P95" i="11"/>
  <c r="X95" i="11"/>
  <c r="AF95" i="11"/>
  <c r="AN95" i="11"/>
  <c r="AV95" i="11"/>
  <c r="BD95" i="11"/>
  <c r="BL95" i="11"/>
  <c r="H96" i="11"/>
  <c r="P96" i="11"/>
  <c r="X96" i="11"/>
  <c r="AF96" i="11"/>
  <c r="AN96" i="11"/>
  <c r="AV96" i="11"/>
  <c r="BD96" i="11"/>
  <c r="BL96" i="11"/>
  <c r="H97" i="11"/>
  <c r="P97" i="11"/>
  <c r="X97" i="11"/>
  <c r="AF97" i="11"/>
  <c r="AN97" i="11"/>
  <c r="AV97" i="11"/>
  <c r="BC82" i="11"/>
  <c r="AT88" i="11"/>
  <c r="AO90" i="11"/>
  <c r="AO91" i="11"/>
  <c r="AO92" i="11"/>
  <c r="AO93" i="11"/>
  <c r="AO94" i="11"/>
  <c r="AO95" i="11"/>
  <c r="N96" i="11"/>
  <c r="AD96" i="11"/>
  <c r="AT96" i="11"/>
  <c r="BJ96" i="11"/>
  <c r="N97" i="11"/>
  <c r="AD97" i="11"/>
  <c r="AT97" i="11"/>
  <c r="BH97" i="11"/>
  <c r="BR97" i="11"/>
  <c r="Q98" i="11"/>
  <c r="AB98" i="11"/>
  <c r="AL98" i="11"/>
  <c r="AW98" i="11"/>
  <c r="BF98" i="11"/>
  <c r="BN98" i="11"/>
  <c r="J99" i="11"/>
  <c r="R99" i="11"/>
  <c r="Z99" i="11"/>
  <c r="AH99" i="11"/>
  <c r="AP99" i="11"/>
  <c r="AX99" i="11"/>
  <c r="BF99" i="11"/>
  <c r="BN99" i="11"/>
  <c r="J100" i="11"/>
  <c r="R100" i="11"/>
  <c r="Z100" i="11"/>
  <c r="AH100" i="11"/>
  <c r="AP100" i="11"/>
  <c r="AX100" i="11"/>
  <c r="BF100" i="11"/>
  <c r="BN100" i="11"/>
  <c r="J101" i="11"/>
  <c r="R101" i="11"/>
  <c r="Z101" i="11"/>
  <c r="AH101" i="11"/>
  <c r="AP101" i="11"/>
  <c r="AX101" i="11"/>
  <c r="BF101" i="11"/>
  <c r="BC83" i="11"/>
  <c r="N89" i="11"/>
  <c r="AW90" i="11"/>
  <c r="AW91" i="11"/>
  <c r="AW92" i="11"/>
  <c r="AW93" i="11"/>
  <c r="AW94" i="11"/>
  <c r="AW95" i="11"/>
  <c r="Q96" i="11"/>
  <c r="AG96" i="11"/>
  <c r="AW96" i="11"/>
  <c r="BM96" i="11"/>
  <c r="Q97" i="11"/>
  <c r="AG97" i="11"/>
  <c r="AW97" i="11"/>
  <c r="BI97" i="11"/>
  <c r="H98" i="11"/>
  <c r="R98" i="11"/>
  <c r="AC98" i="11"/>
  <c r="AN98" i="11"/>
  <c r="AX98" i="11"/>
  <c r="BG98" i="11"/>
  <c r="BO98" i="11"/>
  <c r="K99" i="11"/>
  <c r="S99" i="11"/>
  <c r="AA99" i="11"/>
  <c r="AI99" i="11"/>
  <c r="AQ99" i="11"/>
  <c r="AY99" i="11"/>
  <c r="BG99" i="11"/>
  <c r="BO99" i="11"/>
  <c r="K100" i="11"/>
  <c r="S100" i="11"/>
  <c r="AA100" i="11"/>
  <c r="AI100" i="11"/>
  <c r="AQ100" i="11"/>
  <c r="AY100" i="11"/>
  <c r="BG100" i="11"/>
  <c r="BO100" i="11"/>
  <c r="K101" i="11"/>
  <c r="S101" i="11"/>
  <c r="AA101" i="11"/>
  <c r="AI101" i="11"/>
  <c r="AQ101" i="11"/>
  <c r="AY101" i="11"/>
  <c r="BG101" i="11"/>
  <c r="BO101" i="11"/>
  <c r="K102" i="11"/>
  <c r="S102" i="11"/>
  <c r="AA102" i="11"/>
  <c r="AI102" i="11"/>
  <c r="AQ102" i="11"/>
  <c r="AY102" i="11"/>
  <c r="BG102" i="11"/>
  <c r="BO102" i="11"/>
  <c r="K103" i="11"/>
  <c r="S103" i="11"/>
  <c r="AA103" i="11"/>
  <c r="AI103" i="11"/>
  <c r="AQ103" i="11"/>
  <c r="BC84" i="11"/>
  <c r="AT89" i="11"/>
  <c r="BE90" i="11"/>
  <c r="BE91" i="11"/>
  <c r="BE92" i="11"/>
  <c r="BE93" i="11"/>
  <c r="BE94" i="11"/>
  <c r="BE95" i="11"/>
  <c r="R96" i="11"/>
  <c r="AH96" i="11"/>
  <c r="AX96" i="11"/>
  <c r="BN96" i="11"/>
  <c r="R97" i="11"/>
  <c r="AH97" i="11"/>
  <c r="AX97" i="11"/>
  <c r="BJ97" i="11"/>
  <c r="I98" i="11"/>
  <c r="T98" i="11"/>
  <c r="AD98" i="11"/>
  <c r="AO98" i="11"/>
  <c r="AZ98" i="11"/>
  <c r="BH98" i="11"/>
  <c r="BP98" i="11"/>
  <c r="L99" i="11"/>
  <c r="T99" i="11"/>
  <c r="AB99" i="11"/>
  <c r="AJ99" i="11"/>
  <c r="AR99" i="11"/>
  <c r="AZ99" i="11"/>
  <c r="BH99" i="11"/>
  <c r="BP99" i="11"/>
  <c r="L100" i="11"/>
  <c r="T100" i="11"/>
  <c r="AB100" i="11"/>
  <c r="AJ100" i="11"/>
  <c r="AR100" i="11"/>
  <c r="AZ100" i="11"/>
  <c r="BH100" i="11"/>
  <c r="BP100" i="11"/>
  <c r="L101" i="11"/>
  <c r="T101" i="11"/>
  <c r="AB101" i="11"/>
  <c r="AJ101" i="11"/>
  <c r="AR101" i="11"/>
  <c r="AZ101" i="11"/>
  <c r="BH101" i="11"/>
  <c r="BP101" i="11"/>
  <c r="L102" i="11"/>
  <c r="T102" i="11"/>
  <c r="AB102" i="11"/>
  <c r="AJ102" i="11"/>
  <c r="AR102" i="11"/>
  <c r="AZ102" i="11"/>
  <c r="BH102" i="11"/>
  <c r="BP102" i="11"/>
  <c r="L103" i="11"/>
  <c r="T103" i="11"/>
  <c r="AB103" i="11"/>
  <c r="AJ103" i="11"/>
  <c r="AR103" i="11"/>
  <c r="AZ103" i="11"/>
  <c r="BH103" i="11"/>
  <c r="BP103" i="11"/>
  <c r="L104" i="11"/>
  <c r="T104" i="11"/>
  <c r="AB104" i="11"/>
  <c r="AJ104" i="11"/>
  <c r="AR104" i="11"/>
  <c r="AZ104" i="11"/>
  <c r="BH104" i="11"/>
  <c r="BP104" i="11"/>
  <c r="L105" i="11"/>
  <c r="T105" i="11"/>
  <c r="AB105" i="11"/>
  <c r="AJ105" i="11"/>
  <c r="AR105" i="11"/>
  <c r="AZ105" i="11"/>
  <c r="BH105" i="11"/>
  <c r="BP105" i="11"/>
  <c r="L106" i="11"/>
  <c r="T106" i="11"/>
  <c r="AB106" i="11"/>
  <c r="AJ106" i="11"/>
  <c r="AR106" i="11"/>
  <c r="AZ106" i="11"/>
  <c r="BC85" i="11"/>
  <c r="BM89" i="11"/>
  <c r="BM90" i="11"/>
  <c r="BM91" i="11"/>
  <c r="BM92" i="11"/>
  <c r="BM93" i="11"/>
  <c r="BM94" i="11"/>
  <c r="BM95" i="11"/>
  <c r="U96" i="11"/>
  <c r="AK96" i="11"/>
  <c r="BA96" i="11"/>
  <c r="BQ96" i="11"/>
  <c r="U97" i="11"/>
  <c r="AK97" i="11"/>
  <c r="BA97" i="11"/>
  <c r="BL97" i="11"/>
  <c r="J98" i="11"/>
  <c r="U98" i="11"/>
  <c r="AF98" i="11"/>
  <c r="AP98" i="11"/>
  <c r="BA98" i="11"/>
  <c r="BI98" i="11"/>
  <c r="BQ98" i="11"/>
  <c r="M99" i="11"/>
  <c r="U99" i="11"/>
  <c r="AC99" i="11"/>
  <c r="AK99" i="11"/>
  <c r="AS99" i="11"/>
  <c r="BA99" i="11"/>
  <c r="BI99" i="11"/>
  <c r="BQ99" i="11"/>
  <c r="M100" i="11"/>
  <c r="U100" i="11"/>
  <c r="AC100" i="11"/>
  <c r="AK100" i="11"/>
  <c r="AS100" i="11"/>
  <c r="BA100" i="11"/>
  <c r="BI100" i="11"/>
  <c r="BQ100" i="11"/>
  <c r="M101" i="11"/>
  <c r="U101" i="11"/>
  <c r="AC101" i="11"/>
  <c r="AK101" i="11"/>
  <c r="AS101" i="11"/>
  <c r="BA101" i="11"/>
  <c r="AT86" i="11"/>
  <c r="I90" i="11"/>
  <c r="I91" i="11"/>
  <c r="I92" i="11"/>
  <c r="I93" i="11"/>
  <c r="I94" i="11"/>
  <c r="I95" i="11"/>
  <c r="BQ95" i="11"/>
  <c r="V96" i="11"/>
  <c r="AL96" i="11"/>
  <c r="BB96" i="11"/>
  <c r="BR96" i="11"/>
  <c r="V97" i="11"/>
  <c r="AL97" i="11"/>
  <c r="BB97" i="11"/>
  <c r="BM97" i="11"/>
  <c r="L98" i="11"/>
  <c r="V98" i="11"/>
  <c r="AG98" i="11"/>
  <c r="AR98" i="11"/>
  <c r="BB98" i="11"/>
  <c r="BJ98" i="11"/>
  <c r="BR98" i="11"/>
  <c r="N99" i="11"/>
  <c r="V99" i="11"/>
  <c r="AD99" i="11"/>
  <c r="AL99" i="11"/>
  <c r="AT99" i="11"/>
  <c r="BB99" i="11"/>
  <c r="BJ99" i="11"/>
  <c r="BR99" i="11"/>
  <c r="N100" i="11"/>
  <c r="V100" i="11"/>
  <c r="AD100" i="11"/>
  <c r="AL100" i="11"/>
  <c r="AT100" i="11"/>
  <c r="BB100" i="11"/>
  <c r="BJ100" i="11"/>
  <c r="BR100" i="11"/>
  <c r="N101" i="11"/>
  <c r="V101" i="11"/>
  <c r="AD101" i="11"/>
  <c r="AL101" i="11"/>
  <c r="AT101" i="11"/>
  <c r="BB101" i="11"/>
  <c r="BJ101" i="11"/>
  <c r="BR101" i="11"/>
  <c r="N102" i="11"/>
  <c r="V102" i="11"/>
  <c r="AD102" i="11"/>
  <c r="AL102" i="11"/>
  <c r="AT102" i="11"/>
  <c r="BB102" i="11"/>
  <c r="BJ102" i="11"/>
  <c r="BR102" i="11"/>
  <c r="N103" i="11"/>
  <c r="V103" i="11"/>
  <c r="AD103" i="11"/>
  <c r="N87" i="11"/>
  <c r="Q90" i="11"/>
  <c r="Q91" i="11"/>
  <c r="Q92" i="11"/>
  <c r="Q93" i="11"/>
  <c r="Q94" i="11"/>
  <c r="Q95" i="11"/>
  <c r="I96" i="11"/>
  <c r="Y96" i="11"/>
  <c r="AO96" i="11"/>
  <c r="BE96" i="11"/>
  <c r="I97" i="11"/>
  <c r="Y97" i="11"/>
  <c r="AO97" i="11"/>
  <c r="BD97" i="11"/>
  <c r="BN97" i="11"/>
  <c r="M98" i="11"/>
  <c r="X98" i="11"/>
  <c r="AH98" i="11"/>
  <c r="AS98" i="11"/>
  <c r="BC98" i="11"/>
  <c r="BK98" i="11"/>
  <c r="G99" i="11"/>
  <c r="O99" i="11"/>
  <c r="W99" i="11"/>
  <c r="AE99" i="11"/>
  <c r="AM99" i="11"/>
  <c r="AU99" i="11"/>
  <c r="BC99" i="11"/>
  <c r="BK99" i="11"/>
  <c r="G100" i="11"/>
  <c r="O100" i="11"/>
  <c r="W100" i="11"/>
  <c r="AE100" i="11"/>
  <c r="AM100" i="11"/>
  <c r="AU100" i="11"/>
  <c r="BC100" i="11"/>
  <c r="BK100" i="11"/>
  <c r="G101" i="11"/>
  <c r="O101" i="11"/>
  <c r="W101" i="11"/>
  <c r="AE101" i="11"/>
  <c r="AM101" i="11"/>
  <c r="AU101" i="11"/>
  <c r="BC101" i="11"/>
  <c r="BK101" i="11"/>
  <c r="G102" i="11"/>
  <c r="O102" i="11"/>
  <c r="W102" i="11"/>
  <c r="AE102" i="11"/>
  <c r="AM102" i="11"/>
  <c r="AU102" i="11"/>
  <c r="BC102" i="11"/>
  <c r="BK102" i="11"/>
  <c r="G103" i="11"/>
  <c r="O103" i="11"/>
  <c r="W103" i="11"/>
  <c r="AE103" i="11"/>
  <c r="BC80" i="11"/>
  <c r="AT87" i="11"/>
  <c r="Y90" i="11"/>
  <c r="Y91" i="11"/>
  <c r="Y92" i="11"/>
  <c r="Y93" i="11"/>
  <c r="Y94" i="11"/>
  <c r="Y95" i="11"/>
  <c r="J96" i="11"/>
  <c r="Z96" i="11"/>
  <c r="AP96" i="11"/>
  <c r="BF96" i="11"/>
  <c r="J97" i="11"/>
  <c r="Z97" i="11"/>
  <c r="AP97" i="11"/>
  <c r="BE97" i="11"/>
  <c r="BP97" i="11"/>
  <c r="N98" i="11"/>
  <c r="Y98" i="11"/>
  <c r="AJ98" i="11"/>
  <c r="AT98" i="11"/>
  <c r="BD98" i="11"/>
  <c r="BL98" i="11"/>
  <c r="H99" i="11"/>
  <c r="P99" i="11"/>
  <c r="X99" i="11"/>
  <c r="AF99" i="11"/>
  <c r="AN99" i="11"/>
  <c r="AV99" i="11"/>
  <c r="BD99" i="11"/>
  <c r="BL99" i="11"/>
  <c r="H100" i="11"/>
  <c r="P100" i="11"/>
  <c r="X100" i="11"/>
  <c r="AF100" i="11"/>
  <c r="AN100" i="11"/>
  <c r="AV100" i="11"/>
  <c r="BD100" i="11"/>
  <c r="BL100" i="11"/>
  <c r="H101" i="11"/>
  <c r="P101" i="11"/>
  <c r="X101" i="11"/>
  <c r="AF101" i="11"/>
  <c r="AN101" i="11"/>
  <c r="AV101" i="11"/>
  <c r="BD101" i="11"/>
  <c r="BL101" i="11"/>
  <c r="H102" i="11"/>
  <c r="P102" i="11"/>
  <c r="X102" i="11"/>
  <c r="AF102" i="11"/>
  <c r="AN102" i="11"/>
  <c r="AV102" i="11"/>
  <c r="BD102" i="11"/>
  <c r="BL102" i="11"/>
  <c r="H103" i="11"/>
  <c r="P103" i="11"/>
  <c r="X103" i="11"/>
  <c r="AF103" i="11"/>
  <c r="AN103" i="11"/>
  <c r="AV103" i="11"/>
  <c r="BD103" i="11"/>
  <c r="BL103" i="11"/>
  <c r="H104" i="11"/>
  <c r="P104" i="11"/>
  <c r="X104" i="11"/>
  <c r="AF104" i="11"/>
  <c r="AN104" i="11"/>
  <c r="AV104" i="11"/>
  <c r="BD104" i="11"/>
  <c r="BL104" i="11"/>
  <c r="H105" i="11"/>
  <c r="P105" i="11"/>
  <c r="X105" i="11"/>
  <c r="AF105" i="11"/>
  <c r="AN105" i="11"/>
  <c r="AV105" i="11"/>
  <c r="BD105" i="11"/>
  <c r="BL105" i="11"/>
  <c r="H106" i="11"/>
  <c r="P106" i="11"/>
  <c r="X106" i="11"/>
  <c r="AF106" i="11"/>
  <c r="AN106" i="11"/>
  <c r="AV106" i="11"/>
  <c r="AG91" i="11"/>
  <c r="BI96" i="11"/>
  <c r="AK98" i="11"/>
  <c r="AO99" i="11"/>
  <c r="AO100" i="11"/>
  <c r="AO101" i="11"/>
  <c r="J102" i="11"/>
  <c r="AG102" i="11"/>
  <c r="BA102" i="11"/>
  <c r="J103" i="11"/>
  <c r="AG103" i="11"/>
  <c r="AT103" i="11"/>
  <c r="BE103" i="11"/>
  <c r="BO103" i="11"/>
  <c r="N104" i="11"/>
  <c r="Y104" i="11"/>
  <c r="AI104" i="11"/>
  <c r="AT104" i="11"/>
  <c r="BE104" i="11"/>
  <c r="BO104" i="11"/>
  <c r="N105" i="11"/>
  <c r="Y105" i="11"/>
  <c r="AI105" i="11"/>
  <c r="AT105" i="11"/>
  <c r="BE105" i="11"/>
  <c r="BO105" i="11"/>
  <c r="N106" i="11"/>
  <c r="Y106" i="11"/>
  <c r="AI106" i="11"/>
  <c r="AT106" i="11"/>
  <c r="BD106" i="11"/>
  <c r="BL106" i="11"/>
  <c r="H107" i="11"/>
  <c r="P107" i="11"/>
  <c r="X107" i="11"/>
  <c r="AF107" i="11"/>
  <c r="AN107" i="11"/>
  <c r="AV107" i="11"/>
  <c r="BD107" i="11"/>
  <c r="BL107" i="11"/>
  <c r="H108" i="11"/>
  <c r="P108" i="11"/>
  <c r="X108" i="11"/>
  <c r="AF108" i="11"/>
  <c r="AN108" i="11"/>
  <c r="AV108" i="11"/>
  <c r="BD108" i="11"/>
  <c r="BL108" i="11"/>
  <c r="AG92" i="11"/>
  <c r="M97" i="11"/>
  <c r="AV98" i="11"/>
  <c r="AW99" i="11"/>
  <c r="AW100" i="11"/>
  <c r="AW101" i="11"/>
  <c r="M102" i="11"/>
  <c r="AH102" i="11"/>
  <c r="BE102" i="11"/>
  <c r="M103" i="11"/>
  <c r="AH103" i="11"/>
  <c r="AU103" i="11"/>
  <c r="BF103" i="11"/>
  <c r="BQ103" i="11"/>
  <c r="O104" i="11"/>
  <c r="Z104" i="11"/>
  <c r="AK104" i="11"/>
  <c r="AU104" i="11"/>
  <c r="BF104" i="11"/>
  <c r="BQ104" i="11"/>
  <c r="O105" i="11"/>
  <c r="Z105" i="11"/>
  <c r="AK105" i="11"/>
  <c r="AU105" i="11"/>
  <c r="BF105" i="11"/>
  <c r="BQ105" i="11"/>
  <c r="O106" i="11"/>
  <c r="Z106" i="11"/>
  <c r="AK106" i="11"/>
  <c r="AU106" i="11"/>
  <c r="BE106" i="11"/>
  <c r="BM106" i="11"/>
  <c r="I107" i="11"/>
  <c r="Q107" i="11"/>
  <c r="Y107" i="11"/>
  <c r="AG107" i="11"/>
  <c r="AO107" i="11"/>
  <c r="AW107" i="11"/>
  <c r="BE107" i="11"/>
  <c r="BM107" i="11"/>
  <c r="I108" i="11"/>
  <c r="Q108" i="11"/>
  <c r="Y108" i="11"/>
  <c r="AG108" i="11"/>
  <c r="AO108" i="11"/>
  <c r="AW108" i="11"/>
  <c r="BE108" i="11"/>
  <c r="BM108" i="11"/>
  <c r="AG93" i="11"/>
  <c r="AC97" i="11"/>
  <c r="BE98" i="11"/>
  <c r="BE99" i="11"/>
  <c r="BE100" i="11"/>
  <c r="BE101" i="11"/>
  <c r="Q102" i="11"/>
  <c r="AK102" i="11"/>
  <c r="BF102" i="11"/>
  <c r="Q103" i="11"/>
  <c r="AK103" i="11"/>
  <c r="AW103" i="11"/>
  <c r="BG103" i="11"/>
  <c r="BR103" i="11"/>
  <c r="Q104" i="11"/>
  <c r="AA104" i="11"/>
  <c r="AL104" i="11"/>
  <c r="AW104" i="11"/>
  <c r="BG104" i="11"/>
  <c r="BR104" i="11"/>
  <c r="Q105" i="11"/>
  <c r="AA105" i="11"/>
  <c r="AL105" i="11"/>
  <c r="AW105" i="11"/>
  <c r="BG105" i="11"/>
  <c r="BR105" i="11"/>
  <c r="Q106" i="11"/>
  <c r="AA106" i="11"/>
  <c r="AL106" i="11"/>
  <c r="AW106" i="11"/>
  <c r="BF106" i="11"/>
  <c r="BN106" i="11"/>
  <c r="J107" i="11"/>
  <c r="R107" i="11"/>
  <c r="Z107" i="11"/>
  <c r="AH107" i="11"/>
  <c r="AP107" i="11"/>
  <c r="AX107" i="11"/>
  <c r="BF107" i="11"/>
  <c r="BN107" i="11"/>
  <c r="J108" i="11"/>
  <c r="R108" i="11"/>
  <c r="Z108" i="11"/>
  <c r="AH108" i="11"/>
  <c r="AP108" i="11"/>
  <c r="AX108" i="11"/>
  <c r="BF108" i="11"/>
  <c r="BN108" i="11"/>
  <c r="AG94" i="11"/>
  <c r="AS97" i="11"/>
  <c r="BM98" i="11"/>
  <c r="BM99" i="11"/>
  <c r="BM100" i="11"/>
  <c r="BI101" i="11"/>
  <c r="R102" i="11"/>
  <c r="AO102" i="11"/>
  <c r="BI102" i="11"/>
  <c r="R103" i="11"/>
  <c r="AL103" i="11"/>
  <c r="AX103" i="11"/>
  <c r="BI103" i="11"/>
  <c r="G104" i="11"/>
  <c r="R104" i="11"/>
  <c r="AC104" i="11"/>
  <c r="AM104" i="11"/>
  <c r="AX104" i="11"/>
  <c r="BI104" i="11"/>
  <c r="G105" i="11"/>
  <c r="R105" i="11"/>
  <c r="AC105" i="11"/>
  <c r="AM105" i="11"/>
  <c r="AX105" i="11"/>
  <c r="BI105" i="11"/>
  <c r="G106" i="11"/>
  <c r="R106" i="11"/>
  <c r="AC106" i="11"/>
  <c r="AM106" i="11"/>
  <c r="AX106" i="11"/>
  <c r="BG106" i="11"/>
  <c r="BO106" i="11"/>
  <c r="K107" i="11"/>
  <c r="S107" i="11"/>
  <c r="AA107" i="11"/>
  <c r="AI107" i="11"/>
  <c r="AQ107" i="11"/>
  <c r="AY107" i="11"/>
  <c r="BG107" i="11"/>
  <c r="BO107" i="11"/>
  <c r="K108" i="11"/>
  <c r="S108" i="11"/>
  <c r="AA108" i="11"/>
  <c r="AI108" i="11"/>
  <c r="AQ108" i="11"/>
  <c r="AY108" i="11"/>
  <c r="BG108" i="11"/>
  <c r="BO108" i="11"/>
  <c r="AG95" i="11"/>
  <c r="BF97" i="11"/>
  <c r="I99" i="11"/>
  <c r="I100" i="11"/>
  <c r="I101" i="11"/>
  <c r="BM101" i="11"/>
  <c r="U102" i="11"/>
  <c r="AP102" i="11"/>
  <c r="BM102" i="11"/>
  <c r="U103" i="11"/>
  <c r="AM103" i="11"/>
  <c r="AY103" i="11"/>
  <c r="BJ103" i="11"/>
  <c r="I104" i="11"/>
  <c r="S104" i="11"/>
  <c r="AD104" i="11"/>
  <c r="AO104" i="11"/>
  <c r="AY104" i="11"/>
  <c r="BJ104" i="11"/>
  <c r="I105" i="11"/>
  <c r="S105" i="11"/>
  <c r="AD105" i="11"/>
  <c r="AO105" i="11"/>
  <c r="AY105" i="11"/>
  <c r="BJ105" i="11"/>
  <c r="I106" i="11"/>
  <c r="S106" i="11"/>
  <c r="AD106" i="11"/>
  <c r="AO106" i="11"/>
  <c r="AY106" i="11"/>
  <c r="BH106" i="11"/>
  <c r="BP106" i="11"/>
  <c r="L107" i="11"/>
  <c r="T107" i="11"/>
  <c r="AB107" i="11"/>
  <c r="AJ107" i="11"/>
  <c r="AR107" i="11"/>
  <c r="AZ107" i="11"/>
  <c r="BH107" i="11"/>
  <c r="BP107" i="11"/>
  <c r="L108" i="11"/>
  <c r="T108" i="11"/>
  <c r="AB108" i="11"/>
  <c r="AJ108" i="11"/>
  <c r="AR108" i="11"/>
  <c r="AZ108" i="11"/>
  <c r="BH108" i="11"/>
  <c r="BP108" i="11"/>
  <c r="N88" i="11"/>
  <c r="AC96" i="11"/>
  <c r="P98" i="11"/>
  <c r="Y99" i="11"/>
  <c r="Y100" i="11"/>
  <c r="Y101" i="11"/>
  <c r="BQ101" i="11"/>
  <c r="Z102" i="11"/>
  <c r="AW102" i="11"/>
  <c r="BQ102" i="11"/>
  <c r="Z103" i="11"/>
  <c r="AP103" i="11"/>
  <c r="BB103" i="11"/>
  <c r="BM103" i="11"/>
  <c r="K104" i="11"/>
  <c r="V104" i="11"/>
  <c r="AG104" i="11"/>
  <c r="AQ104" i="11"/>
  <c r="BB104" i="11"/>
  <c r="BM104" i="11"/>
  <c r="K105" i="11"/>
  <c r="V105" i="11"/>
  <c r="AG105" i="11"/>
  <c r="AQ105" i="11"/>
  <c r="BB105" i="11"/>
  <c r="BM105" i="11"/>
  <c r="K106" i="11"/>
  <c r="V106" i="11"/>
  <c r="AG106" i="11"/>
  <c r="AQ106" i="11"/>
  <c r="BB106" i="11"/>
  <c r="BJ106" i="11"/>
  <c r="BR106" i="11"/>
  <c r="N107" i="11"/>
  <c r="V107" i="11"/>
  <c r="AD107" i="11"/>
  <c r="AL107" i="11"/>
  <c r="AT107" i="11"/>
  <c r="BB107" i="11"/>
  <c r="BJ107" i="11"/>
  <c r="BR107" i="11"/>
  <c r="N108" i="11"/>
  <c r="V108" i="11"/>
  <c r="AD108" i="11"/>
  <c r="AL108" i="11"/>
  <c r="AT108" i="11"/>
  <c r="BB108" i="11"/>
  <c r="BJ108" i="11"/>
  <c r="BR108" i="11"/>
  <c r="AG90" i="11"/>
  <c r="AS96" i="11"/>
  <c r="Z98" i="11"/>
  <c r="AG99" i="11"/>
  <c r="AG100" i="11"/>
  <c r="AG101" i="11"/>
  <c r="I102" i="11"/>
  <c r="AC102" i="11"/>
  <c r="AX102" i="11"/>
  <c r="I103" i="11"/>
  <c r="AC103" i="11"/>
  <c r="AS103" i="11"/>
  <c r="BC103" i="11"/>
  <c r="BN103" i="11"/>
  <c r="M104" i="11"/>
  <c r="W104" i="11"/>
  <c r="AH104" i="11"/>
  <c r="AS104" i="11"/>
  <c r="BC104" i="11"/>
  <c r="BN104" i="11"/>
  <c r="M105" i="11"/>
  <c r="W105" i="11"/>
  <c r="AH105" i="11"/>
  <c r="AS105" i="11"/>
  <c r="BC105" i="11"/>
  <c r="BN105" i="11"/>
  <c r="M106" i="11"/>
  <c r="W106" i="11"/>
  <c r="AH106" i="11"/>
  <c r="AS106" i="11"/>
  <c r="BC106" i="11"/>
  <c r="BK106" i="11"/>
  <c r="G107" i="11"/>
  <c r="O107" i="11"/>
  <c r="W107" i="11"/>
  <c r="AE107" i="11"/>
  <c r="AM107" i="11"/>
  <c r="AU107" i="11"/>
  <c r="BC107" i="11"/>
  <c r="BK107" i="11"/>
  <c r="G108" i="11"/>
  <c r="O108" i="11"/>
  <c r="W108" i="11"/>
  <c r="AE108" i="11"/>
  <c r="AM108" i="11"/>
  <c r="AU108" i="11"/>
  <c r="BC108" i="11"/>
  <c r="BK108" i="11"/>
  <c r="Q99" i="11"/>
  <c r="AO103" i="11"/>
  <c r="BK104" i="11"/>
  <c r="U106" i="11"/>
  <c r="AC107" i="11"/>
  <c r="AC108" i="11"/>
  <c r="Q100" i="11"/>
  <c r="BA103" i="11"/>
  <c r="J105" i="11"/>
  <c r="AE106" i="11"/>
  <c r="AK107" i="11"/>
  <c r="AK108" i="11"/>
  <c r="Q101" i="11"/>
  <c r="BK103" i="11"/>
  <c r="U105" i="11"/>
  <c r="AP106" i="11"/>
  <c r="AS107" i="11"/>
  <c r="AS108" i="11"/>
  <c r="BN101" i="11"/>
  <c r="J104" i="11"/>
  <c r="AE105" i="11"/>
  <c r="BA106" i="11"/>
  <c r="BA107" i="11"/>
  <c r="BA108" i="11"/>
  <c r="Y102" i="11"/>
  <c r="U104" i="11"/>
  <c r="AP105" i="11"/>
  <c r="BI106" i="11"/>
  <c r="BI107" i="11"/>
  <c r="BI108" i="11"/>
  <c r="M96" i="11"/>
  <c r="BN102" i="11"/>
  <c r="AP104" i="11"/>
  <c r="BK105" i="11"/>
  <c r="M107" i="11"/>
  <c r="M108" i="11"/>
  <c r="BQ97" i="11"/>
  <c r="Y103" i="11"/>
  <c r="BA104" i="11"/>
  <c r="J106" i="11"/>
  <c r="U107" i="11"/>
  <c r="U108" i="11"/>
  <c r="BA105" i="11"/>
  <c r="BQ106" i="11"/>
  <c r="BQ107" i="11"/>
  <c r="BQ108" i="11"/>
  <c r="AS102" i="11"/>
  <c r="AE104" i="11"/>
  <c r="BC81" i="11"/>
  <c r="G80" i="12"/>
  <c r="O80" i="12"/>
  <c r="W80" i="12"/>
  <c r="AE80" i="12"/>
  <c r="AM80" i="12"/>
  <c r="AU80" i="12"/>
  <c r="BC80" i="12"/>
  <c r="BK80" i="12"/>
  <c r="G81" i="12"/>
  <c r="O81" i="12"/>
  <c r="W81" i="12"/>
  <c r="AE81" i="12"/>
  <c r="AM81" i="12"/>
  <c r="AU81" i="12"/>
  <c r="BC81" i="12"/>
  <c r="BK81" i="12"/>
  <c r="G82" i="12"/>
  <c r="O82" i="12"/>
  <c r="W82" i="12"/>
  <c r="AE82" i="12"/>
  <c r="AM82" i="12"/>
  <c r="AU82" i="12"/>
  <c r="BC82" i="12"/>
  <c r="BK82" i="12"/>
  <c r="G83" i="12"/>
  <c r="O83" i="12"/>
  <c r="W83" i="12"/>
  <c r="AE83" i="12"/>
  <c r="AM83" i="12"/>
  <c r="AU83" i="12"/>
  <c r="BC83" i="12"/>
  <c r="BK83" i="12"/>
  <c r="G84" i="12"/>
  <c r="O84" i="12"/>
  <c r="W84" i="12"/>
  <c r="AE84" i="12"/>
  <c r="AM84" i="12"/>
  <c r="AU84" i="12"/>
  <c r="BC84" i="12"/>
  <c r="BK84" i="12"/>
  <c r="G85" i="12"/>
  <c r="O85" i="12"/>
  <c r="W85" i="12"/>
  <c r="AE85" i="12"/>
  <c r="AM85" i="12"/>
  <c r="AU85" i="12"/>
  <c r="BC85" i="12"/>
  <c r="BK85" i="12"/>
  <c r="G86" i="12"/>
  <c r="O86" i="12"/>
  <c r="W86" i="12"/>
  <c r="AE86" i="12"/>
  <c r="AM86" i="12"/>
  <c r="AU86" i="12"/>
  <c r="BC86" i="12"/>
  <c r="BK86" i="12"/>
  <c r="G87" i="12"/>
  <c r="O87" i="12"/>
  <c r="W87" i="12"/>
  <c r="AE87" i="12"/>
  <c r="AM87" i="12"/>
  <c r="AU87" i="12"/>
  <c r="BC87" i="12"/>
  <c r="BK87" i="12"/>
  <c r="G88" i="12"/>
  <c r="O88" i="12"/>
  <c r="W88" i="12"/>
  <c r="AE88" i="12"/>
  <c r="AM88" i="12"/>
  <c r="AU88" i="12"/>
  <c r="BC88" i="12"/>
  <c r="BK88" i="12"/>
  <c r="G89" i="12"/>
  <c r="H80" i="12"/>
  <c r="P80" i="12"/>
  <c r="X80" i="12"/>
  <c r="AF80" i="12"/>
  <c r="AN80" i="12"/>
  <c r="AV80" i="12"/>
  <c r="BD80" i="12"/>
  <c r="BL80" i="12"/>
  <c r="H81" i="12"/>
  <c r="P81" i="12"/>
  <c r="X81" i="12"/>
  <c r="AF81" i="12"/>
  <c r="AN81" i="12"/>
  <c r="AV81" i="12"/>
  <c r="BD81" i="12"/>
  <c r="BL81" i="12"/>
  <c r="H82" i="12"/>
  <c r="P82" i="12"/>
  <c r="X82" i="12"/>
  <c r="AF82" i="12"/>
  <c r="AN82" i="12"/>
  <c r="AV82" i="12"/>
  <c r="BD82" i="12"/>
  <c r="BL82" i="12"/>
  <c r="H83" i="12"/>
  <c r="P83" i="12"/>
  <c r="X83" i="12"/>
  <c r="AF83" i="12"/>
  <c r="AN83" i="12"/>
  <c r="AV83" i="12"/>
  <c r="BD83" i="12"/>
  <c r="BL83" i="12"/>
  <c r="H84" i="12"/>
  <c r="P84" i="12"/>
  <c r="X84" i="12"/>
  <c r="AF84" i="12"/>
  <c r="AN84" i="12"/>
  <c r="AV84" i="12"/>
  <c r="BD84" i="12"/>
  <c r="BL84" i="12"/>
  <c r="H85" i="12"/>
  <c r="P85" i="12"/>
  <c r="X85" i="12"/>
  <c r="AF85" i="12"/>
  <c r="AN85" i="12"/>
  <c r="AV85" i="12"/>
  <c r="BD85" i="12"/>
  <c r="BL85" i="12"/>
  <c r="H86" i="12"/>
  <c r="P86" i="12"/>
  <c r="X86" i="12"/>
  <c r="AF86" i="12"/>
  <c r="AN86" i="12"/>
  <c r="AV86" i="12"/>
  <c r="BD86" i="12"/>
  <c r="BL86" i="12"/>
  <c r="H87" i="12"/>
  <c r="P87" i="12"/>
  <c r="X87" i="12"/>
  <c r="AF87" i="12"/>
  <c r="AN87" i="12"/>
  <c r="AV87" i="12"/>
  <c r="BD87" i="12"/>
  <c r="BL87" i="12"/>
  <c r="H88" i="12"/>
  <c r="P88" i="12"/>
  <c r="X88" i="12"/>
  <c r="AF88" i="12"/>
  <c r="AN88" i="12"/>
  <c r="AV88" i="12"/>
  <c r="BD88" i="12"/>
  <c r="BL88" i="12"/>
  <c r="H89" i="12"/>
  <c r="I80" i="12"/>
  <c r="Q80" i="12"/>
  <c r="Y80" i="12"/>
  <c r="AG80" i="12"/>
  <c r="AO80" i="12"/>
  <c r="AW80" i="12"/>
  <c r="BE80" i="12"/>
  <c r="BM80" i="12"/>
  <c r="I81" i="12"/>
  <c r="Q81" i="12"/>
  <c r="Y81" i="12"/>
  <c r="AG81" i="12"/>
  <c r="AO81" i="12"/>
  <c r="AW81" i="12"/>
  <c r="BE81" i="12"/>
  <c r="BM81" i="12"/>
  <c r="I82" i="12"/>
  <c r="Q82" i="12"/>
  <c r="Y82" i="12"/>
  <c r="AG82" i="12"/>
  <c r="AO82" i="12"/>
  <c r="AW82" i="12"/>
  <c r="BE82" i="12"/>
  <c r="BM82" i="12"/>
  <c r="I83" i="12"/>
  <c r="Q83" i="12"/>
  <c r="Y83" i="12"/>
  <c r="AG83" i="12"/>
  <c r="AO83" i="12"/>
  <c r="AW83" i="12"/>
  <c r="BE83" i="12"/>
  <c r="BM83" i="12"/>
  <c r="I84" i="12"/>
  <c r="Q84" i="12"/>
  <c r="Y84" i="12"/>
  <c r="AG84" i="12"/>
  <c r="AO84" i="12"/>
  <c r="AW84" i="12"/>
  <c r="BE84" i="12"/>
  <c r="BM84" i="12"/>
  <c r="I85" i="12"/>
  <c r="Q85" i="12"/>
  <c r="Y85" i="12"/>
  <c r="AG85" i="12"/>
  <c r="AO85" i="12"/>
  <c r="AW85" i="12"/>
  <c r="BE85" i="12"/>
  <c r="BM85" i="12"/>
  <c r="I86" i="12"/>
  <c r="Q86" i="12"/>
  <c r="Y86" i="12"/>
  <c r="AG86" i="12"/>
  <c r="AO86" i="12"/>
  <c r="AW86" i="12"/>
  <c r="BE86" i="12"/>
  <c r="BM86" i="12"/>
  <c r="I87" i="12"/>
  <c r="Q87" i="12"/>
  <c r="Y87" i="12"/>
  <c r="AG87" i="12"/>
  <c r="AO87" i="12"/>
  <c r="AW87" i="12"/>
  <c r="BE87" i="12"/>
  <c r="BM87" i="12"/>
  <c r="I88" i="12"/>
  <c r="Q88" i="12"/>
  <c r="Y88" i="12"/>
  <c r="AG88" i="12"/>
  <c r="AO88" i="12"/>
  <c r="AW88" i="12"/>
  <c r="BE88" i="12"/>
  <c r="BM88" i="12"/>
  <c r="J80" i="12"/>
  <c r="R80" i="12"/>
  <c r="Z80" i="12"/>
  <c r="AH80" i="12"/>
  <c r="AP80" i="12"/>
  <c r="AX80" i="12"/>
  <c r="BF80" i="12"/>
  <c r="BN80" i="12"/>
  <c r="J81" i="12"/>
  <c r="R81" i="12"/>
  <c r="Z81" i="12"/>
  <c r="AH81" i="12"/>
  <c r="AP81" i="12"/>
  <c r="AX81" i="12"/>
  <c r="BF81" i="12"/>
  <c r="BN81" i="12"/>
  <c r="J82" i="12"/>
  <c r="R82" i="12"/>
  <c r="Z82" i="12"/>
  <c r="AH82" i="12"/>
  <c r="AP82" i="12"/>
  <c r="AX82" i="12"/>
  <c r="BF82" i="12"/>
  <c r="BN82" i="12"/>
  <c r="J83" i="12"/>
  <c r="R83" i="12"/>
  <c r="Z83" i="12"/>
  <c r="AH83" i="12"/>
  <c r="AP83" i="12"/>
  <c r="AX83" i="12"/>
  <c r="BF83" i="12"/>
  <c r="BN83" i="12"/>
  <c r="J84" i="12"/>
  <c r="R84" i="12"/>
  <c r="Z84" i="12"/>
  <c r="AH84" i="12"/>
  <c r="AP84" i="12"/>
  <c r="AX84" i="12"/>
  <c r="BF84" i="12"/>
  <c r="BN84" i="12"/>
  <c r="J85" i="12"/>
  <c r="R85" i="12"/>
  <c r="Z85" i="12"/>
  <c r="AH85" i="12"/>
  <c r="AP85" i="12"/>
  <c r="AX85" i="12"/>
  <c r="BF85" i="12"/>
  <c r="BN85" i="12"/>
  <c r="J86" i="12"/>
  <c r="R86" i="12"/>
  <c r="Z86" i="12"/>
  <c r="AH86" i="12"/>
  <c r="AP86" i="12"/>
  <c r="AX86" i="12"/>
  <c r="BF86" i="12"/>
  <c r="BN86" i="12"/>
  <c r="J87" i="12"/>
  <c r="R87" i="12"/>
  <c r="Z87" i="12"/>
  <c r="AH87" i="12"/>
  <c r="AP87" i="12"/>
  <c r="AX87" i="12"/>
  <c r="BF87" i="12"/>
  <c r="BN87" i="12"/>
  <c r="J88" i="12"/>
  <c r="R88" i="12"/>
  <c r="Z88" i="12"/>
  <c r="AH88" i="12"/>
  <c r="AP88" i="12"/>
  <c r="AX88" i="12"/>
  <c r="BF88" i="12"/>
  <c r="BN88" i="12"/>
  <c r="J89" i="12"/>
  <c r="R89" i="12"/>
  <c r="Z89" i="12"/>
  <c r="AH89" i="12"/>
  <c r="AP89" i="12"/>
  <c r="AX89" i="12"/>
  <c r="BF89" i="12"/>
  <c r="BN89" i="12"/>
  <c r="K80" i="12"/>
  <c r="S80" i="12"/>
  <c r="AA80" i="12"/>
  <c r="AI80" i="12"/>
  <c r="AQ80" i="12"/>
  <c r="AY80" i="12"/>
  <c r="BG80" i="12"/>
  <c r="BO80" i="12"/>
  <c r="K81" i="12"/>
  <c r="S81" i="12"/>
  <c r="AA81" i="12"/>
  <c r="AI81" i="12"/>
  <c r="AQ81" i="12"/>
  <c r="AY81" i="12"/>
  <c r="BG81" i="12"/>
  <c r="BO81" i="12"/>
  <c r="K82" i="12"/>
  <c r="S82" i="12"/>
  <c r="AA82" i="12"/>
  <c r="AI82" i="12"/>
  <c r="AQ82" i="12"/>
  <c r="AY82" i="12"/>
  <c r="BG82" i="12"/>
  <c r="BO82" i="12"/>
  <c r="K83" i="12"/>
  <c r="S83" i="12"/>
  <c r="AA83" i="12"/>
  <c r="AI83" i="12"/>
  <c r="AQ83" i="12"/>
  <c r="AY83" i="12"/>
  <c r="BG83" i="12"/>
  <c r="BO83" i="12"/>
  <c r="K84" i="12"/>
  <c r="S84" i="12"/>
  <c r="AA84" i="12"/>
  <c r="AI84" i="12"/>
  <c r="AQ84" i="12"/>
  <c r="AY84" i="12"/>
  <c r="BG84" i="12"/>
  <c r="BO84" i="12"/>
  <c r="K85" i="12"/>
  <c r="S85" i="12"/>
  <c r="AA85" i="12"/>
  <c r="AI85" i="12"/>
  <c r="AQ85" i="12"/>
  <c r="AY85" i="12"/>
  <c r="BG85" i="12"/>
  <c r="BO85" i="12"/>
  <c r="K86" i="12"/>
  <c r="S86" i="12"/>
  <c r="AA86" i="12"/>
  <c r="AI86" i="12"/>
  <c r="AQ86" i="12"/>
  <c r="AY86" i="12"/>
  <c r="BG86" i="12"/>
  <c r="BO86" i="12"/>
  <c r="K87" i="12"/>
  <c r="S87" i="12"/>
  <c r="AA87" i="12"/>
  <c r="AI87" i="12"/>
  <c r="AQ87" i="12"/>
  <c r="AY87" i="12"/>
  <c r="BG87" i="12"/>
  <c r="BO87" i="12"/>
  <c r="K88" i="12"/>
  <c r="S88" i="12"/>
  <c r="AA88" i="12"/>
  <c r="AI88" i="12"/>
  <c r="AQ88" i="12"/>
  <c r="AY88" i="12"/>
  <c r="BG88" i="12"/>
  <c r="BO88" i="12"/>
  <c r="L80" i="12"/>
  <c r="T80" i="12"/>
  <c r="AB80" i="12"/>
  <c r="AJ80" i="12"/>
  <c r="AR80" i="12"/>
  <c r="AZ80" i="12"/>
  <c r="BH80" i="12"/>
  <c r="BP80" i="12"/>
  <c r="L81" i="12"/>
  <c r="T81" i="12"/>
  <c r="AB81" i="12"/>
  <c r="AJ81" i="12"/>
  <c r="AR81" i="12"/>
  <c r="AZ81" i="12"/>
  <c r="BH81" i="12"/>
  <c r="BP81" i="12"/>
  <c r="L82" i="12"/>
  <c r="T82" i="12"/>
  <c r="AB82" i="12"/>
  <c r="AJ82" i="12"/>
  <c r="AR82" i="12"/>
  <c r="AZ82" i="12"/>
  <c r="BH82" i="12"/>
  <c r="BP82" i="12"/>
  <c r="L83" i="12"/>
  <c r="T83" i="12"/>
  <c r="AB83" i="12"/>
  <c r="AJ83" i="12"/>
  <c r="AR83" i="12"/>
  <c r="AZ83" i="12"/>
  <c r="BH83" i="12"/>
  <c r="BP83" i="12"/>
  <c r="L84" i="12"/>
  <c r="T84" i="12"/>
  <c r="AB84" i="12"/>
  <c r="AJ84" i="12"/>
  <c r="AR84" i="12"/>
  <c r="AZ84" i="12"/>
  <c r="BH84" i="12"/>
  <c r="BP84" i="12"/>
  <c r="L85" i="12"/>
  <c r="T85" i="12"/>
  <c r="AB85" i="12"/>
  <c r="AJ85" i="12"/>
  <c r="AR85" i="12"/>
  <c r="AZ85" i="12"/>
  <c r="BH85" i="12"/>
  <c r="BP85" i="12"/>
  <c r="L86" i="12"/>
  <c r="T86" i="12"/>
  <c r="AB86" i="12"/>
  <c r="AJ86" i="12"/>
  <c r="AR86" i="12"/>
  <c r="AZ86" i="12"/>
  <c r="BH86" i="12"/>
  <c r="BP86" i="12"/>
  <c r="L87" i="12"/>
  <c r="T87" i="12"/>
  <c r="AB87" i="12"/>
  <c r="AJ87" i="12"/>
  <c r="AR87" i="12"/>
  <c r="AZ87" i="12"/>
  <c r="BH87" i="12"/>
  <c r="BP87" i="12"/>
  <c r="L88" i="12"/>
  <c r="T88" i="12"/>
  <c r="AB88" i="12"/>
  <c r="AJ88" i="12"/>
  <c r="AR88" i="12"/>
  <c r="AZ88" i="12"/>
  <c r="BH88" i="12"/>
  <c r="BP88" i="12"/>
  <c r="M80" i="12"/>
  <c r="U80" i="12"/>
  <c r="AC80" i="12"/>
  <c r="AK80" i="12"/>
  <c r="AS80" i="12"/>
  <c r="BA80" i="12"/>
  <c r="BI80" i="12"/>
  <c r="BQ80" i="12"/>
  <c r="M81" i="12"/>
  <c r="U81" i="12"/>
  <c r="AC81" i="12"/>
  <c r="AK81" i="12"/>
  <c r="AS81" i="12"/>
  <c r="BA81" i="12"/>
  <c r="BI81" i="12"/>
  <c r="BQ81" i="12"/>
  <c r="M82" i="12"/>
  <c r="U82" i="12"/>
  <c r="AC82" i="12"/>
  <c r="AK82" i="12"/>
  <c r="AS82" i="12"/>
  <c r="BA82" i="12"/>
  <c r="BI82" i="12"/>
  <c r="BQ82" i="12"/>
  <c r="M83" i="12"/>
  <c r="U83" i="12"/>
  <c r="AC83" i="12"/>
  <c r="AK83" i="12"/>
  <c r="AS83" i="12"/>
  <c r="BA83" i="12"/>
  <c r="BI83" i="12"/>
  <c r="BQ83" i="12"/>
  <c r="M84" i="12"/>
  <c r="U84" i="12"/>
  <c r="AC84" i="12"/>
  <c r="AK84" i="12"/>
  <c r="AS84" i="12"/>
  <c r="BA84" i="12"/>
  <c r="BI84" i="12"/>
  <c r="BQ84" i="12"/>
  <c r="M85" i="12"/>
  <c r="U85" i="12"/>
  <c r="AC85" i="12"/>
  <c r="AK85" i="12"/>
  <c r="AS85" i="12"/>
  <c r="BA85" i="12"/>
  <c r="BI85" i="12"/>
  <c r="BQ85" i="12"/>
  <c r="M86" i="12"/>
  <c r="U86" i="12"/>
  <c r="AC86" i="12"/>
  <c r="AK86" i="12"/>
  <c r="AS86" i="12"/>
  <c r="BA86" i="12"/>
  <c r="BI86" i="12"/>
  <c r="BQ86" i="12"/>
  <c r="M87" i="12"/>
  <c r="U87" i="12"/>
  <c r="AC87" i="12"/>
  <c r="AK87" i="12"/>
  <c r="AS87" i="12"/>
  <c r="BA87" i="12"/>
  <c r="BI87" i="12"/>
  <c r="BQ87" i="12"/>
  <c r="M88" i="12"/>
  <c r="U88" i="12"/>
  <c r="AC88" i="12"/>
  <c r="AK88" i="12"/>
  <c r="AS88" i="12"/>
  <c r="BA88" i="12"/>
  <c r="BI88" i="12"/>
  <c r="BQ88" i="12"/>
  <c r="M89" i="12"/>
  <c r="U89" i="12"/>
  <c r="AC89" i="12"/>
  <c r="AK89" i="12"/>
  <c r="AS89" i="12"/>
  <c r="BA89" i="12"/>
  <c r="BI89" i="12"/>
  <c r="BQ89" i="12"/>
  <c r="M90" i="12"/>
  <c r="N80" i="12"/>
  <c r="N81" i="12"/>
  <c r="N82" i="12"/>
  <c r="N83" i="12"/>
  <c r="N84" i="12"/>
  <c r="N85" i="12"/>
  <c r="N86" i="12"/>
  <c r="V80" i="12"/>
  <c r="V81" i="12"/>
  <c r="V82" i="12"/>
  <c r="V83" i="12"/>
  <c r="V84" i="12"/>
  <c r="V85" i="12"/>
  <c r="V86" i="12"/>
  <c r="V87" i="12"/>
  <c r="V88" i="12"/>
  <c r="K89" i="12"/>
  <c r="V89" i="12"/>
  <c r="AF89" i="12"/>
  <c r="AQ89" i="12"/>
  <c r="BB89" i="12"/>
  <c r="BL89" i="12"/>
  <c r="J90" i="12"/>
  <c r="S90" i="12"/>
  <c r="AA90" i="12"/>
  <c r="AI90" i="12"/>
  <c r="AQ90" i="12"/>
  <c r="AY90" i="12"/>
  <c r="BG90" i="12"/>
  <c r="BO90" i="12"/>
  <c r="K91" i="12"/>
  <c r="S91" i="12"/>
  <c r="AA91" i="12"/>
  <c r="AI91" i="12"/>
  <c r="AQ91" i="12"/>
  <c r="AY91" i="12"/>
  <c r="BG91" i="12"/>
  <c r="BO91" i="12"/>
  <c r="K92" i="12"/>
  <c r="S92" i="12"/>
  <c r="AA92" i="12"/>
  <c r="AI92" i="12"/>
  <c r="AQ92" i="12"/>
  <c r="AY92" i="12"/>
  <c r="BG92" i="12"/>
  <c r="BO92" i="12"/>
  <c r="K93" i="12"/>
  <c r="S93" i="12"/>
  <c r="AA93" i="12"/>
  <c r="AI93" i="12"/>
  <c r="AQ93" i="12"/>
  <c r="AY93" i="12"/>
  <c r="BG93" i="12"/>
  <c r="BO93" i="12"/>
  <c r="K94" i="12"/>
  <c r="S94" i="12"/>
  <c r="AA94" i="12"/>
  <c r="AI94" i="12"/>
  <c r="AQ94" i="12"/>
  <c r="AY94" i="12"/>
  <c r="BG94" i="12"/>
  <c r="BO94" i="12"/>
  <c r="K95" i="12"/>
  <c r="S95" i="12"/>
  <c r="AA95" i="12"/>
  <c r="AI95" i="12"/>
  <c r="AQ95" i="12"/>
  <c r="AY95" i="12"/>
  <c r="BG95" i="12"/>
  <c r="BO95" i="12"/>
  <c r="K96" i="12"/>
  <c r="S96" i="12"/>
  <c r="AA96" i="12"/>
  <c r="AI96" i="12"/>
  <c r="AQ96" i="12"/>
  <c r="AY96" i="12"/>
  <c r="BG96" i="12"/>
  <c r="BO96" i="12"/>
  <c r="K97" i="12"/>
  <c r="S97" i="12"/>
  <c r="AA97" i="12"/>
  <c r="AI97" i="12"/>
  <c r="AQ97" i="12"/>
  <c r="AY97" i="12"/>
  <c r="BG97" i="12"/>
  <c r="BO97" i="12"/>
  <c r="K98" i="12"/>
  <c r="S98" i="12"/>
  <c r="AA98" i="12"/>
  <c r="AI98" i="12"/>
  <c r="AQ98" i="12"/>
  <c r="AY98" i="12"/>
  <c r="AD80" i="12"/>
  <c r="AD81" i="12"/>
  <c r="AD82" i="12"/>
  <c r="AD83" i="12"/>
  <c r="AD84" i="12"/>
  <c r="AD85" i="12"/>
  <c r="AD86" i="12"/>
  <c r="AT80" i="12"/>
  <c r="AT81" i="12"/>
  <c r="AT82" i="12"/>
  <c r="AT83" i="12"/>
  <c r="AT84" i="12"/>
  <c r="AT85" i="12"/>
  <c r="AT86" i="12"/>
  <c r="AT87" i="12"/>
  <c r="AT88" i="12"/>
  <c r="O89" i="12"/>
  <c r="Y89" i="12"/>
  <c r="AJ89" i="12"/>
  <c r="AU89" i="12"/>
  <c r="BE89" i="12"/>
  <c r="BP89" i="12"/>
  <c r="N90" i="12"/>
  <c r="V90" i="12"/>
  <c r="AD90" i="12"/>
  <c r="AL90" i="12"/>
  <c r="AT90" i="12"/>
  <c r="BB90" i="12"/>
  <c r="BJ90" i="12"/>
  <c r="BR90" i="12"/>
  <c r="N91" i="12"/>
  <c r="V91" i="12"/>
  <c r="AD91" i="12"/>
  <c r="AL91" i="12"/>
  <c r="AT91" i="12"/>
  <c r="BB91" i="12"/>
  <c r="BJ91" i="12"/>
  <c r="BR91" i="12"/>
  <c r="N92" i="12"/>
  <c r="V92" i="12"/>
  <c r="AD92" i="12"/>
  <c r="AL92" i="12"/>
  <c r="AT92" i="12"/>
  <c r="BB92" i="12"/>
  <c r="BJ92" i="12"/>
  <c r="BR92" i="12"/>
  <c r="N93" i="12"/>
  <c r="V93" i="12"/>
  <c r="AD93" i="12"/>
  <c r="AL93" i="12"/>
  <c r="AT93" i="12"/>
  <c r="BB93" i="12"/>
  <c r="BJ93" i="12"/>
  <c r="BR93" i="12"/>
  <c r="N94" i="12"/>
  <c r="V94" i="12"/>
  <c r="AD94" i="12"/>
  <c r="AL94" i="12"/>
  <c r="AT94" i="12"/>
  <c r="BB94" i="12"/>
  <c r="BB80" i="12"/>
  <c r="BB81" i="12"/>
  <c r="BB82" i="12"/>
  <c r="BB83" i="12"/>
  <c r="BB84" i="12"/>
  <c r="BB85" i="12"/>
  <c r="BB86" i="12"/>
  <c r="BB87" i="12"/>
  <c r="BB88" i="12"/>
  <c r="P89" i="12"/>
  <c r="AA89" i="12"/>
  <c r="AL89" i="12"/>
  <c r="AV89" i="12"/>
  <c r="BG89" i="12"/>
  <c r="BR89" i="12"/>
  <c r="O90" i="12"/>
  <c r="W90" i="12"/>
  <c r="AE90" i="12"/>
  <c r="AM90" i="12"/>
  <c r="AU90" i="12"/>
  <c r="BC90" i="12"/>
  <c r="BK90" i="12"/>
  <c r="G91" i="12"/>
  <c r="O91" i="12"/>
  <c r="W91" i="12"/>
  <c r="AE91" i="12"/>
  <c r="AM91" i="12"/>
  <c r="AU91" i="12"/>
  <c r="BC91" i="12"/>
  <c r="BK91" i="12"/>
  <c r="G92" i="12"/>
  <c r="O92" i="12"/>
  <c r="W92" i="12"/>
  <c r="AE92" i="12"/>
  <c r="AM92" i="12"/>
  <c r="AU92" i="12"/>
  <c r="BC92" i="12"/>
  <c r="BK92" i="12"/>
  <c r="G93" i="12"/>
  <c r="O93" i="12"/>
  <c r="W93" i="12"/>
  <c r="AE93" i="12"/>
  <c r="AM93" i="12"/>
  <c r="AU93" i="12"/>
  <c r="BC93" i="12"/>
  <c r="BK93" i="12"/>
  <c r="G94" i="12"/>
  <c r="O94" i="12"/>
  <c r="W94" i="12"/>
  <c r="AE94" i="12"/>
  <c r="AM94" i="12"/>
  <c r="AU94" i="12"/>
  <c r="BC94" i="12"/>
  <c r="BK94" i="12"/>
  <c r="G95" i="12"/>
  <c r="O95" i="12"/>
  <c r="W95" i="12"/>
  <c r="AE95" i="12"/>
  <c r="AM95" i="12"/>
  <c r="AU95" i="12"/>
  <c r="BC95" i="12"/>
  <c r="BK95" i="12"/>
  <c r="G96" i="12"/>
  <c r="O96" i="12"/>
  <c r="W96" i="12"/>
  <c r="AE96" i="12"/>
  <c r="AM96" i="12"/>
  <c r="AU96" i="12"/>
  <c r="BC96" i="12"/>
  <c r="BK96" i="12"/>
  <c r="G97" i="12"/>
  <c r="O97" i="12"/>
  <c r="W97" i="12"/>
  <c r="AE97" i="12"/>
  <c r="AM97" i="12"/>
  <c r="AU97" i="12"/>
  <c r="BC97" i="12"/>
  <c r="BK97" i="12"/>
  <c r="G98" i="12"/>
  <c r="O98" i="12"/>
  <c r="W98" i="12"/>
  <c r="AE98" i="12"/>
  <c r="AM98" i="12"/>
  <c r="AU98" i="12"/>
  <c r="BC98" i="12"/>
  <c r="AL80" i="12"/>
  <c r="BR82" i="12"/>
  <c r="BJ85" i="12"/>
  <c r="BJ87" i="12"/>
  <c r="L89" i="12"/>
  <c r="AD89" i="12"/>
  <c r="AT89" i="12"/>
  <c r="BK89" i="12"/>
  <c r="P90" i="12"/>
  <c r="AB90" i="12"/>
  <c r="AO90" i="12"/>
  <c r="BA90" i="12"/>
  <c r="BN90" i="12"/>
  <c r="P91" i="12"/>
  <c r="BJ80" i="12"/>
  <c r="AL83" i="12"/>
  <c r="BR85" i="12"/>
  <c r="BR87" i="12"/>
  <c r="N89" i="12"/>
  <c r="AE89" i="12"/>
  <c r="AW89" i="12"/>
  <c r="BM89" i="12"/>
  <c r="Q90" i="12"/>
  <c r="AC90" i="12"/>
  <c r="AP90" i="12"/>
  <c r="BD90" i="12"/>
  <c r="BP90" i="12"/>
  <c r="Q91" i="12"/>
  <c r="AC91" i="12"/>
  <c r="AP91" i="12"/>
  <c r="BD91" i="12"/>
  <c r="BP91" i="12"/>
  <c r="Q92" i="12"/>
  <c r="AC92" i="12"/>
  <c r="AP92" i="12"/>
  <c r="BD92" i="12"/>
  <c r="BP92" i="12"/>
  <c r="Q93" i="12"/>
  <c r="AC93" i="12"/>
  <c r="AP93" i="12"/>
  <c r="BD93" i="12"/>
  <c r="BP93" i="12"/>
  <c r="Q94" i="12"/>
  <c r="AC94" i="12"/>
  <c r="AP94" i="12"/>
  <c r="BD94" i="12"/>
  <c r="BN94" i="12"/>
  <c r="M95" i="12"/>
  <c r="X95" i="12"/>
  <c r="AH95" i="12"/>
  <c r="AS95" i="12"/>
  <c r="BD95" i="12"/>
  <c r="BN95" i="12"/>
  <c r="M96" i="12"/>
  <c r="X96" i="12"/>
  <c r="AH96" i="12"/>
  <c r="AS96" i="12"/>
  <c r="BD96" i="12"/>
  <c r="BN96" i="12"/>
  <c r="M97" i="12"/>
  <c r="X97" i="12"/>
  <c r="AH97" i="12"/>
  <c r="BR80" i="12"/>
  <c r="BJ83" i="12"/>
  <c r="AL86" i="12"/>
  <c r="N88" i="12"/>
  <c r="Q89" i="12"/>
  <c r="AG89" i="12"/>
  <c r="AY89" i="12"/>
  <c r="BO89" i="12"/>
  <c r="R90" i="12"/>
  <c r="AF90" i="12"/>
  <c r="AR90" i="12"/>
  <c r="BE90" i="12"/>
  <c r="BQ90" i="12"/>
  <c r="R91" i="12"/>
  <c r="AF91" i="12"/>
  <c r="AR91" i="12"/>
  <c r="BE91" i="12"/>
  <c r="BQ91" i="12"/>
  <c r="R92" i="12"/>
  <c r="AF92" i="12"/>
  <c r="AR92" i="12"/>
  <c r="BE92" i="12"/>
  <c r="BQ92" i="12"/>
  <c r="R93" i="12"/>
  <c r="AF93" i="12"/>
  <c r="AR93" i="12"/>
  <c r="BE93" i="12"/>
  <c r="BQ93" i="12"/>
  <c r="R94" i="12"/>
  <c r="AF94" i="12"/>
  <c r="AR94" i="12"/>
  <c r="BE94" i="12"/>
  <c r="BP94" i="12"/>
  <c r="N95" i="12"/>
  <c r="Y95" i="12"/>
  <c r="AJ95" i="12"/>
  <c r="AT95" i="12"/>
  <c r="BE95" i="12"/>
  <c r="BP95" i="12"/>
  <c r="N96" i="12"/>
  <c r="Y96" i="12"/>
  <c r="AJ96" i="12"/>
  <c r="AT96" i="12"/>
  <c r="BE96" i="12"/>
  <c r="BP96" i="12"/>
  <c r="N97" i="12"/>
  <c r="Y97" i="12"/>
  <c r="AJ97" i="12"/>
  <c r="AT97" i="12"/>
  <c r="BE97" i="12"/>
  <c r="BP97" i="12"/>
  <c r="N98" i="12"/>
  <c r="Y98" i="12"/>
  <c r="AJ98" i="12"/>
  <c r="AT98" i="12"/>
  <c r="BE98" i="12"/>
  <c r="BM98" i="12"/>
  <c r="I99" i="12"/>
  <c r="Q99" i="12"/>
  <c r="Y99" i="12"/>
  <c r="AG99" i="12"/>
  <c r="AO99" i="12"/>
  <c r="AW99" i="12"/>
  <c r="BE99" i="12"/>
  <c r="BM99" i="12"/>
  <c r="I100" i="12"/>
  <c r="Q100" i="12"/>
  <c r="Y100" i="12"/>
  <c r="AG100" i="12"/>
  <c r="AO100" i="12"/>
  <c r="AW100" i="12"/>
  <c r="BE100" i="12"/>
  <c r="BM100" i="12"/>
  <c r="I101" i="12"/>
  <c r="Q101" i="12"/>
  <c r="Y101" i="12"/>
  <c r="AG101" i="12"/>
  <c r="AO101" i="12"/>
  <c r="AW101" i="12"/>
  <c r="BE101" i="12"/>
  <c r="BM101" i="12"/>
  <c r="I102" i="12"/>
  <c r="Q102" i="12"/>
  <c r="Y102" i="12"/>
  <c r="AG102" i="12"/>
  <c r="AO102" i="12"/>
  <c r="BJ81" i="12"/>
  <c r="AL84" i="12"/>
  <c r="BR86" i="12"/>
  <c r="AL88" i="12"/>
  <c r="T89" i="12"/>
  <c r="AM89" i="12"/>
  <c r="BC89" i="12"/>
  <c r="H90" i="12"/>
  <c r="U90" i="12"/>
  <c r="AH90" i="12"/>
  <c r="AV90" i="12"/>
  <c r="BH90" i="12"/>
  <c r="I91" i="12"/>
  <c r="U91" i="12"/>
  <c r="BR81" i="12"/>
  <c r="BJ84" i="12"/>
  <c r="N87" i="12"/>
  <c r="BJ88" i="12"/>
  <c r="W89" i="12"/>
  <c r="AN89" i="12"/>
  <c r="BD89" i="12"/>
  <c r="I90" i="12"/>
  <c r="X90" i="12"/>
  <c r="AJ90" i="12"/>
  <c r="AW90" i="12"/>
  <c r="BI90" i="12"/>
  <c r="J91" i="12"/>
  <c r="X91" i="12"/>
  <c r="AJ91" i="12"/>
  <c r="AW91" i="12"/>
  <c r="BI91" i="12"/>
  <c r="J92" i="12"/>
  <c r="X92" i="12"/>
  <c r="AJ92" i="12"/>
  <c r="AW92" i="12"/>
  <c r="BI92" i="12"/>
  <c r="J93" i="12"/>
  <c r="X93" i="12"/>
  <c r="AJ93" i="12"/>
  <c r="AW93" i="12"/>
  <c r="BI93" i="12"/>
  <c r="J94" i="12"/>
  <c r="X94" i="12"/>
  <c r="AJ94" i="12"/>
  <c r="AW94" i="12"/>
  <c r="BI94" i="12"/>
  <c r="H95" i="12"/>
  <c r="R95" i="12"/>
  <c r="AC95" i="12"/>
  <c r="AN95" i="12"/>
  <c r="AX95" i="12"/>
  <c r="BI95" i="12"/>
  <c r="H96" i="12"/>
  <c r="R96" i="12"/>
  <c r="AC96" i="12"/>
  <c r="AN96" i="12"/>
  <c r="AX96" i="12"/>
  <c r="BI96" i="12"/>
  <c r="H97" i="12"/>
  <c r="R97" i="12"/>
  <c r="AC97" i="12"/>
  <c r="AN97" i="12"/>
  <c r="AX97" i="12"/>
  <c r="BI97" i="12"/>
  <c r="H98" i="12"/>
  <c r="R98" i="12"/>
  <c r="AC98" i="12"/>
  <c r="AN98" i="12"/>
  <c r="AX98" i="12"/>
  <c r="BH98" i="12"/>
  <c r="BP98" i="12"/>
  <c r="L99" i="12"/>
  <c r="T99" i="12"/>
  <c r="AB99" i="12"/>
  <c r="AJ99" i="12"/>
  <c r="AR99" i="12"/>
  <c r="AZ99" i="12"/>
  <c r="BH99" i="12"/>
  <c r="BP99" i="12"/>
  <c r="L100" i="12"/>
  <c r="T100" i="12"/>
  <c r="AB100" i="12"/>
  <c r="AJ100" i="12"/>
  <c r="AR100" i="12"/>
  <c r="AZ100" i="12"/>
  <c r="BH100" i="12"/>
  <c r="BP100" i="12"/>
  <c r="L101" i="12"/>
  <c r="T101" i="12"/>
  <c r="AB101" i="12"/>
  <c r="AJ101" i="12"/>
  <c r="AR101" i="12"/>
  <c r="AZ101" i="12"/>
  <c r="BH101" i="12"/>
  <c r="BP101" i="12"/>
  <c r="L102" i="12"/>
  <c r="T102" i="12"/>
  <c r="AB102" i="12"/>
  <c r="AJ102" i="12"/>
  <c r="AD87" i="12"/>
  <c r="AI89" i="12"/>
  <c r="L90" i="12"/>
  <c r="AX90" i="12"/>
  <c r="T91" i="12"/>
  <c r="AO91" i="12"/>
  <c r="BL91" i="12"/>
  <c r="T92" i="12"/>
  <c r="AN92" i="12"/>
  <c r="BH92" i="12"/>
  <c r="P93" i="12"/>
  <c r="AK93" i="12"/>
  <c r="BF93" i="12"/>
  <c r="M94" i="12"/>
  <c r="AH94" i="12"/>
  <c r="BA94" i="12"/>
  <c r="I95" i="12"/>
  <c r="Z95" i="12"/>
  <c r="AP95" i="12"/>
  <c r="BH95" i="12"/>
  <c r="L96" i="12"/>
  <c r="AD96" i="12"/>
  <c r="AV96" i="12"/>
  <c r="BL96" i="12"/>
  <c r="Q97" i="12"/>
  <c r="AG97" i="12"/>
  <c r="AW97" i="12"/>
  <c r="BL97" i="12"/>
  <c r="M98" i="12"/>
  <c r="AL81" i="12"/>
  <c r="AL87" i="12"/>
  <c r="AO89" i="12"/>
  <c r="T90" i="12"/>
  <c r="AZ90" i="12"/>
  <c r="Y91" i="12"/>
  <c r="AS91" i="12"/>
  <c r="BM91" i="12"/>
  <c r="U92" i="12"/>
  <c r="AO92" i="12"/>
  <c r="BL92" i="12"/>
  <c r="T93" i="12"/>
  <c r="AN93" i="12"/>
  <c r="BH93" i="12"/>
  <c r="P94" i="12"/>
  <c r="AK94" i="12"/>
  <c r="BF94" i="12"/>
  <c r="J95" i="12"/>
  <c r="AB95" i="12"/>
  <c r="AR95" i="12"/>
  <c r="BJ95" i="12"/>
  <c r="P96" i="12"/>
  <c r="AF96" i="12"/>
  <c r="AW96" i="12"/>
  <c r="BM96" i="12"/>
  <c r="T97" i="12"/>
  <c r="AK97" i="12"/>
  <c r="AZ97" i="12"/>
  <c r="BM97" i="12"/>
  <c r="P98" i="12"/>
  <c r="AD98" i="12"/>
  <c r="AR98" i="12"/>
  <c r="BF98" i="12"/>
  <c r="BQ98" i="12"/>
  <c r="O99" i="12"/>
  <c r="Z99" i="12"/>
  <c r="AK99" i="12"/>
  <c r="AU99" i="12"/>
  <c r="BF99" i="12"/>
  <c r="BQ99" i="12"/>
  <c r="O100" i="12"/>
  <c r="Z100" i="12"/>
  <c r="AK100" i="12"/>
  <c r="AU100" i="12"/>
  <c r="BF100" i="12"/>
  <c r="BQ100" i="12"/>
  <c r="O101" i="12"/>
  <c r="Z101" i="12"/>
  <c r="AK101" i="12"/>
  <c r="AU101" i="12"/>
  <c r="BF101" i="12"/>
  <c r="BQ101" i="12"/>
  <c r="O102" i="12"/>
  <c r="Z102" i="12"/>
  <c r="AK102" i="12"/>
  <c r="AT102" i="12"/>
  <c r="BB102" i="12"/>
  <c r="BJ102" i="12"/>
  <c r="BR102" i="12"/>
  <c r="N103" i="12"/>
  <c r="V103" i="12"/>
  <c r="AD103" i="12"/>
  <c r="AL103" i="12"/>
  <c r="AT103" i="12"/>
  <c r="BB103" i="12"/>
  <c r="BJ103" i="12"/>
  <c r="AL82" i="12"/>
  <c r="AD88" i="12"/>
  <c r="AR89" i="12"/>
  <c r="Y90" i="12"/>
  <c r="BF90" i="12"/>
  <c r="Z91" i="12"/>
  <c r="AV91" i="12"/>
  <c r="BN91" i="12"/>
  <c r="Y92" i="12"/>
  <c r="AS92" i="12"/>
  <c r="BM92" i="12"/>
  <c r="U93" i="12"/>
  <c r="AO93" i="12"/>
  <c r="BL93" i="12"/>
  <c r="T94" i="12"/>
  <c r="AN94" i="12"/>
  <c r="BH94" i="12"/>
  <c r="L95" i="12"/>
  <c r="AD95" i="12"/>
  <c r="AV95" i="12"/>
  <c r="BL95" i="12"/>
  <c r="Q96" i="12"/>
  <c r="AG96" i="12"/>
  <c r="AZ96" i="12"/>
  <c r="BQ96" i="12"/>
  <c r="U97" i="12"/>
  <c r="AL97" i="12"/>
  <c r="BA97" i="12"/>
  <c r="BN97" i="12"/>
  <c r="Q98" i="12"/>
  <c r="AF98" i="12"/>
  <c r="AS98" i="12"/>
  <c r="BG98" i="12"/>
  <c r="BR98" i="12"/>
  <c r="P99" i="12"/>
  <c r="AA99" i="12"/>
  <c r="AL99" i="12"/>
  <c r="AV99" i="12"/>
  <c r="BG99" i="12"/>
  <c r="BR99" i="12"/>
  <c r="P100" i="12"/>
  <c r="AA100" i="12"/>
  <c r="AL100" i="12"/>
  <c r="AV100" i="12"/>
  <c r="BG100" i="12"/>
  <c r="BR100" i="12"/>
  <c r="P101" i="12"/>
  <c r="AA101" i="12"/>
  <c r="AL101" i="12"/>
  <c r="AV101" i="12"/>
  <c r="BG101" i="12"/>
  <c r="BR101" i="12"/>
  <c r="P102" i="12"/>
  <c r="AA102" i="12"/>
  <c r="AL102" i="12"/>
  <c r="AU102" i="12"/>
  <c r="BC102" i="12"/>
  <c r="BK102" i="12"/>
  <c r="G103" i="12"/>
  <c r="O103" i="12"/>
  <c r="W103" i="12"/>
  <c r="AE103" i="12"/>
  <c r="AM103" i="12"/>
  <c r="AU103" i="12"/>
  <c r="BC103" i="12"/>
  <c r="BK103" i="12"/>
  <c r="BJ82" i="12"/>
  <c r="BR88" i="12"/>
  <c r="AZ89" i="12"/>
  <c r="Z90" i="12"/>
  <c r="BL90" i="12"/>
  <c r="AB91" i="12"/>
  <c r="AX91" i="12"/>
  <c r="H92" i="12"/>
  <c r="Z92" i="12"/>
  <c r="AV92" i="12"/>
  <c r="BN92" i="12"/>
  <c r="Y93" i="12"/>
  <c r="AS93" i="12"/>
  <c r="BM93" i="12"/>
  <c r="U94" i="12"/>
  <c r="AO94" i="12"/>
  <c r="BJ94" i="12"/>
  <c r="P95" i="12"/>
  <c r="AF95" i="12"/>
  <c r="AW95" i="12"/>
  <c r="BM95" i="12"/>
  <c r="T96" i="12"/>
  <c r="AK96" i="12"/>
  <c r="BA96" i="12"/>
  <c r="BR96" i="12"/>
  <c r="V97" i="12"/>
  <c r="AO97" i="12"/>
  <c r="BB97" i="12"/>
  <c r="BQ97" i="12"/>
  <c r="T98" i="12"/>
  <c r="AG98" i="12"/>
  <c r="AV98" i="12"/>
  <c r="BI98" i="12"/>
  <c r="G99" i="12"/>
  <c r="R99" i="12"/>
  <c r="AC99" i="12"/>
  <c r="AM99" i="12"/>
  <c r="AX99" i="12"/>
  <c r="BI99" i="12"/>
  <c r="G100" i="12"/>
  <c r="R100" i="12"/>
  <c r="AC100" i="12"/>
  <c r="AM100" i="12"/>
  <c r="AX100" i="12"/>
  <c r="BI100" i="12"/>
  <c r="G101" i="12"/>
  <c r="R101" i="12"/>
  <c r="AC101" i="12"/>
  <c r="AM101" i="12"/>
  <c r="AX101" i="12"/>
  <c r="BI101" i="12"/>
  <c r="G102" i="12"/>
  <c r="R102" i="12"/>
  <c r="AC102" i="12"/>
  <c r="AM102" i="12"/>
  <c r="AV102" i="12"/>
  <c r="BD102" i="12"/>
  <c r="BL102" i="12"/>
  <c r="H103" i="12"/>
  <c r="P103" i="12"/>
  <c r="X103" i="12"/>
  <c r="AF103" i="12"/>
  <c r="AN103" i="12"/>
  <c r="AV103" i="12"/>
  <c r="BD103" i="12"/>
  <c r="BL103" i="12"/>
  <c r="H104" i="12"/>
  <c r="P104" i="12"/>
  <c r="X104" i="12"/>
  <c r="AF104" i="12"/>
  <c r="AN104" i="12"/>
  <c r="AV104" i="12"/>
  <c r="BD104" i="12"/>
  <c r="BL104" i="12"/>
  <c r="H105" i="12"/>
  <c r="P105" i="12"/>
  <c r="X105" i="12"/>
  <c r="AF105" i="12"/>
  <c r="AN105" i="12"/>
  <c r="AV105" i="12"/>
  <c r="BD105" i="12"/>
  <c r="BL105" i="12"/>
  <c r="H106" i="12"/>
  <c r="P106" i="12"/>
  <c r="X106" i="12"/>
  <c r="AF106" i="12"/>
  <c r="AN106" i="12"/>
  <c r="AV106" i="12"/>
  <c r="BD106" i="12"/>
  <c r="BL106" i="12"/>
  <c r="H107" i="12"/>
  <c r="P107" i="12"/>
  <c r="X107" i="12"/>
  <c r="AF107" i="12"/>
  <c r="AN107" i="12"/>
  <c r="AV107" i="12"/>
  <c r="BD107" i="12"/>
  <c r="BL107" i="12"/>
  <c r="H108" i="12"/>
  <c r="P108" i="12"/>
  <c r="X108" i="12"/>
  <c r="AF108" i="12"/>
  <c r="AN108" i="12"/>
  <c r="AV108" i="12"/>
  <c r="BD108" i="12"/>
  <c r="BL108" i="12"/>
  <c r="BR84" i="12"/>
  <c r="S89" i="12"/>
  <c r="BJ89" i="12"/>
  <c r="AK90" i="12"/>
  <c r="H91" i="12"/>
  <c r="AH91" i="12"/>
  <c r="BA91" i="12"/>
  <c r="L92" i="12"/>
  <c r="AG92" i="12"/>
  <c r="AZ92" i="12"/>
  <c r="I93" i="12"/>
  <c r="AB93" i="12"/>
  <c r="AX93" i="12"/>
  <c r="H94" i="12"/>
  <c r="Z94" i="12"/>
  <c r="AV94" i="12"/>
  <c r="BM94" i="12"/>
  <c r="T95" i="12"/>
  <c r="AK95" i="12"/>
  <c r="BA95" i="12"/>
  <c r="BR95" i="12"/>
  <c r="V96" i="12"/>
  <c r="AO96" i="12"/>
  <c r="BF96" i="12"/>
  <c r="J97" i="12"/>
  <c r="AB97" i="12"/>
  <c r="AR97" i="12"/>
  <c r="BF97" i="12"/>
  <c r="I98" i="12"/>
  <c r="V98" i="12"/>
  <c r="AK98" i="12"/>
  <c r="AZ98" i="12"/>
  <c r="BK98" i="12"/>
  <c r="J99" i="12"/>
  <c r="U99" i="12"/>
  <c r="AE99" i="12"/>
  <c r="AP99" i="12"/>
  <c r="BA99" i="12"/>
  <c r="BK99" i="12"/>
  <c r="J100" i="12"/>
  <c r="U100" i="12"/>
  <c r="AE100" i="12"/>
  <c r="AP100" i="12"/>
  <c r="BA100" i="12"/>
  <c r="BK100" i="12"/>
  <c r="J101" i="12"/>
  <c r="U101" i="12"/>
  <c r="AE101" i="12"/>
  <c r="AP101" i="12"/>
  <c r="BA101" i="12"/>
  <c r="BK101" i="12"/>
  <c r="J102" i="12"/>
  <c r="U102" i="12"/>
  <c r="AE102" i="12"/>
  <c r="AP102" i="12"/>
  <c r="AX102" i="12"/>
  <c r="BF102" i="12"/>
  <c r="BN102" i="12"/>
  <c r="J103" i="12"/>
  <c r="R103" i="12"/>
  <c r="Z103" i="12"/>
  <c r="AH103" i="12"/>
  <c r="AP103" i="12"/>
  <c r="AX103" i="12"/>
  <c r="BF103" i="12"/>
  <c r="BN103" i="12"/>
  <c r="AL85" i="12"/>
  <c r="X89" i="12"/>
  <c r="G90" i="12"/>
  <c r="AN90" i="12"/>
  <c r="L91" i="12"/>
  <c r="AK91" i="12"/>
  <c r="BF91" i="12"/>
  <c r="M92" i="12"/>
  <c r="AH92" i="12"/>
  <c r="BA92" i="12"/>
  <c r="L93" i="12"/>
  <c r="AG93" i="12"/>
  <c r="AZ93" i="12"/>
  <c r="I94" i="12"/>
  <c r="AB94" i="12"/>
  <c r="AX94" i="12"/>
  <c r="BQ94" i="12"/>
  <c r="U95" i="12"/>
  <c r="AL95" i="12"/>
  <c r="BB95" i="12"/>
  <c r="I96" i="12"/>
  <c r="Z96" i="12"/>
  <c r="AP96" i="12"/>
  <c r="BH96" i="12"/>
  <c r="L97" i="12"/>
  <c r="AD97" i="12"/>
  <c r="AS97" i="12"/>
  <c r="BH97" i="12"/>
  <c r="J98" i="12"/>
  <c r="X98" i="12"/>
  <c r="AL98" i="12"/>
  <c r="BA98" i="12"/>
  <c r="BL98" i="12"/>
  <c r="K99" i="12"/>
  <c r="V99" i="12"/>
  <c r="AF99" i="12"/>
  <c r="AQ99" i="12"/>
  <c r="BB99" i="12"/>
  <c r="BL99" i="12"/>
  <c r="K100" i="12"/>
  <c r="V100" i="12"/>
  <c r="AF100" i="12"/>
  <c r="AQ100" i="12"/>
  <c r="BB100" i="12"/>
  <c r="BL100" i="12"/>
  <c r="K101" i="12"/>
  <c r="V101" i="12"/>
  <c r="AF101" i="12"/>
  <c r="AQ101" i="12"/>
  <c r="BB101" i="12"/>
  <c r="BL101" i="12"/>
  <c r="K102" i="12"/>
  <c r="V102" i="12"/>
  <c r="AF102" i="12"/>
  <c r="AQ102" i="12"/>
  <c r="AY102" i="12"/>
  <c r="BG102" i="12"/>
  <c r="BO102" i="12"/>
  <c r="K103" i="12"/>
  <c r="S103" i="12"/>
  <c r="AA103" i="12"/>
  <c r="AI103" i="12"/>
  <c r="AQ103" i="12"/>
  <c r="AY103" i="12"/>
  <c r="BG103" i="12"/>
  <c r="BO103" i="12"/>
  <c r="BJ86" i="12"/>
  <c r="AB89" i="12"/>
  <c r="K90" i="12"/>
  <c r="AS90" i="12"/>
  <c r="M91" i="12"/>
  <c r="AN91" i="12"/>
  <c r="BH91" i="12"/>
  <c r="P92" i="12"/>
  <c r="AK92" i="12"/>
  <c r="BF92" i="12"/>
  <c r="M93" i="12"/>
  <c r="AH93" i="12"/>
  <c r="BA93" i="12"/>
  <c r="L94" i="12"/>
  <c r="AG94" i="12"/>
  <c r="AZ94" i="12"/>
  <c r="BR94" i="12"/>
  <c r="V95" i="12"/>
  <c r="AO95" i="12"/>
  <c r="BF95" i="12"/>
  <c r="J96" i="12"/>
  <c r="AB96" i="12"/>
  <c r="AR96" i="12"/>
  <c r="BJ96" i="12"/>
  <c r="P97" i="12"/>
  <c r="AF97" i="12"/>
  <c r="AV97" i="12"/>
  <c r="BJ97" i="12"/>
  <c r="L98" i="12"/>
  <c r="Z98" i="12"/>
  <c r="AO98" i="12"/>
  <c r="BB98" i="12"/>
  <c r="BN98" i="12"/>
  <c r="M99" i="12"/>
  <c r="W99" i="12"/>
  <c r="AH99" i="12"/>
  <c r="AS99" i="12"/>
  <c r="BC99" i="12"/>
  <c r="BN99" i="12"/>
  <c r="M100" i="12"/>
  <c r="W100" i="12"/>
  <c r="AH100" i="12"/>
  <c r="AS100" i="12"/>
  <c r="BC100" i="12"/>
  <c r="BN100" i="12"/>
  <c r="M101" i="12"/>
  <c r="W101" i="12"/>
  <c r="AH101" i="12"/>
  <c r="AS101" i="12"/>
  <c r="BC101" i="12"/>
  <c r="BN101" i="12"/>
  <c r="M102" i="12"/>
  <c r="W102" i="12"/>
  <c r="AH102" i="12"/>
  <c r="AR102" i="12"/>
  <c r="AZ102" i="12"/>
  <c r="BH102" i="12"/>
  <c r="BP102" i="12"/>
  <c r="L103" i="12"/>
  <c r="T103" i="12"/>
  <c r="AB103" i="12"/>
  <c r="AJ103" i="12"/>
  <c r="AR103" i="12"/>
  <c r="AZ103" i="12"/>
  <c r="BH103" i="12"/>
  <c r="BP103" i="12"/>
  <c r="L104" i="12"/>
  <c r="T104" i="12"/>
  <c r="AB104" i="12"/>
  <c r="AJ104" i="12"/>
  <c r="AR104" i="12"/>
  <c r="AZ104" i="12"/>
  <c r="BH104" i="12"/>
  <c r="BP104" i="12"/>
  <c r="L105" i="12"/>
  <c r="T105" i="12"/>
  <c r="AB105" i="12"/>
  <c r="AJ105" i="12"/>
  <c r="AR105" i="12"/>
  <c r="AZ105" i="12"/>
  <c r="BH105" i="12"/>
  <c r="BP105" i="12"/>
  <c r="L106" i="12"/>
  <c r="T106" i="12"/>
  <c r="AB106" i="12"/>
  <c r="I92" i="12"/>
  <c r="AS94" i="12"/>
  <c r="BB96" i="12"/>
  <c r="AH98" i="12"/>
  <c r="S99" i="12"/>
  <c r="BJ99" i="12"/>
  <c r="AN100" i="12"/>
  <c r="S101" i="12"/>
  <c r="BJ101" i="12"/>
  <c r="AN102" i="12"/>
  <c r="I103" i="12"/>
  <c r="AO103" i="12"/>
  <c r="BR103" i="12"/>
  <c r="Q104" i="12"/>
  <c r="AA104" i="12"/>
  <c r="AL104" i="12"/>
  <c r="AW104" i="12"/>
  <c r="BG104" i="12"/>
  <c r="BR104" i="12"/>
  <c r="Q105" i="12"/>
  <c r="AA105" i="12"/>
  <c r="AL105" i="12"/>
  <c r="AW105" i="12"/>
  <c r="BG105" i="12"/>
  <c r="BR105" i="12"/>
  <c r="Q106" i="12"/>
  <c r="AA106" i="12"/>
  <c r="AK106" i="12"/>
  <c r="AT106" i="12"/>
  <c r="BC106" i="12"/>
  <c r="BM106" i="12"/>
  <c r="J107" i="12"/>
  <c r="S107" i="12"/>
  <c r="AB107" i="12"/>
  <c r="AK107" i="12"/>
  <c r="AT107" i="12"/>
  <c r="BC107" i="12"/>
  <c r="BM107" i="12"/>
  <c r="J108" i="12"/>
  <c r="S108" i="12"/>
  <c r="AB108" i="12"/>
  <c r="AK108" i="12"/>
  <c r="AT108" i="12"/>
  <c r="BC108" i="12"/>
  <c r="BM108" i="12"/>
  <c r="BR83" i="12"/>
  <c r="AB92" i="12"/>
  <c r="BL94" i="12"/>
  <c r="I97" i="12"/>
  <c r="AP98" i="12"/>
  <c r="X99" i="12"/>
  <c r="BO99" i="12"/>
  <c r="AT100" i="12"/>
  <c r="X101" i="12"/>
  <c r="BO101" i="12"/>
  <c r="AS102" i="12"/>
  <c r="M103" i="12"/>
  <c r="AS103" i="12"/>
  <c r="G104" i="12"/>
  <c r="R104" i="12"/>
  <c r="AC104" i="12"/>
  <c r="AM104" i="12"/>
  <c r="AX104" i="12"/>
  <c r="BI104" i="12"/>
  <c r="G105" i="12"/>
  <c r="R105" i="12"/>
  <c r="AC105" i="12"/>
  <c r="AM105" i="12"/>
  <c r="AX105" i="12"/>
  <c r="BI105" i="12"/>
  <c r="G106" i="12"/>
  <c r="R106" i="12"/>
  <c r="AC106" i="12"/>
  <c r="AL106" i="12"/>
  <c r="AU106" i="12"/>
  <c r="BE106" i="12"/>
  <c r="BN106" i="12"/>
  <c r="K107" i="12"/>
  <c r="T107" i="12"/>
  <c r="AC107" i="12"/>
  <c r="AL107" i="12"/>
  <c r="AU107" i="12"/>
  <c r="BE107" i="12"/>
  <c r="BN107" i="12"/>
  <c r="K108" i="12"/>
  <c r="T108" i="12"/>
  <c r="AC108" i="12"/>
  <c r="AL108" i="12"/>
  <c r="AU108" i="12"/>
  <c r="BE108" i="12"/>
  <c r="BN108" i="12"/>
  <c r="I89" i="12"/>
  <c r="AX92" i="12"/>
  <c r="Q95" i="12"/>
  <c r="Z97" i="12"/>
  <c r="AW98" i="12"/>
  <c r="AD99" i="12"/>
  <c r="H100" i="12"/>
  <c r="AY100" i="12"/>
  <c r="AD101" i="12"/>
  <c r="H102" i="12"/>
  <c r="AW102" i="12"/>
  <c r="Q103" i="12"/>
  <c r="AW103" i="12"/>
  <c r="I104" i="12"/>
  <c r="S104" i="12"/>
  <c r="AD104" i="12"/>
  <c r="AO104" i="12"/>
  <c r="AY104" i="12"/>
  <c r="BJ104" i="12"/>
  <c r="I105" i="12"/>
  <c r="S105" i="12"/>
  <c r="AD105" i="12"/>
  <c r="AO105" i="12"/>
  <c r="AY105" i="12"/>
  <c r="BJ105" i="12"/>
  <c r="I106" i="12"/>
  <c r="S106" i="12"/>
  <c r="AD106" i="12"/>
  <c r="AM106" i="12"/>
  <c r="AW106" i="12"/>
  <c r="BF106" i="12"/>
  <c r="BO106" i="12"/>
  <c r="L107" i="12"/>
  <c r="U107" i="12"/>
  <c r="AD107" i="12"/>
  <c r="AM107" i="12"/>
  <c r="AW107" i="12"/>
  <c r="BF107" i="12"/>
  <c r="BO107" i="12"/>
  <c r="L108" i="12"/>
  <c r="U108" i="12"/>
  <c r="AD108" i="12"/>
  <c r="AM108" i="12"/>
  <c r="AW108" i="12"/>
  <c r="BF108" i="12"/>
  <c r="BO108" i="12"/>
  <c r="BH89" i="12"/>
  <c r="H93" i="12"/>
  <c r="AG95" i="12"/>
  <c r="AP97" i="12"/>
  <c r="BD98" i="12"/>
  <c r="AI99" i="12"/>
  <c r="N100" i="12"/>
  <c r="BD100" i="12"/>
  <c r="AI101" i="12"/>
  <c r="N102" i="12"/>
  <c r="BA102" i="12"/>
  <c r="U103" i="12"/>
  <c r="BA103" i="12"/>
  <c r="J104" i="12"/>
  <c r="U104" i="12"/>
  <c r="AE104" i="12"/>
  <c r="AP104" i="12"/>
  <c r="BA104" i="12"/>
  <c r="BK104" i="12"/>
  <c r="J105" i="12"/>
  <c r="U105" i="12"/>
  <c r="AE105" i="12"/>
  <c r="AP105" i="12"/>
  <c r="BA105" i="12"/>
  <c r="BK105" i="12"/>
  <c r="J106" i="12"/>
  <c r="U106" i="12"/>
  <c r="AE106" i="12"/>
  <c r="AO106" i="12"/>
  <c r="AX106" i="12"/>
  <c r="BG106" i="12"/>
  <c r="BP106" i="12"/>
  <c r="M107" i="12"/>
  <c r="V107" i="12"/>
  <c r="AE107" i="12"/>
  <c r="AO107" i="12"/>
  <c r="AX107" i="12"/>
  <c r="BG107" i="12"/>
  <c r="BP107" i="12"/>
  <c r="M108" i="12"/>
  <c r="V108" i="12"/>
  <c r="AE108" i="12"/>
  <c r="AO108" i="12"/>
  <c r="AX108" i="12"/>
  <c r="BG108" i="12"/>
  <c r="BP108" i="12"/>
  <c r="AG90" i="12"/>
  <c r="Z93" i="12"/>
  <c r="AZ95" i="12"/>
  <c r="BD97" i="12"/>
  <c r="BJ98" i="12"/>
  <c r="AN99" i="12"/>
  <c r="S100" i="12"/>
  <c r="BJ100" i="12"/>
  <c r="AN101" i="12"/>
  <c r="S102" i="12"/>
  <c r="BE102" i="12"/>
  <c r="Y103" i="12"/>
  <c r="BE103" i="12"/>
  <c r="K104" i="12"/>
  <c r="V104" i="12"/>
  <c r="AG104" i="12"/>
  <c r="AQ104" i="12"/>
  <c r="BB104" i="12"/>
  <c r="BM104" i="12"/>
  <c r="K105" i="12"/>
  <c r="V105" i="12"/>
  <c r="AG105" i="12"/>
  <c r="AQ105" i="12"/>
  <c r="BB105" i="12"/>
  <c r="BM105" i="12"/>
  <c r="K106" i="12"/>
  <c r="V106" i="12"/>
  <c r="AG106" i="12"/>
  <c r="AP106" i="12"/>
  <c r="AY106" i="12"/>
  <c r="BH106" i="12"/>
  <c r="BQ106" i="12"/>
  <c r="N107" i="12"/>
  <c r="W107" i="12"/>
  <c r="AG107" i="12"/>
  <c r="AP107" i="12"/>
  <c r="AY107" i="12"/>
  <c r="BH107" i="12"/>
  <c r="BQ107" i="12"/>
  <c r="N108" i="12"/>
  <c r="W108" i="12"/>
  <c r="AG108" i="12"/>
  <c r="AP108" i="12"/>
  <c r="AY108" i="12"/>
  <c r="BH108" i="12"/>
  <c r="BQ108" i="12"/>
  <c r="BM90" i="12"/>
  <c r="AV93" i="12"/>
  <c r="BQ95" i="12"/>
  <c r="BR97" i="12"/>
  <c r="BO98" i="12"/>
  <c r="AT99" i="12"/>
  <c r="X100" i="12"/>
  <c r="BO100" i="12"/>
  <c r="AT101" i="12"/>
  <c r="X102" i="12"/>
  <c r="BI102" i="12"/>
  <c r="AC103" i="12"/>
  <c r="BI103" i="12"/>
  <c r="M104" i="12"/>
  <c r="W104" i="12"/>
  <c r="AH104" i="12"/>
  <c r="AS104" i="12"/>
  <c r="BC104" i="12"/>
  <c r="BN104" i="12"/>
  <c r="M105" i="12"/>
  <c r="W105" i="12"/>
  <c r="AH105" i="12"/>
  <c r="AS105" i="12"/>
  <c r="BC105" i="12"/>
  <c r="BN105" i="12"/>
  <c r="M106" i="12"/>
  <c r="W106" i="12"/>
  <c r="AH106" i="12"/>
  <c r="AQ106" i="12"/>
  <c r="AZ106" i="12"/>
  <c r="BI106" i="12"/>
  <c r="BR106" i="12"/>
  <c r="O107" i="12"/>
  <c r="Y107" i="12"/>
  <c r="AH107" i="12"/>
  <c r="AQ107" i="12"/>
  <c r="AZ107" i="12"/>
  <c r="BI107" i="12"/>
  <c r="BR107" i="12"/>
  <c r="O108" i="12"/>
  <c r="Y108" i="12"/>
  <c r="AH108" i="12"/>
  <c r="AQ108" i="12"/>
  <c r="AZ108" i="12"/>
  <c r="BI108" i="12"/>
  <c r="BR108" i="12"/>
  <c r="AG91" i="12"/>
  <c r="BN93" i="12"/>
  <c r="U96" i="12"/>
  <c r="U98" i="12"/>
  <c r="H99" i="12"/>
  <c r="AY99" i="12"/>
  <c r="AD100" i="12"/>
  <c r="H101" i="12"/>
  <c r="AY101" i="12"/>
  <c r="AD102" i="12"/>
  <c r="BM102" i="12"/>
  <c r="AG103" i="12"/>
  <c r="BM103" i="12"/>
  <c r="N104" i="12"/>
  <c r="Y104" i="12"/>
  <c r="AI104" i="12"/>
  <c r="AT104" i="12"/>
  <c r="BE104" i="12"/>
  <c r="BO104" i="12"/>
  <c r="N105" i="12"/>
  <c r="Y105" i="12"/>
  <c r="AI105" i="12"/>
  <c r="AT105" i="12"/>
  <c r="BE105" i="12"/>
  <c r="BO105" i="12"/>
  <c r="N106" i="12"/>
  <c r="Y106" i="12"/>
  <c r="AI106" i="12"/>
  <c r="AR106" i="12"/>
  <c r="BA106" i="12"/>
  <c r="BJ106" i="12"/>
  <c r="G107" i="12"/>
  <c r="Q107" i="12"/>
  <c r="Z107" i="12"/>
  <c r="AI107" i="12"/>
  <c r="AR107" i="12"/>
  <c r="BA107" i="12"/>
  <c r="BJ107" i="12"/>
  <c r="G108" i="12"/>
  <c r="Q108" i="12"/>
  <c r="Z108" i="12"/>
  <c r="AI108" i="12"/>
  <c r="AR108" i="12"/>
  <c r="BA108" i="12"/>
  <c r="BJ108" i="12"/>
  <c r="AZ91" i="12"/>
  <c r="Y94" i="12"/>
  <c r="AL96" i="12"/>
  <c r="AB98" i="12"/>
  <c r="N99" i="12"/>
  <c r="BD99" i="12"/>
  <c r="AI100" i="12"/>
  <c r="N101" i="12"/>
  <c r="BD101" i="12"/>
  <c r="AI102" i="12"/>
  <c r="BQ102" i="12"/>
  <c r="AK103" i="12"/>
  <c r="BQ103" i="12"/>
  <c r="O104" i="12"/>
  <c r="Z104" i="12"/>
  <c r="AK104" i="12"/>
  <c r="AU104" i="12"/>
  <c r="BF104" i="12"/>
  <c r="BQ104" i="12"/>
  <c r="O105" i="12"/>
  <c r="Z105" i="12"/>
  <c r="AK105" i="12"/>
  <c r="AU105" i="12"/>
  <c r="BF105" i="12"/>
  <c r="BQ105" i="12"/>
  <c r="O106" i="12"/>
  <c r="Z106" i="12"/>
  <c r="AJ106" i="12"/>
  <c r="AS106" i="12"/>
  <c r="BB106" i="12"/>
  <c r="BK106" i="12"/>
  <c r="I107" i="12"/>
  <c r="R107" i="12"/>
  <c r="AA107" i="12"/>
  <c r="AJ107" i="12"/>
  <c r="AS107" i="12"/>
  <c r="BB107" i="12"/>
  <c r="BK107" i="12"/>
  <c r="I108" i="12"/>
  <c r="R108" i="12"/>
  <c r="AA108" i="12"/>
  <c r="AJ108" i="12"/>
  <c r="AS108" i="12"/>
  <c r="BB108" i="12"/>
  <c r="BK108" i="12"/>
  <c r="F84" i="12"/>
  <c r="F103" i="11"/>
  <c r="F94" i="11"/>
  <c r="F99" i="11"/>
  <c r="F102" i="11"/>
  <c r="F96" i="11"/>
  <c r="F105" i="11"/>
  <c r="F101" i="11"/>
  <c r="F104" i="11"/>
  <c r="F97" i="11"/>
  <c r="F106" i="12"/>
  <c r="F96" i="12"/>
  <c r="F87" i="12"/>
  <c r="F102" i="12"/>
  <c r="F95" i="12"/>
  <c r="F98" i="12"/>
  <c r="F90" i="12"/>
  <c r="F89" i="12"/>
  <c r="F86" i="12"/>
  <c r="F105" i="12"/>
  <c r="F103" i="12"/>
  <c r="F104" i="12"/>
  <c r="F88" i="12"/>
  <c r="F83" i="12"/>
  <c r="F92" i="12"/>
  <c r="F97" i="12"/>
  <c r="F93" i="12"/>
  <c r="F85" i="12"/>
  <c r="F82" i="12"/>
  <c r="F101" i="12"/>
  <c r="F99" i="12"/>
  <c r="F80" i="12"/>
  <c r="F81" i="12"/>
  <c r="F107" i="12"/>
  <c r="F94" i="12"/>
  <c r="F91" i="12"/>
  <c r="F100" i="12"/>
  <c r="F108" i="12"/>
  <c r="F62" i="12"/>
  <c r="B51" i="8" s="1"/>
  <c r="F41" i="11"/>
  <c r="F56" i="11"/>
  <c r="B13" i="8" s="1"/>
  <c r="F56" i="12"/>
  <c r="B45" i="8" s="1"/>
  <c r="F61" i="12"/>
  <c r="B50" i="8" s="1"/>
  <c r="F65" i="12"/>
  <c r="B54" i="8" s="1"/>
  <c r="F49" i="12"/>
  <c r="B38" i="8" s="1"/>
  <c r="F53" i="12"/>
  <c r="B42" i="8" s="1"/>
  <c r="F71" i="12"/>
  <c r="B60" i="8" s="1"/>
  <c r="F63" i="12"/>
  <c r="B52" i="8" s="1"/>
  <c r="F59" i="12"/>
  <c r="B48" i="8" s="1"/>
  <c r="F74" i="12"/>
  <c r="B63" i="8" s="1"/>
  <c r="F72" i="12"/>
  <c r="B61" i="8" s="1"/>
  <c r="F48" i="12"/>
  <c r="B37" i="8" s="1"/>
  <c r="F73" i="12"/>
  <c r="B62" i="8" s="1"/>
  <c r="F69" i="12"/>
  <c r="B58" i="8" s="1"/>
  <c r="F67" i="12"/>
  <c r="B56" i="8" s="1"/>
  <c r="F57" i="12"/>
  <c r="B46" i="8" s="1"/>
  <c r="F64" i="12"/>
  <c r="B53" i="8" s="1"/>
  <c r="F58" i="12"/>
  <c r="B47" i="8" s="1"/>
  <c r="F54" i="12"/>
  <c r="B43" i="8" s="1"/>
  <c r="F68" i="12"/>
  <c r="B57" i="8" s="1"/>
  <c r="F60" i="12"/>
  <c r="B49" i="8" s="1"/>
  <c r="F55" i="12"/>
  <c r="B44" i="8" s="1"/>
  <c r="F51" i="12"/>
  <c r="B40" i="8" s="1"/>
  <c r="F47" i="12"/>
  <c r="B36" i="8" s="1"/>
  <c r="F41" i="12"/>
  <c r="F52" i="12"/>
  <c r="B41" i="8" s="1"/>
  <c r="F50" i="12"/>
  <c r="B39" i="8" s="1"/>
  <c r="F70" i="12"/>
  <c r="B59" i="8" s="1"/>
  <c r="F66" i="12"/>
  <c r="B55" i="8" s="1"/>
  <c r="F46" i="12"/>
  <c r="B35" i="8" s="1"/>
  <c r="F67" i="11"/>
  <c r="B24" i="8" s="1"/>
  <c r="F54" i="11"/>
  <c r="B11" i="8" s="1"/>
  <c r="F50" i="11"/>
  <c r="B7" i="8" s="1"/>
  <c r="F70" i="11"/>
  <c r="B27" i="8" s="1"/>
  <c r="F63" i="11"/>
  <c r="B20" i="8" s="1"/>
  <c r="F59" i="11"/>
  <c r="B16" i="8" s="1"/>
  <c r="F47" i="11"/>
  <c r="B4" i="8" s="1"/>
  <c r="F49" i="11"/>
  <c r="B6" i="8" s="1"/>
  <c r="F69" i="11"/>
  <c r="B26" i="8" s="1"/>
  <c r="F74" i="11"/>
  <c r="B31" i="8" s="1"/>
  <c r="F66" i="11"/>
  <c r="B23" i="8" s="1"/>
  <c r="F55" i="11"/>
  <c r="B12" i="8" s="1"/>
  <c r="F52" i="11"/>
  <c r="B9" i="8" s="1"/>
  <c r="F48" i="11"/>
  <c r="B5" i="8" s="1"/>
  <c r="F72" i="11"/>
  <c r="B29" i="8" s="1"/>
  <c r="F46" i="11"/>
  <c r="B3" i="8" s="1"/>
  <c r="F58" i="11"/>
  <c r="B15" i="8" s="1"/>
  <c r="F62" i="11"/>
  <c r="B19" i="8" s="1"/>
  <c r="F53" i="11"/>
  <c r="B10" i="8" s="1"/>
  <c r="F51" i="11"/>
  <c r="B8" i="8" s="1"/>
  <c r="F60" i="11"/>
  <c r="B17" i="8" s="1"/>
  <c r="F61" i="11"/>
  <c r="B18" i="8" s="1"/>
  <c r="F65" i="11"/>
  <c r="B22" i="8" s="1"/>
  <c r="F64" i="11"/>
  <c r="B21" i="8" s="1"/>
  <c r="F57" i="11"/>
  <c r="B14" i="8" s="1"/>
  <c r="F68" i="11"/>
  <c r="B25" i="8" s="1"/>
  <c r="F71" i="11"/>
  <c r="B28" i="8" s="1"/>
  <c r="F73" i="11"/>
  <c r="B30" i="8" s="1"/>
  <c r="D34" i="4"/>
  <c r="J34" i="4" l="1"/>
  <c r="AC34" i="4"/>
  <c r="W34" i="4"/>
  <c r="AI34" i="4"/>
  <c r="AS34" i="4"/>
  <c r="L34" i="4"/>
  <c r="T34" i="4"/>
  <c r="AB34" i="4"/>
  <c r="AJ34" i="4"/>
  <c r="AR34" i="4"/>
  <c r="AZ34" i="4"/>
  <c r="BH34" i="4"/>
  <c r="BP34" i="4"/>
  <c r="U34" i="4"/>
  <c r="BI34" i="4"/>
  <c r="AE34" i="4"/>
  <c r="N34" i="4"/>
  <c r="V34" i="4"/>
  <c r="AD34" i="4"/>
  <c r="AL34" i="4"/>
  <c r="AT34" i="4"/>
  <c r="BB34" i="4"/>
  <c r="BJ34" i="4"/>
  <c r="BR34" i="4"/>
  <c r="O34" i="4"/>
  <c r="AU34" i="4"/>
  <c r="BC34" i="4"/>
  <c r="G34" i="4"/>
  <c r="AM34" i="4"/>
  <c r="BK34" i="4"/>
  <c r="H34" i="4"/>
  <c r="P34" i="4"/>
  <c r="X34" i="4"/>
  <c r="AF34" i="4"/>
  <c r="AN34" i="4"/>
  <c r="AV34" i="4"/>
  <c r="BD34" i="4"/>
  <c r="BL34" i="4"/>
  <c r="Z34" i="4"/>
  <c r="AH34" i="4"/>
  <c r="AX34" i="4"/>
  <c r="BN34" i="4"/>
  <c r="S34" i="4"/>
  <c r="AQ34" i="4"/>
  <c r="BG34" i="4"/>
  <c r="BA34" i="4"/>
  <c r="I34" i="4"/>
  <c r="Q34" i="4"/>
  <c r="Y34" i="4"/>
  <c r="AG34" i="4"/>
  <c r="AO34" i="4"/>
  <c r="AW34" i="4"/>
  <c r="BE34" i="4"/>
  <c r="BM34" i="4"/>
  <c r="R34" i="4"/>
  <c r="AP34" i="4"/>
  <c r="BF34" i="4"/>
  <c r="F34" i="4"/>
  <c r="K34" i="4"/>
  <c r="AA34" i="4"/>
  <c r="AY34" i="4"/>
  <c r="BO34" i="4"/>
  <c r="M34" i="4"/>
  <c r="AK34" i="4"/>
  <c r="BQ34" i="4"/>
  <c r="AE114" i="11"/>
  <c r="AL115" i="11"/>
  <c r="U114" i="11"/>
  <c r="I115" i="11"/>
  <c r="L115" i="11"/>
  <c r="AH115" i="11"/>
  <c r="AB115" i="11"/>
  <c r="T115" i="11"/>
  <c r="AB114" i="11"/>
  <c r="W115" i="11"/>
  <c r="J115" i="11"/>
  <c r="T114" i="11"/>
  <c r="AI115" i="11"/>
  <c r="AA114" i="11"/>
  <c r="O114" i="11"/>
  <c r="AC115" i="11"/>
  <c r="P114" i="11"/>
  <c r="G114" i="11"/>
  <c r="AD115" i="11"/>
  <c r="AH114" i="11"/>
  <c r="Z114" i="11"/>
  <c r="U115" i="11"/>
  <c r="Q114" i="11"/>
  <c r="AE115" i="11"/>
  <c r="AL114" i="11"/>
  <c r="AF115" i="11"/>
  <c r="W114" i="11"/>
  <c r="N114" i="11"/>
  <c r="H115" i="11"/>
  <c r="X115" i="11"/>
  <c r="X114" i="11"/>
  <c r="AK114" i="11"/>
  <c r="M115" i="11"/>
  <c r="M114" i="11"/>
  <c r="V115" i="11"/>
  <c r="Y114" i="11"/>
  <c r="AD114" i="11"/>
  <c r="AC114" i="11"/>
  <c r="O115" i="11"/>
  <c r="AJ115" i="11"/>
  <c r="S115" i="11"/>
  <c r="K115" i="11"/>
  <c r="J114" i="11"/>
  <c r="AI114" i="11"/>
  <c r="G115" i="11"/>
  <c r="R114" i="11"/>
  <c r="AJ114" i="11"/>
  <c r="AG114" i="11"/>
  <c r="I114" i="11"/>
  <c r="AK115" i="11"/>
  <c r="Q115" i="11"/>
  <c r="H114" i="11"/>
  <c r="P115" i="11"/>
  <c r="V114" i="11"/>
  <c r="S114" i="11"/>
  <c r="AG115" i="11"/>
  <c r="AA115" i="11"/>
  <c r="AF114" i="11"/>
  <c r="L114" i="11"/>
  <c r="K114" i="11"/>
  <c r="R115" i="11"/>
  <c r="N115" i="11"/>
  <c r="Y115" i="11"/>
  <c r="Z115" i="11"/>
  <c r="M115" i="12"/>
  <c r="M116" i="12"/>
  <c r="G114" i="12"/>
  <c r="AC115" i="12"/>
  <c r="AC116" i="12"/>
  <c r="AC114" i="12"/>
  <c r="AE114" i="12"/>
  <c r="AK114" i="12"/>
  <c r="P115" i="12"/>
  <c r="P116" i="12"/>
  <c r="K115" i="12"/>
  <c r="K116" i="12"/>
  <c r="U114" i="12"/>
  <c r="G115" i="12"/>
  <c r="G116" i="12"/>
  <c r="I114" i="12"/>
  <c r="O114" i="12"/>
  <c r="AI114" i="12"/>
  <c r="H114" i="12"/>
  <c r="AJ115" i="12"/>
  <c r="AJ116" i="12"/>
  <c r="AF115" i="12"/>
  <c r="AF116" i="12"/>
  <c r="Z115" i="12"/>
  <c r="Z116" i="12"/>
  <c r="AL115" i="12"/>
  <c r="AL116" i="12"/>
  <c r="U115" i="12"/>
  <c r="U116" i="12"/>
  <c r="T116" i="12"/>
  <c r="T115" i="12"/>
  <c r="J114" i="12"/>
  <c r="Y114" i="12"/>
  <c r="AJ114" i="12"/>
  <c r="AD114" i="12"/>
  <c r="R114" i="12"/>
  <c r="AF114" i="12"/>
  <c r="AL114" i="12"/>
  <c r="S115" i="12"/>
  <c r="S116" i="12"/>
  <c r="N114" i="12"/>
  <c r="Q114" i="12"/>
  <c r="Q115" i="12"/>
  <c r="Q116" i="12"/>
  <c r="V114" i="12"/>
  <c r="AD115" i="12"/>
  <c r="AD116" i="12"/>
  <c r="K114" i="12"/>
  <c r="L114" i="12"/>
  <c r="AG114" i="12"/>
  <c r="N115" i="12"/>
  <c r="N116" i="12"/>
  <c r="AB116" i="12"/>
  <c r="AB115" i="12"/>
  <c r="V115" i="12"/>
  <c r="V116" i="12"/>
  <c r="Y115" i="12"/>
  <c r="Y116" i="12"/>
  <c r="R115" i="12"/>
  <c r="R116" i="12"/>
  <c r="Z114" i="12"/>
  <c r="AH115" i="12"/>
  <c r="AH116" i="12"/>
  <c r="M114" i="12"/>
  <c r="AI115" i="12"/>
  <c r="AI116" i="12"/>
  <c r="AG115" i="12"/>
  <c r="AG116" i="12"/>
  <c r="AA115" i="12"/>
  <c r="AA116" i="12"/>
  <c r="O115" i="12"/>
  <c r="O116" i="12"/>
  <c r="I115" i="12"/>
  <c r="I116" i="12"/>
  <c r="T114" i="12"/>
  <c r="W115" i="12"/>
  <c r="W116" i="12"/>
  <c r="AB114" i="12"/>
  <c r="AE115" i="12"/>
  <c r="AE117" i="12" s="1"/>
  <c r="AE116" i="12"/>
  <c r="P114" i="12"/>
  <c r="AA114" i="12"/>
  <c r="H115" i="12"/>
  <c r="H116" i="12"/>
  <c r="L115" i="12"/>
  <c r="L116" i="12"/>
  <c r="W114" i="12"/>
  <c r="AK115" i="12"/>
  <c r="AK116" i="12"/>
  <c r="J115" i="12"/>
  <c r="J116" i="12"/>
  <c r="S114" i="12"/>
  <c r="AH114" i="12"/>
  <c r="X115" i="12"/>
  <c r="X116" i="12"/>
  <c r="X114" i="12"/>
  <c r="F116" i="12"/>
  <c r="F115" i="12"/>
  <c r="F114" i="12"/>
  <c r="F115" i="11"/>
  <c r="F114" i="11"/>
  <c r="I117" i="12" l="1"/>
  <c r="J117" i="12"/>
  <c r="V117" i="12"/>
  <c r="AI117" i="12"/>
  <c r="Y117" i="12"/>
  <c r="G117" i="12"/>
  <c r="AD117" i="12"/>
  <c r="P117" i="12"/>
  <c r="L117" i="12"/>
  <c r="N117" i="12"/>
  <c r="Z116" i="11"/>
  <c r="AG116" i="11"/>
  <c r="AJ116" i="11"/>
  <c r="AE116" i="11"/>
  <c r="AC116" i="11"/>
  <c r="T116" i="11"/>
  <c r="I116" i="11"/>
  <c r="O117" i="12"/>
  <c r="Y116" i="11"/>
  <c r="Q116" i="11"/>
  <c r="O116" i="11"/>
  <c r="V116" i="11"/>
  <c r="AD116" i="11"/>
  <c r="J116" i="11"/>
  <c r="AB116" i="11"/>
  <c r="N116" i="11"/>
  <c r="AK116" i="11"/>
  <c r="K116" i="11"/>
  <c r="X116" i="11"/>
  <c r="AF116" i="11"/>
  <c r="U116" i="11"/>
  <c r="W116" i="11"/>
  <c r="AH116" i="11"/>
  <c r="AL116" i="11"/>
  <c r="AK117" i="12"/>
  <c r="H117" i="12"/>
  <c r="R116" i="11"/>
  <c r="AA116" i="11"/>
  <c r="P116" i="11"/>
  <c r="G116" i="11"/>
  <c r="S116" i="11"/>
  <c r="M116" i="11"/>
  <c r="H116" i="11"/>
  <c r="AI116" i="11"/>
  <c r="L116" i="11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6" i="11"/>
  <c r="E37" i="4"/>
  <c r="B37" i="4" s="1"/>
  <c r="E34" i="4"/>
  <c r="B34" i="4" s="1"/>
  <c r="E35" i="4"/>
  <c r="B35" i="4" s="1"/>
  <c r="E36" i="4"/>
  <c r="B36" i="4" s="1"/>
  <c r="E122" i="11" l="1" a="1"/>
  <c r="E122" i="11" s="1"/>
  <c r="E122" i="12" a="1"/>
  <c r="E122" i="12" s="1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O125" i="11" l="1"/>
  <c r="AT133" i="11"/>
  <c r="BI127" i="11"/>
  <c r="BE124" i="11"/>
  <c r="AP134" i="11"/>
  <c r="U124" i="11"/>
  <c r="AR133" i="11"/>
  <c r="AP128" i="11"/>
  <c r="AL129" i="11"/>
  <c r="AB134" i="11"/>
  <c r="BP124" i="11"/>
  <c r="AZ131" i="11"/>
  <c r="AO135" i="11"/>
  <c r="Q133" i="11"/>
  <c r="AR123" i="11"/>
  <c r="I125" i="11"/>
  <c r="AN123" i="11"/>
  <c r="N126" i="11"/>
  <c r="BN127" i="11"/>
  <c r="AL135" i="11"/>
  <c r="M122" i="11"/>
  <c r="AL126" i="11"/>
  <c r="P122" i="11"/>
  <c r="E125" i="11"/>
  <c r="AS123" i="11"/>
  <c r="V129" i="11"/>
  <c r="BQ127" i="11"/>
  <c r="K123" i="11"/>
  <c r="AJ127" i="11"/>
  <c r="N123" i="11"/>
  <c r="X130" i="11"/>
  <c r="AT123" i="11"/>
  <c r="AY130" i="11"/>
  <c r="Y129" i="11"/>
  <c r="I124" i="11"/>
  <c r="AH128" i="11"/>
  <c r="L124" i="11"/>
  <c r="AN127" i="11"/>
  <c r="AV129" i="11"/>
  <c r="AG125" i="11"/>
  <c r="X132" i="11"/>
  <c r="G132" i="11"/>
  <c r="AR129" i="11"/>
  <c r="W126" i="11"/>
  <c r="AH127" i="11"/>
  <c r="N133" i="11"/>
  <c r="AC134" i="11"/>
  <c r="AQ130" i="11"/>
  <c r="X131" i="11"/>
  <c r="V123" i="11"/>
  <c r="AL130" i="11"/>
  <c r="Y133" i="11"/>
  <c r="BR129" i="11"/>
  <c r="O122" i="11"/>
  <c r="BE127" i="11"/>
  <c r="AH132" i="11"/>
  <c r="BO127" i="11"/>
  <c r="BR127" i="11"/>
  <c r="S122" i="11"/>
  <c r="X125" i="11"/>
  <c r="BH130" i="11"/>
  <c r="AD127" i="11"/>
  <c r="BI134" i="11"/>
  <c r="BQ126" i="11"/>
  <c r="AB131" i="11"/>
  <c r="F127" i="11"/>
  <c r="AI131" i="11"/>
  <c r="AL128" i="11"/>
  <c r="AO132" i="11"/>
  <c r="BA124" i="11"/>
  <c r="AL122" i="11"/>
  <c r="BQ123" i="11"/>
  <c r="I126" i="11"/>
  <c r="AR122" i="11"/>
  <c r="I127" i="11"/>
  <c r="I131" i="11"/>
  <c r="AF131" i="11"/>
  <c r="AJ123" i="11"/>
  <c r="BO124" i="11"/>
  <c r="AX122" i="11"/>
  <c r="AV132" i="11"/>
  <c r="U133" i="11"/>
  <c r="BO132" i="11"/>
  <c r="E123" i="11"/>
  <c r="AH124" i="11"/>
  <c r="BM125" i="11"/>
  <c r="AP126" i="11"/>
  <c r="AQ134" i="11"/>
  <c r="BL129" i="11"/>
  <c r="AH129" i="11"/>
  <c r="BG133" i="11"/>
  <c r="T130" i="11"/>
  <c r="BB125" i="11"/>
  <c r="AD128" i="11"/>
  <c r="N132" i="11"/>
  <c r="AW134" i="11"/>
  <c r="BL135" i="11"/>
  <c r="S128" i="11"/>
  <c r="K134" i="11"/>
  <c r="S130" i="11"/>
  <c r="AT130" i="11"/>
  <c r="R135" i="11"/>
  <c r="BE125" i="11"/>
  <c r="AX135" i="11"/>
  <c r="BP132" i="11"/>
  <c r="AZ124" i="11"/>
  <c r="O129" i="11"/>
  <c r="AU122" i="11"/>
  <c r="BQ122" i="11"/>
  <c r="AB127" i="11"/>
  <c r="F123" i="11"/>
  <c r="BD128" i="11"/>
  <c r="BD133" i="11"/>
  <c r="S125" i="11"/>
  <c r="AG126" i="11"/>
  <c r="BK125" i="11"/>
  <c r="V130" i="11"/>
  <c r="BN125" i="11"/>
  <c r="Q134" i="11"/>
  <c r="AQ123" i="11"/>
  <c r="AZ125" i="11"/>
  <c r="BN126" i="11"/>
  <c r="BI126" i="11"/>
  <c r="T131" i="11"/>
  <c r="BL126" i="11"/>
  <c r="AA130" i="11"/>
  <c r="AO124" i="11"/>
  <c r="AX126" i="11"/>
  <c r="BL127" i="11"/>
  <c r="BG127" i="11"/>
  <c r="R132" i="11"/>
  <c r="BJ127" i="11"/>
  <c r="AX134" i="11"/>
  <c r="AP129" i="11"/>
  <c r="AJ128" i="11"/>
  <c r="AX131" i="11"/>
  <c r="T129" i="11"/>
  <c r="V132" i="11"/>
  <c r="BR133" i="11"/>
  <c r="AY129" i="11"/>
  <c r="H132" i="11"/>
  <c r="J130" i="11"/>
  <c r="T132" i="11"/>
  <c r="BB123" i="11"/>
  <c r="BP125" i="11"/>
  <c r="BR125" i="11"/>
  <c r="BG123" i="11"/>
  <c r="N127" i="11"/>
  <c r="AL134" i="11"/>
  <c r="W125" i="11"/>
  <c r="Y131" i="11"/>
  <c r="BH132" i="11"/>
  <c r="BF124" i="11"/>
  <c r="AE128" i="11"/>
  <c r="AI129" i="11"/>
  <c r="E127" i="11"/>
  <c r="O127" i="11"/>
  <c r="AB123" i="11"/>
  <c r="BG124" i="11"/>
  <c r="AP122" i="11"/>
  <c r="AW131" i="11"/>
  <c r="BN124" i="11"/>
  <c r="U125" i="11"/>
  <c r="R133" i="11"/>
  <c r="V126" i="11"/>
  <c r="BA127" i="11"/>
  <c r="G124" i="11"/>
  <c r="AZ126" i="11"/>
  <c r="AE122" i="11"/>
  <c r="BL134" i="11"/>
  <c r="AQ133" i="11"/>
  <c r="T127" i="11"/>
  <c r="BL122" i="11"/>
  <c r="AI128" i="11"/>
  <c r="BA129" i="11"/>
  <c r="AC123" i="11"/>
  <c r="AA133" i="11"/>
  <c r="AO134" i="11"/>
  <c r="R128" i="11"/>
  <c r="BJ123" i="11"/>
  <c r="AX133" i="11"/>
  <c r="AM125" i="11"/>
  <c r="BD125" i="11"/>
  <c r="F131" i="11"/>
  <c r="BR128" i="11"/>
  <c r="BK134" i="11"/>
  <c r="BC124" i="11"/>
  <c r="AG129" i="11"/>
  <c r="BG131" i="11"/>
  <c r="F126" i="11"/>
  <c r="BJ125" i="11"/>
  <c r="AM127" i="11"/>
  <c r="BP129" i="11"/>
  <c r="AR127" i="11"/>
  <c r="M126" i="11"/>
  <c r="K127" i="11"/>
  <c r="AR134" i="11"/>
  <c r="AY127" i="11"/>
  <c r="Q124" i="11"/>
  <c r="T124" i="11"/>
  <c r="AD129" i="11"/>
  <c r="BM128" i="11"/>
  <c r="AS129" i="11"/>
  <c r="AA134" i="11"/>
  <c r="L131" i="11"/>
  <c r="BD126" i="11"/>
  <c r="P130" i="11"/>
  <c r="AI123" i="11"/>
  <c r="AV123" i="11"/>
  <c r="BF134" i="11"/>
  <c r="AJ122" i="11"/>
  <c r="BA123" i="11"/>
  <c r="K125" i="11"/>
  <c r="I135" i="11"/>
  <c r="AC126" i="11"/>
  <c r="AT131" i="11"/>
  <c r="Y135" i="11"/>
  <c r="AJ126" i="11"/>
  <c r="AY124" i="11"/>
  <c r="BQ128" i="11"/>
  <c r="AL131" i="11"/>
  <c r="AA127" i="11"/>
  <c r="AV135" i="11"/>
  <c r="AN124" i="11"/>
  <c r="AZ122" i="11"/>
  <c r="AW125" i="11"/>
  <c r="AR125" i="11"/>
  <c r="AP135" i="11"/>
  <c r="AV127" i="11"/>
  <c r="BR135" i="11"/>
  <c r="BQ124" i="11"/>
  <c r="BM133" i="11"/>
  <c r="BJ130" i="11"/>
  <c r="BN129" i="11"/>
  <c r="AY122" i="11"/>
  <c r="AI133" i="11"/>
  <c r="AK127" i="11"/>
  <c r="AJ134" i="11"/>
  <c r="L135" i="11"/>
  <c r="G122" i="11"/>
  <c r="AN135" i="11"/>
  <c r="W130" i="11"/>
  <c r="BC126" i="11"/>
  <c r="AE125" i="11"/>
  <c r="S129" i="11"/>
  <c r="BD122" i="11"/>
  <c r="H124" i="11"/>
  <c r="AY128" i="11"/>
  <c r="BH123" i="11"/>
  <c r="AK135" i="11"/>
  <c r="AA135" i="11"/>
  <c r="R122" i="11"/>
  <c r="AX125" i="11"/>
  <c r="S133" i="11"/>
  <c r="AC122" i="11"/>
  <c r="BB126" i="11"/>
  <c r="N122" i="11"/>
  <c r="U135" i="11"/>
  <c r="AM128" i="11"/>
  <c r="AV126" i="11"/>
  <c r="AN128" i="11"/>
  <c r="AA123" i="11"/>
  <c r="AZ127" i="11"/>
  <c r="BP127" i="11"/>
  <c r="BJ131" i="11"/>
  <c r="AT129" i="11"/>
  <c r="AT127" i="11"/>
  <c r="AZ133" i="11"/>
  <c r="Y124" i="11"/>
  <c r="AO123" i="11"/>
  <c r="R129" i="11"/>
  <c r="S134" i="11"/>
  <c r="AD133" i="11"/>
  <c r="AN126" i="11"/>
  <c r="E132" i="11"/>
  <c r="AQ132" i="11"/>
  <c r="BF130" i="11"/>
  <c r="M131" i="11"/>
  <c r="G127" i="11"/>
  <c r="BF131" i="11"/>
  <c r="AQ127" i="11"/>
  <c r="S123" i="11"/>
  <c r="BI133" i="11"/>
  <c r="P126" i="11"/>
  <c r="AJ131" i="11"/>
  <c r="I128" i="11"/>
  <c r="AV131" i="11"/>
  <c r="Z124" i="11"/>
  <c r="AH126" i="11"/>
  <c r="BL125" i="11"/>
  <c r="P134" i="11"/>
  <c r="BO126" i="11"/>
  <c r="U123" i="11"/>
  <c r="Z131" i="11"/>
  <c r="BI128" i="11"/>
  <c r="AC130" i="11"/>
  <c r="S127" i="11"/>
  <c r="AR131" i="11"/>
  <c r="AE126" i="11"/>
  <c r="AG122" i="11"/>
  <c r="AS135" i="11"/>
  <c r="I123" i="11"/>
  <c r="S135" i="11"/>
  <c r="BB122" i="11"/>
  <c r="S124" i="11"/>
  <c r="AR128" i="11"/>
  <c r="BN122" i="11"/>
  <c r="T125" i="11"/>
  <c r="J123" i="11"/>
  <c r="AW133" i="11"/>
  <c r="AZ123" i="11"/>
  <c r="Q125" i="11"/>
  <c r="E124" i="11"/>
  <c r="BB128" i="11"/>
  <c r="BG122" i="11"/>
  <c r="AZ132" i="11"/>
  <c r="BC134" i="11"/>
  <c r="AX124" i="11"/>
  <c r="J132" i="11"/>
  <c r="AU129" i="11"/>
  <c r="U126" i="11"/>
  <c r="BM134" i="11"/>
  <c r="X124" i="11"/>
  <c r="BD132" i="11"/>
  <c r="E129" i="11"/>
  <c r="AN133" i="11"/>
  <c r="BF126" i="11"/>
  <c r="X128" i="11"/>
  <c r="AP133" i="11"/>
  <c r="S131" i="11"/>
  <c r="AD123" i="11"/>
  <c r="Y134" i="11"/>
  <c r="AM135" i="11"/>
  <c r="AJ125" i="11"/>
  <c r="Q128" i="11"/>
  <c r="AC127" i="11"/>
  <c r="BR134" i="11"/>
  <c r="G131" i="11"/>
  <c r="R125" i="11"/>
  <c r="AU134" i="11"/>
  <c r="L126" i="11"/>
  <c r="BI135" i="11"/>
  <c r="AV125" i="11"/>
  <c r="M127" i="11"/>
  <c r="AT135" i="11"/>
  <c r="AX130" i="11"/>
  <c r="BI132" i="11"/>
  <c r="K133" i="11"/>
  <c r="U122" i="11"/>
  <c r="AT126" i="11"/>
  <c r="X122" i="11"/>
  <c r="K132" i="11"/>
  <c r="AA126" i="11"/>
  <c r="AB133" i="11"/>
  <c r="AQ126" i="11"/>
  <c r="BC123" i="11"/>
  <c r="BK133" i="11"/>
  <c r="AF135" i="11"/>
  <c r="AW122" i="11"/>
  <c r="BE132" i="11"/>
  <c r="Z134" i="11"/>
  <c r="L122" i="11"/>
  <c r="BJ126" i="11"/>
  <c r="AN122" i="11"/>
  <c r="K126" i="11"/>
  <c r="AO127" i="11"/>
  <c r="BD130" i="11"/>
  <c r="AC128" i="11"/>
  <c r="BM130" i="11"/>
  <c r="BC132" i="11"/>
  <c r="AF134" i="11"/>
  <c r="AH122" i="11"/>
  <c r="R127" i="11"/>
  <c r="AY123" i="11"/>
  <c r="J128" i="11"/>
  <c r="F125" i="11"/>
  <c r="AC124" i="11"/>
  <c r="AK134" i="11"/>
  <c r="Q130" i="11"/>
  <c r="AB132" i="11"/>
  <c r="AU127" i="11"/>
  <c r="AR135" i="11"/>
  <c r="BQ131" i="11"/>
  <c r="T128" i="11"/>
  <c r="AB126" i="11"/>
  <c r="Y122" i="11"/>
  <c r="AG132" i="11"/>
  <c r="BP133" i="11"/>
  <c r="AQ129" i="11"/>
  <c r="AQ125" i="11"/>
  <c r="AY135" i="11"/>
  <c r="BL128" i="11"/>
  <c r="AG131" i="11"/>
  <c r="F122" i="11"/>
  <c r="AK123" i="11"/>
  <c r="M124" i="11"/>
  <c r="BE131" i="11"/>
  <c r="AE124" i="11"/>
  <c r="AM123" i="11"/>
  <c r="AU133" i="11"/>
  <c r="P135" i="11"/>
  <c r="BF127" i="11"/>
  <c r="BI124" i="11"/>
  <c r="BQ134" i="11"/>
  <c r="O135" i="11"/>
  <c r="BI122" i="11"/>
  <c r="BB124" i="11"/>
  <c r="J131" i="11"/>
  <c r="AL125" i="11"/>
  <c r="AS132" i="11"/>
  <c r="F128" i="11"/>
  <c r="I129" i="11"/>
  <c r="AF132" i="11"/>
  <c r="BO133" i="11"/>
  <c r="Y128" i="11"/>
  <c r="W132" i="11"/>
  <c r="BH134" i="11"/>
  <c r="U130" i="11"/>
  <c r="W134" i="11"/>
  <c r="G126" i="11"/>
  <c r="BP131" i="11"/>
  <c r="BK135" i="11"/>
  <c r="AN125" i="11"/>
  <c r="M132" i="11"/>
  <c r="N135" i="11"/>
  <c r="BK130" i="11"/>
  <c r="G129" i="11"/>
  <c r="M123" i="11"/>
  <c r="G123" i="11"/>
  <c r="R124" i="11"/>
  <c r="Q129" i="11"/>
  <c r="V128" i="11"/>
  <c r="K135" i="11"/>
  <c r="AT122" i="11"/>
  <c r="K124" i="11"/>
  <c r="BM126" i="11"/>
  <c r="P125" i="11"/>
  <c r="AV130" i="11"/>
  <c r="BI125" i="11"/>
  <c r="R123" i="11"/>
  <c r="V124" i="11"/>
  <c r="Y127" i="11"/>
  <c r="BM135" i="11"/>
  <c r="P123" i="11"/>
  <c r="Z132" i="11"/>
  <c r="BG134" i="11"/>
  <c r="N125" i="11"/>
  <c r="AA124" i="11"/>
  <c r="BK127" i="11"/>
  <c r="AU128" i="11"/>
  <c r="BO128" i="11"/>
  <c r="W131" i="11"/>
  <c r="BJ128" i="11"/>
  <c r="AG133" i="11"/>
  <c r="V133" i="11"/>
  <c r="BE134" i="11"/>
  <c r="R130" i="11"/>
  <c r="BC130" i="11"/>
  <c r="J124" i="11"/>
  <c r="AO125" i="11"/>
  <c r="AG127" i="11"/>
  <c r="BJ124" i="11"/>
  <c r="BA131" i="11"/>
  <c r="BI130" i="11"/>
  <c r="BA132" i="11"/>
  <c r="N128" i="11"/>
  <c r="BO129" i="11"/>
  <c r="AN132" i="11"/>
  <c r="BD134" i="11"/>
  <c r="U131" i="11"/>
  <c r="BF122" i="11"/>
  <c r="AF130" i="11"/>
  <c r="AI134" i="11"/>
  <c r="O130" i="11"/>
  <c r="J126" i="11"/>
  <c r="AX127" i="11"/>
  <c r="BJ129" i="11"/>
  <c r="BN131" i="11"/>
  <c r="BD129" i="11"/>
  <c r="AH125" i="11"/>
  <c r="U132" i="11"/>
  <c r="AE132" i="11"/>
  <c r="H134" i="11"/>
  <c r="F124" i="11"/>
  <c r="AZ135" i="11"/>
  <c r="AW135" i="11"/>
  <c r="BG128" i="11"/>
  <c r="AB125" i="11"/>
  <c r="BE133" i="11"/>
  <c r="P133" i="11"/>
  <c r="T123" i="11"/>
  <c r="AA122" i="11"/>
  <c r="K130" i="11"/>
  <c r="G128" i="11"/>
  <c r="L133" i="11"/>
  <c r="AS125" i="11"/>
  <c r="BE122" i="11"/>
  <c r="BM132" i="11"/>
  <c r="AH134" i="11"/>
  <c r="AX128" i="11"/>
  <c r="BN128" i="11"/>
  <c r="BH135" i="11"/>
  <c r="AB130" i="11"/>
  <c r="Z128" i="11"/>
  <c r="BF133" i="11"/>
  <c r="Q126" i="11"/>
  <c r="BM124" i="11"/>
  <c r="Z130" i="11"/>
  <c r="AO128" i="11"/>
  <c r="Z127" i="11"/>
  <c r="G125" i="11"/>
  <c r="AF129" i="11"/>
  <c r="J125" i="11"/>
  <c r="BE130" i="11"/>
  <c r="AP125" i="11"/>
  <c r="I130" i="11"/>
  <c r="AR130" i="11"/>
  <c r="E126" i="11"/>
  <c r="AD130" i="11"/>
  <c r="H126" i="11"/>
  <c r="G135" i="11"/>
  <c r="AT124" i="11"/>
  <c r="AC131" i="11"/>
  <c r="J135" i="11"/>
  <c r="BP126" i="11"/>
  <c r="F132" i="11"/>
  <c r="AC129" i="11"/>
  <c r="AT125" i="11"/>
  <c r="BN130" i="11"/>
  <c r="AJ135" i="11"/>
  <c r="Z135" i="11"/>
  <c r="BM127" i="11"/>
  <c r="X126" i="11"/>
  <c r="AB122" i="11"/>
  <c r="AB128" i="11"/>
  <c r="BK129" i="11"/>
  <c r="BO131" i="11"/>
  <c r="AI126" i="11"/>
  <c r="AU123" i="11"/>
  <c r="BC133" i="11"/>
  <c r="X135" i="11"/>
  <c r="O128" i="11"/>
  <c r="AI127" i="11"/>
  <c r="BH131" i="11"/>
  <c r="AL127" i="11"/>
  <c r="BK128" i="11"/>
  <c r="AI122" i="11"/>
  <c r="L130" i="11"/>
  <c r="AM131" i="11"/>
  <c r="T133" i="11"/>
  <c r="BA125" i="11"/>
  <c r="BM122" i="11"/>
  <c r="G133" i="11"/>
  <c r="Q127" i="11"/>
  <c r="AW128" i="11"/>
  <c r="AP130" i="11"/>
  <c r="H128" i="11"/>
  <c r="BP134" i="11"/>
  <c r="BG130" i="11"/>
  <c r="AW123" i="11"/>
  <c r="BH128" i="11"/>
  <c r="AO130" i="11"/>
  <c r="AL132" i="11"/>
  <c r="U127" i="11"/>
  <c r="K122" i="11"/>
  <c r="U134" i="11"/>
  <c r="BL132" i="11"/>
  <c r="AG134" i="11"/>
  <c r="BD131" i="11"/>
  <c r="F134" i="11"/>
  <c r="AX123" i="11"/>
  <c r="BG129" i="11"/>
  <c r="BO122" i="11"/>
  <c r="AM134" i="11"/>
  <c r="AS126" i="11"/>
  <c r="BR130" i="11"/>
  <c r="BM131" i="11"/>
  <c r="W127" i="11"/>
  <c r="N134" i="11"/>
  <c r="AS133" i="11"/>
  <c r="V135" i="11"/>
  <c r="X123" i="11"/>
  <c r="BF132" i="11"/>
  <c r="BO134" i="11"/>
  <c r="O126" i="11"/>
  <c r="AQ131" i="11"/>
  <c r="AZ129" i="11"/>
  <c r="AJ132" i="11"/>
  <c r="BB127" i="11"/>
  <c r="AG124" i="11"/>
  <c r="BD135" i="11"/>
  <c r="BC122" i="11"/>
  <c r="I133" i="11"/>
  <c r="M134" i="11"/>
  <c r="AD125" i="11"/>
  <c r="AF125" i="11"/>
  <c r="BK126" i="11"/>
  <c r="AH130" i="11"/>
  <c r="O133" i="11"/>
  <c r="BK131" i="11"/>
  <c r="AD131" i="11"/>
  <c r="AO133" i="11"/>
  <c r="AD126" i="11"/>
  <c r="H122" i="11"/>
  <c r="O124" i="11"/>
  <c r="AX132" i="11"/>
  <c r="BQ135" i="11"/>
  <c r="AI125" i="11"/>
  <c r="AQ135" i="11"/>
  <c r="AQ128" i="11"/>
  <c r="V131" i="11"/>
  <c r="BE126" i="11"/>
  <c r="Q132" i="11"/>
  <c r="BC129" i="11"/>
  <c r="AY125" i="11"/>
  <c r="BG135" i="11"/>
  <c r="U129" i="11"/>
  <c r="M125" i="11"/>
  <c r="BG126" i="11"/>
  <c r="M128" i="11"/>
  <c r="AO129" i="11"/>
  <c r="AM132" i="11"/>
  <c r="T122" i="11"/>
  <c r="N124" i="11"/>
  <c r="BN123" i="11"/>
  <c r="BE135" i="11"/>
  <c r="N129" i="11"/>
  <c r="BH127" i="11"/>
  <c r="AL123" i="11"/>
  <c r="BB131" i="11"/>
  <c r="BI129" i="11"/>
  <c r="I132" i="11"/>
  <c r="J122" i="11"/>
  <c r="M135" i="11"/>
  <c r="BA133" i="11"/>
  <c r="AD135" i="11"/>
  <c r="AF123" i="11"/>
  <c r="X133" i="11"/>
  <c r="AW124" i="11"/>
  <c r="H129" i="11"/>
  <c r="M129" i="11"/>
  <c r="AA125" i="11"/>
  <c r="AI135" i="11"/>
  <c r="AK131" i="11"/>
  <c r="Z133" i="11"/>
  <c r="AS128" i="11"/>
  <c r="S132" i="11"/>
  <c r="E133" i="11"/>
  <c r="O123" i="11"/>
  <c r="M133" i="11"/>
  <c r="W123" i="11"/>
  <c r="AE133" i="11"/>
  <c r="BN134" i="11"/>
  <c r="BO130" i="11"/>
  <c r="AO126" i="11"/>
  <c r="BL130" i="11"/>
  <c r="AM130" i="11"/>
  <c r="AR132" i="11"/>
  <c r="AS122" i="11"/>
  <c r="BR126" i="11"/>
  <c r="AV122" i="11"/>
  <c r="AC132" i="11"/>
  <c r="BD127" i="11"/>
  <c r="BL124" i="11"/>
  <c r="L134" i="11"/>
  <c r="AU135" i="11"/>
  <c r="H131" i="11"/>
  <c r="K128" i="11"/>
  <c r="AH135" i="11"/>
  <c r="L128" i="11"/>
  <c r="BC125" i="11"/>
  <c r="V125" i="11"/>
  <c r="BC127" i="11"/>
  <c r="AZ134" i="11"/>
  <c r="W122" i="11"/>
  <c r="U128" i="11"/>
  <c r="AB129" i="11"/>
  <c r="AN129" i="11"/>
  <c r="BB132" i="11"/>
  <c r="BE128" i="11"/>
  <c r="BK122" i="11"/>
  <c r="I122" i="11"/>
  <c r="E131" i="11"/>
  <c r="AK126" i="11"/>
  <c r="Y123" i="11"/>
  <c r="AM124" i="11"/>
  <c r="AD122" i="11"/>
  <c r="BI123" i="11"/>
  <c r="BO125" i="11"/>
  <c r="Q135" i="11"/>
  <c r="BP123" i="11"/>
  <c r="W124" i="11"/>
  <c r="AK125" i="11"/>
  <c r="BD124" i="11"/>
  <c r="AW129" i="11"/>
  <c r="BC131" i="11"/>
  <c r="X127" i="11"/>
  <c r="AD134" i="11"/>
  <c r="Y130" i="11"/>
  <c r="R126" i="11"/>
  <c r="F129" i="11"/>
  <c r="H130" i="11"/>
  <c r="AP123" i="11"/>
  <c r="BA126" i="11"/>
  <c r="AT128" i="11"/>
  <c r="AI132" i="11"/>
  <c r="F133" i="11"/>
  <c r="T126" i="11"/>
  <c r="BL131" i="11"/>
  <c r="BP135" i="11"/>
  <c r="AV124" i="11"/>
  <c r="E130" i="11"/>
  <c r="Y125" i="11"/>
  <c r="AL124" i="11"/>
  <c r="BB133" i="11"/>
  <c r="AN130" i="11"/>
  <c r="AK132" i="11"/>
  <c r="BH129" i="11"/>
  <c r="H133" i="11"/>
  <c r="T134" i="11"/>
  <c r="BC135" i="11"/>
  <c r="P131" i="11"/>
  <c r="AE131" i="11"/>
  <c r="H125" i="11"/>
  <c r="AM126" i="11"/>
  <c r="BE129" i="11"/>
  <c r="BH125" i="11"/>
  <c r="BA135" i="11"/>
  <c r="O132" i="11"/>
  <c r="AY133" i="11"/>
  <c r="L129" i="11"/>
  <c r="AE134" i="11"/>
  <c r="AL133" i="11"/>
  <c r="BP130" i="11"/>
  <c r="G134" i="11"/>
  <c r="BD123" i="11"/>
  <c r="BB134" i="11"/>
  <c r="AG135" i="11"/>
  <c r="AH131" i="11"/>
  <c r="H127" i="11"/>
  <c r="AF133" i="11"/>
  <c r="Q131" i="11"/>
  <c r="BQ132" i="11"/>
  <c r="BR122" i="11"/>
  <c r="AI124" i="11"/>
  <c r="E128" i="11"/>
  <c r="BJ132" i="11"/>
  <c r="AC125" i="11"/>
  <c r="AK124" i="11"/>
  <c r="AS134" i="11"/>
  <c r="AH123" i="11"/>
  <c r="BQ129" i="11"/>
  <c r="BG125" i="11"/>
  <c r="BO135" i="11"/>
  <c r="AV134" i="11"/>
  <c r="AR124" i="11"/>
  <c r="BR131" i="11"/>
  <c r="BP122" i="11"/>
  <c r="AP124" i="11"/>
  <c r="AF127" i="11"/>
  <c r="G130" i="11"/>
  <c r="AC135" i="11"/>
  <c r="Q122" i="11"/>
  <c r="BN133" i="11"/>
  <c r="P129" i="11"/>
  <c r="BH124" i="11"/>
  <c r="AE129" i="11"/>
  <c r="E135" i="11"/>
  <c r="AB124" i="11"/>
  <c r="W135" i="11"/>
  <c r="J134" i="11"/>
  <c r="N130" i="11"/>
  <c r="BF125" i="11"/>
  <c r="I134" i="11"/>
  <c r="AK122" i="11"/>
  <c r="Z125" i="11"/>
  <c r="BH133" i="11"/>
  <c r="H135" i="11"/>
  <c r="AZ128" i="11"/>
  <c r="AE130" i="11"/>
  <c r="AD132" i="11"/>
  <c r="BK124" i="11"/>
  <c r="AA128" i="11"/>
  <c r="BQ130" i="11"/>
  <c r="BE123" i="11"/>
  <c r="BP128" i="11"/>
  <c r="AZ130" i="11"/>
  <c r="BA122" i="11"/>
  <c r="L127" i="11"/>
  <c r="S126" i="11"/>
  <c r="AE123" i="11"/>
  <c r="AM133" i="11"/>
  <c r="W128" i="11"/>
  <c r="K131" i="11"/>
  <c r="AW126" i="11"/>
  <c r="AO131" i="11"/>
  <c r="AW130" i="11"/>
  <c r="V127" i="11"/>
  <c r="AT132" i="11"/>
  <c r="Z129" i="11"/>
  <c r="R131" i="11"/>
  <c r="BR132" i="11"/>
  <c r="BH126" i="11"/>
  <c r="AS124" i="11"/>
  <c r="BA134" i="11"/>
  <c r="AF124" i="11"/>
  <c r="M130" i="11"/>
  <c r="AG128" i="11"/>
  <c r="AM122" i="11"/>
  <c r="J129" i="11"/>
  <c r="AK130" i="11"/>
  <c r="AG123" i="11"/>
  <c r="AO122" i="11"/>
  <c r="AW132" i="11"/>
  <c r="R134" i="11"/>
  <c r="AY126" i="11"/>
  <c r="BK123" i="11"/>
  <c r="E134" i="11"/>
  <c r="W133" i="11"/>
  <c r="V122" i="11"/>
  <c r="AN131" i="11"/>
  <c r="AA129" i="11"/>
  <c r="BN135" i="11"/>
  <c r="L132" i="11"/>
  <c r="AU124" i="11"/>
  <c r="BF129" i="11"/>
  <c r="BI131" i="11"/>
  <c r="AJ133" i="11"/>
  <c r="BB130" i="11"/>
  <c r="AF126" i="11"/>
  <c r="Z123" i="11"/>
  <c r="AC133" i="11"/>
  <c r="F135" i="11"/>
  <c r="BR124" i="11"/>
  <c r="AA132" i="11"/>
  <c r="J127" i="11"/>
  <c r="AJ130" i="11"/>
  <c r="Z126" i="11"/>
  <c r="BM129" i="11"/>
  <c r="AR126" i="11"/>
  <c r="AG130" i="11"/>
  <c r="BA130" i="11"/>
  <c r="BO123" i="11"/>
  <c r="BR123" i="11"/>
  <c r="BJ134" i="11"/>
  <c r="AE127" i="11"/>
  <c r="X129" i="11"/>
  <c r="Y132" i="11"/>
  <c r="AV133" i="11"/>
  <c r="AU126" i="11"/>
  <c r="AJ129" i="11"/>
  <c r="P132" i="11"/>
  <c r="W129" i="11"/>
  <c r="V134" i="11"/>
  <c r="BF135" i="11"/>
  <c r="BN132" i="11"/>
  <c r="AS127" i="11"/>
  <c r="Q123" i="11"/>
  <c r="BH122" i="11"/>
  <c r="BJ122" i="11"/>
  <c r="AB135" i="11"/>
  <c r="AW127" i="11"/>
  <c r="AX129" i="11"/>
  <c r="AK128" i="11"/>
  <c r="AP131" i="11"/>
  <c r="BK132" i="11"/>
  <c r="AN134" i="11"/>
  <c r="AT134" i="11"/>
  <c r="AU131" i="11"/>
  <c r="AH133" i="11"/>
  <c r="BA128" i="11"/>
  <c r="AY132" i="11"/>
  <c r="L123" i="11"/>
  <c r="AQ124" i="11"/>
  <c r="BJ135" i="11"/>
  <c r="BL123" i="11"/>
  <c r="T135" i="11"/>
  <c r="AK129" i="11"/>
  <c r="AS131" i="11"/>
  <c r="P127" i="11"/>
  <c r="BL133" i="11"/>
  <c r="AA131" i="11"/>
  <c r="AI130" i="11"/>
  <c r="BB129" i="11"/>
  <c r="K129" i="11"/>
  <c r="O134" i="11"/>
  <c r="AK133" i="11"/>
  <c r="P128" i="11"/>
  <c r="L125" i="11"/>
  <c r="BG132" i="11"/>
  <c r="AP127" i="11"/>
  <c r="AU130" i="11"/>
  <c r="BF128" i="11"/>
  <c r="AJ124" i="11"/>
  <c r="BB135" i="11"/>
  <c r="O131" i="11"/>
  <c r="J133" i="11"/>
  <c r="H123" i="11"/>
  <c r="AY131" i="11"/>
  <c r="AY134" i="11"/>
  <c r="P124" i="11"/>
  <c r="AD124" i="11"/>
  <c r="BC128" i="11"/>
  <c r="AU125" i="11"/>
  <c r="F130" i="11"/>
  <c r="AS130" i="11"/>
  <c r="Y126" i="11"/>
  <c r="AM129" i="11"/>
  <c r="AU132" i="11"/>
  <c r="X134" i="11"/>
  <c r="Z122" i="11"/>
  <c r="BF123" i="11"/>
  <c r="BQ133" i="11"/>
  <c r="AF122" i="11"/>
  <c r="BQ125" i="11"/>
  <c r="AF128" i="11"/>
  <c r="BJ133" i="11"/>
  <c r="AE135" i="11"/>
  <c r="AQ122" i="11"/>
  <c r="AP132" i="11"/>
  <c r="AV128" i="11"/>
  <c r="N131" i="11"/>
  <c r="BM123" i="11"/>
  <c r="BE129" i="12"/>
  <c r="AQ123" i="12"/>
  <c r="O130" i="12"/>
  <c r="BL122" i="12"/>
  <c r="X125" i="12"/>
  <c r="BD130" i="12"/>
  <c r="BJ129" i="12"/>
  <c r="K135" i="12"/>
  <c r="AN125" i="12"/>
  <c r="E123" i="12"/>
  <c r="BC130" i="12"/>
  <c r="X123" i="12"/>
  <c r="AS131" i="12"/>
  <c r="AR127" i="12"/>
  <c r="I125" i="12"/>
  <c r="AN122" i="12"/>
  <c r="BL131" i="12"/>
  <c r="BJ122" i="12"/>
  <c r="AT130" i="12"/>
  <c r="K128" i="12"/>
  <c r="AP125" i="12"/>
  <c r="BC125" i="12"/>
  <c r="BL125" i="12"/>
  <c r="AC123" i="12"/>
  <c r="M131" i="12"/>
  <c r="L125" i="12"/>
  <c r="BI122" i="12"/>
  <c r="BN128" i="12"/>
  <c r="AE126" i="12"/>
  <c r="BJ123" i="12"/>
  <c r="AQ126" i="12"/>
  <c r="R124" i="12"/>
  <c r="BP131" i="12"/>
  <c r="AG129" i="12"/>
  <c r="AF130" i="12"/>
  <c r="AO135" i="12"/>
  <c r="V126" i="12"/>
  <c r="BA123" i="12"/>
  <c r="J125" i="12"/>
  <c r="AF125" i="12"/>
  <c r="V123" i="12"/>
  <c r="AP122" i="12"/>
  <c r="AW131" i="12"/>
  <c r="U134" i="12"/>
  <c r="N135" i="12"/>
  <c r="AM123" i="12"/>
  <c r="BE131" i="12"/>
  <c r="BO123" i="12"/>
  <c r="X134" i="12"/>
  <c r="AU123" i="12"/>
  <c r="J127" i="12"/>
  <c r="U130" i="12"/>
  <c r="AP123" i="12"/>
  <c r="BE126" i="12"/>
  <c r="AJ135" i="12"/>
  <c r="K125" i="12"/>
  <c r="AZ135" i="12"/>
  <c r="AP124" i="12"/>
  <c r="K124" i="12"/>
  <c r="AE122" i="12"/>
  <c r="AI128" i="12"/>
  <c r="AU130" i="12"/>
  <c r="AG132" i="12"/>
  <c r="BN133" i="12"/>
  <c r="U122" i="12"/>
  <c r="AL126" i="12"/>
  <c r="BQ123" i="12"/>
  <c r="BA131" i="12"/>
  <c r="P127" i="12"/>
  <c r="AK122" i="12"/>
  <c r="AP128" i="12"/>
  <c r="G126" i="12"/>
  <c r="AL123" i="12"/>
  <c r="AK125" i="12"/>
  <c r="BH123" i="12"/>
  <c r="AR131" i="12"/>
  <c r="I129" i="12"/>
  <c r="AR128" i="12"/>
  <c r="BA133" i="12"/>
  <c r="BJ126" i="12"/>
  <c r="AA124" i="12"/>
  <c r="K132" i="12"/>
  <c r="BR128" i="12"/>
  <c r="N122" i="12"/>
  <c r="BL129" i="12"/>
  <c r="AC127" i="12"/>
  <c r="BH124" i="12"/>
  <c r="AI130" i="12"/>
  <c r="P125" i="12"/>
  <c r="AU122" i="12"/>
  <c r="AE130" i="12"/>
  <c r="R122" i="12"/>
  <c r="X132" i="12"/>
  <c r="T127" i="12"/>
  <c r="AY124" i="12"/>
  <c r="AV126" i="12"/>
  <c r="AD126" i="12"/>
  <c r="AL127" i="12"/>
  <c r="AN123" i="12"/>
  <c r="AQ131" i="12"/>
  <c r="T126" i="12"/>
  <c r="BH122" i="12"/>
  <c r="AR125" i="12"/>
  <c r="AA129" i="12"/>
  <c r="AO126" i="12"/>
  <c r="I126" i="12"/>
  <c r="BB124" i="12"/>
  <c r="AU129" i="12"/>
  <c r="R129" i="12"/>
  <c r="AA125" i="12"/>
  <c r="AG128" i="12"/>
  <c r="AZ122" i="12"/>
  <c r="AZ128" i="12"/>
  <c r="H124" i="12"/>
  <c r="AL131" i="12"/>
  <c r="AV129" i="12"/>
  <c r="BP127" i="12"/>
  <c r="AN126" i="12"/>
  <c r="W133" i="12"/>
  <c r="BI134" i="12"/>
  <c r="X122" i="12"/>
  <c r="AJ127" i="12"/>
  <c r="BO124" i="12"/>
  <c r="AF122" i="12"/>
  <c r="H131" i="12"/>
  <c r="AI123" i="12"/>
  <c r="AN129" i="12"/>
  <c r="E127" i="12"/>
  <c r="AJ124" i="12"/>
  <c r="AC129" i="12"/>
  <c r="BF124" i="12"/>
  <c r="W122" i="12"/>
  <c r="G130" i="12"/>
  <c r="Q122" i="12"/>
  <c r="AH127" i="12"/>
  <c r="BH127" i="12"/>
  <c r="Y125" i="12"/>
  <c r="BD122" i="12"/>
  <c r="AQ122" i="12"/>
  <c r="L123" i="12"/>
  <c r="BJ130" i="12"/>
  <c r="AA128" i="12"/>
  <c r="BF125" i="12"/>
  <c r="AC128" i="12"/>
  <c r="N126" i="12"/>
  <c r="AS123" i="12"/>
  <c r="AC131" i="12"/>
  <c r="J126" i="12"/>
  <c r="M122" i="12"/>
  <c r="R128" i="12"/>
  <c r="AW125" i="12"/>
  <c r="R126" i="12"/>
  <c r="X129" i="12"/>
  <c r="BN130" i="12"/>
  <c r="AH126" i="12"/>
  <c r="E133" i="12"/>
  <c r="BL133" i="12"/>
  <c r="AB133" i="12"/>
  <c r="AP126" i="12"/>
  <c r="I135" i="12"/>
  <c r="H133" i="12"/>
  <c r="BH133" i="12"/>
  <c r="AT128" i="12"/>
  <c r="S134" i="12"/>
  <c r="BJ124" i="12"/>
  <c r="Y134" i="12"/>
  <c r="L130" i="12"/>
  <c r="BK129" i="12"/>
  <c r="AD124" i="12"/>
  <c r="AC132" i="12"/>
  <c r="AT126" i="12"/>
  <c r="AR124" i="12"/>
  <c r="AG125" i="12"/>
  <c r="P122" i="12"/>
  <c r="AQ135" i="12"/>
  <c r="AC122" i="12"/>
  <c r="AH128" i="12"/>
  <c r="BM125" i="12"/>
  <c r="AD123" i="12"/>
  <c r="AU124" i="12"/>
  <c r="BB122" i="12"/>
  <c r="AL130" i="12"/>
  <c r="BQ127" i="12"/>
  <c r="AH125" i="12"/>
  <c r="AI125" i="12"/>
  <c r="BD125" i="12"/>
  <c r="U123" i="12"/>
  <c r="E131" i="12"/>
  <c r="V124" i="12"/>
  <c r="BA122" i="12"/>
  <c r="BF128" i="12"/>
  <c r="W126" i="12"/>
  <c r="BB123" i="12"/>
  <c r="AI126" i="12"/>
  <c r="J124" i="12"/>
  <c r="BH131" i="12"/>
  <c r="Y129" i="12"/>
  <c r="AP129" i="12"/>
  <c r="AY134" i="12"/>
  <c r="L127" i="12"/>
  <c r="AQ124" i="12"/>
  <c r="H122" i="12"/>
  <c r="BP129" i="12"/>
  <c r="K123" i="12"/>
  <c r="P129" i="12"/>
  <c r="AU126" i="12"/>
  <c r="J130" i="12"/>
  <c r="V130" i="12"/>
  <c r="AM124" i="12"/>
  <c r="Z130" i="12"/>
  <c r="BM135" i="12"/>
  <c r="BJ134" i="12"/>
  <c r="AH134" i="12"/>
  <c r="AJ129" i="12"/>
  <c r="T122" i="12"/>
  <c r="AT125" i="12"/>
  <c r="BQ128" i="12"/>
  <c r="AR129" i="12"/>
  <c r="Z131" i="12"/>
  <c r="AA122" i="12"/>
  <c r="AE125" i="12"/>
  <c r="BC131" i="12"/>
  <c r="AQ133" i="12"/>
  <c r="N132" i="12"/>
  <c r="AO134" i="12"/>
  <c r="BI131" i="12"/>
  <c r="AK129" i="12"/>
  <c r="AY129" i="12"/>
  <c r="T123" i="12"/>
  <c r="BC122" i="12"/>
  <c r="AM129" i="12"/>
  <c r="AW122" i="12"/>
  <c r="N125" i="12"/>
  <c r="AA123" i="12"/>
  <c r="AF129" i="12"/>
  <c r="BK126" i="12"/>
  <c r="AB124" i="12"/>
  <c r="AM128" i="12"/>
  <c r="AZ123" i="12"/>
  <c r="AJ131" i="12"/>
  <c r="BO128" i="12"/>
  <c r="AJ128" i="12"/>
  <c r="AS133" i="12"/>
  <c r="BB126" i="12"/>
  <c r="S124" i="12"/>
  <c r="BQ131" i="12"/>
  <c r="N128" i="12"/>
  <c r="F122" i="12"/>
  <c r="BD129" i="12"/>
  <c r="U127" i="12"/>
  <c r="AZ124" i="12"/>
  <c r="AA130" i="12"/>
  <c r="H125" i="12"/>
  <c r="AM122" i="12"/>
  <c r="W130" i="12"/>
  <c r="O123" i="12"/>
  <c r="E130" i="12"/>
  <c r="J128" i="12"/>
  <c r="AO125" i="12"/>
  <c r="F123" i="12"/>
  <c r="AO123" i="12"/>
  <c r="AD122" i="12"/>
  <c r="N130" i="12"/>
  <c r="AS127" i="12"/>
  <c r="AG131" i="12"/>
  <c r="BK122" i="12"/>
  <c r="AU132" i="12"/>
  <c r="X131" i="12"/>
  <c r="AV132" i="12"/>
  <c r="BK127" i="12"/>
  <c r="V129" i="12"/>
  <c r="I123" i="12"/>
  <c r="BQ130" i="12"/>
  <c r="Q128" i="12"/>
  <c r="AT132" i="12"/>
  <c r="S122" i="12"/>
  <c r="AO132" i="12"/>
  <c r="K130" i="12"/>
  <c r="T132" i="12"/>
  <c r="AZ132" i="12"/>
  <c r="AX131" i="12"/>
  <c r="AS129" i="12"/>
  <c r="Q134" i="12"/>
  <c r="G122" i="12"/>
  <c r="F128" i="12"/>
  <c r="BN124" i="12"/>
  <c r="AY122" i="12"/>
  <c r="AS130" i="12"/>
  <c r="BC128" i="12"/>
  <c r="BG130" i="12"/>
  <c r="AF134" i="12"/>
  <c r="AT122" i="12"/>
  <c r="AD130" i="12"/>
  <c r="BI127" i="12"/>
  <c r="Z125" i="12"/>
  <c r="L122" i="12"/>
  <c r="AX124" i="12"/>
  <c r="O122" i="12"/>
  <c r="BM129" i="12"/>
  <c r="I122" i="12"/>
  <c r="K127" i="12"/>
  <c r="AZ127" i="12"/>
  <c r="Q125" i="12"/>
  <c r="AV122" i="12"/>
  <c r="F132" i="12"/>
  <c r="BR122" i="12"/>
  <c r="BB130" i="12"/>
  <c r="S128" i="12"/>
  <c r="AX125" i="12"/>
  <c r="H128" i="12"/>
  <c r="F126" i="12"/>
  <c r="AK123" i="12"/>
  <c r="U131" i="12"/>
  <c r="T125" i="12"/>
  <c r="BQ122" i="12"/>
  <c r="H129" i="12"/>
  <c r="AM126" i="12"/>
  <c r="BR123" i="12"/>
  <c r="AG127" i="12"/>
  <c r="AB123" i="12"/>
  <c r="L131" i="12"/>
  <c r="AQ128" i="12"/>
  <c r="BP130" i="12"/>
  <c r="BI123" i="12"/>
  <c r="BL126" i="12"/>
  <c r="BM123" i="12"/>
  <c r="AT133" i="12"/>
  <c r="AM134" i="12"/>
  <c r="H126" i="12"/>
  <c r="G124" i="12"/>
  <c r="AX135" i="12"/>
  <c r="AW133" i="12"/>
  <c r="P126" i="12"/>
  <c r="K126" i="12"/>
  <c r="P133" i="12"/>
  <c r="AA134" i="12"/>
  <c r="BL127" i="12"/>
  <c r="AM131" i="12"/>
  <c r="AX132" i="12"/>
  <c r="BI133" i="12"/>
  <c r="AU135" i="12"/>
  <c r="BI124" i="12"/>
  <c r="M127" i="12"/>
  <c r="G123" i="12"/>
  <c r="BR130" i="12"/>
  <c r="AL122" i="12"/>
  <c r="BL130" i="12"/>
  <c r="BQ129" i="12"/>
  <c r="AR123" i="12"/>
  <c r="AB131" i="12"/>
  <c r="BG128" i="12"/>
  <c r="AT127" i="12"/>
  <c r="BC132" i="12"/>
  <c r="AV125" i="12"/>
  <c r="M123" i="12"/>
  <c r="BK130" i="12"/>
  <c r="N124" i="12"/>
  <c r="AS122" i="12"/>
  <c r="AX128" i="12"/>
  <c r="O126" i="12"/>
  <c r="AT123" i="12"/>
  <c r="AS125" i="12"/>
  <c r="BP123" i="12"/>
  <c r="AZ131" i="12"/>
  <c r="Q129" i="12"/>
  <c r="AH129" i="12"/>
  <c r="AQ134" i="12"/>
  <c r="BR126" i="12"/>
  <c r="AI124" i="12"/>
  <c r="S132" i="12"/>
  <c r="L129" i="12"/>
  <c r="V122" i="12"/>
  <c r="F130" i="12"/>
  <c r="AK127" i="12"/>
  <c r="BP124" i="12"/>
  <c r="Y131" i="12"/>
  <c r="Z124" i="12"/>
  <c r="J132" i="12"/>
  <c r="AK131" i="12"/>
  <c r="S123" i="12"/>
  <c r="BC126" i="12"/>
  <c r="BJ127" i="12"/>
  <c r="BE127" i="12"/>
  <c r="AO124" i="12"/>
  <c r="AK135" i="12"/>
  <c r="BN129" i="12"/>
  <c r="BO126" i="12"/>
  <c r="BL124" i="12"/>
  <c r="W127" i="12"/>
  <c r="J129" i="12"/>
  <c r="I127" i="12"/>
  <c r="BE133" i="12"/>
  <c r="BP134" i="12"/>
  <c r="AC125" i="12"/>
  <c r="T134" i="12"/>
  <c r="Y133" i="12"/>
  <c r="AJ134" i="12"/>
  <c r="O135" i="12"/>
  <c r="AO129" i="12"/>
  <c r="AN130" i="12"/>
  <c r="AW135" i="12"/>
  <c r="AB127" i="12"/>
  <c r="BG124" i="12"/>
  <c r="T124" i="12"/>
  <c r="AE128" i="12"/>
  <c r="BH128" i="12"/>
  <c r="AL124" i="12"/>
  <c r="V132" i="12"/>
  <c r="BA129" i="12"/>
  <c r="BQ133" i="12"/>
  <c r="AR134" i="12"/>
  <c r="S135" i="12"/>
  <c r="BH135" i="12"/>
  <c r="AC124" i="12"/>
  <c r="BI132" i="12"/>
  <c r="G135" i="12"/>
  <c r="BJ131" i="12"/>
  <c r="AN127" i="12"/>
  <c r="E125" i="12"/>
  <c r="P124" i="12"/>
  <c r="BG125" i="12"/>
  <c r="AI127" i="12"/>
  <c r="N129" i="12"/>
  <c r="BE130" i="12"/>
  <c r="AB132" i="12"/>
  <c r="AU127" i="12"/>
  <c r="N127" i="12"/>
  <c r="BF122" i="12"/>
  <c r="AP130" i="12"/>
  <c r="G128" i="12"/>
  <c r="U132" i="12"/>
  <c r="BL132" i="12"/>
  <c r="AM133" i="12"/>
  <c r="N134" i="12"/>
  <c r="BC134" i="12"/>
  <c r="AD135" i="12"/>
  <c r="AF135" i="12"/>
  <c r="P130" i="12"/>
  <c r="BH125" i="12"/>
  <c r="Y123" i="12"/>
  <c r="I131" i="12"/>
  <c r="Y135" i="12"/>
  <c r="BN135" i="12"/>
  <c r="AS124" i="12"/>
  <c r="U126" i="12"/>
  <c r="BN127" i="12"/>
  <c r="AV128" i="12"/>
  <c r="AR133" i="12"/>
  <c r="BM122" i="12"/>
  <c r="BJ128" i="12"/>
  <c r="AA126" i="12"/>
  <c r="AY127" i="12"/>
  <c r="AD129" i="12"/>
  <c r="G131" i="12"/>
  <c r="AH132" i="12"/>
  <c r="I133" i="12"/>
  <c r="AX133" i="12"/>
  <c r="BK135" i="12"/>
  <c r="R135" i="12"/>
  <c r="BG135" i="12"/>
  <c r="Y124" i="12"/>
  <c r="BR125" i="12"/>
  <c r="W135" i="12"/>
  <c r="E128" i="12"/>
  <c r="G133" i="12"/>
  <c r="AV133" i="12"/>
  <c r="W134" i="12"/>
  <c r="BL134" i="12"/>
  <c r="AJ133" i="12"/>
  <c r="AX129" i="12"/>
  <c r="AB125" i="12"/>
  <c r="BG122" i="12"/>
  <c r="AQ130" i="12"/>
  <c r="BG134" i="12"/>
  <c r="AH135" i="12"/>
  <c r="AJ122" i="12"/>
  <c r="BQ124" i="12"/>
  <c r="AS126" i="12"/>
  <c r="BP122" i="12"/>
  <c r="AR130" i="12"/>
  <c r="P132" i="12"/>
  <c r="AY133" i="12"/>
  <c r="S133" i="12"/>
  <c r="AM130" i="12"/>
  <c r="Z122" i="12"/>
  <c r="AF132" i="12"/>
  <c r="Z128" i="12"/>
  <c r="BE125" i="12"/>
  <c r="R125" i="12"/>
  <c r="W132" i="12"/>
  <c r="BF129" i="12"/>
  <c r="AJ125" i="12"/>
  <c r="BO122" i="12"/>
  <c r="AY130" i="12"/>
  <c r="BO134" i="12"/>
  <c r="AP135" i="12"/>
  <c r="AH123" i="12"/>
  <c r="W125" i="12"/>
  <c r="BP126" i="12"/>
  <c r="BD124" i="12"/>
  <c r="BK131" i="12"/>
  <c r="AO122" i="12"/>
  <c r="AL128" i="12"/>
  <c r="BQ125" i="12"/>
  <c r="BA126" i="12"/>
  <c r="AF128" i="12"/>
  <c r="I130" i="12"/>
  <c r="AY131" i="12"/>
  <c r="AY132" i="12"/>
  <c r="Z133" i="12"/>
  <c r="AG134" i="12"/>
  <c r="L128" i="12"/>
  <c r="BD123" i="12"/>
  <c r="AN131" i="12"/>
  <c r="E129" i="12"/>
  <c r="U133" i="12"/>
  <c r="BJ133" i="12"/>
  <c r="AK134" i="12"/>
  <c r="L135" i="12"/>
  <c r="BA135" i="12"/>
  <c r="E126" i="12"/>
  <c r="BG131" i="12"/>
  <c r="N131" i="12"/>
  <c r="BF126" i="12"/>
  <c r="W124" i="12"/>
  <c r="G132" i="12"/>
  <c r="BK123" i="12"/>
  <c r="AM125" i="12"/>
  <c r="R127" i="12"/>
  <c r="BI128" i="12"/>
  <c r="AK130" i="12"/>
  <c r="BF134" i="12"/>
  <c r="AF126" i="12"/>
  <c r="J122" i="12"/>
  <c r="BH129" i="12"/>
  <c r="Y127" i="12"/>
  <c r="Y130" i="12"/>
  <c r="BO131" i="12"/>
  <c r="BE132" i="12"/>
  <c r="AF133" i="12"/>
  <c r="G134" i="12"/>
  <c r="AV134" i="12"/>
  <c r="AL132" i="12"/>
  <c r="Z123" i="12"/>
  <c r="V125" i="12"/>
  <c r="BM126" i="12"/>
  <c r="AO128" i="12"/>
  <c r="S131" i="12"/>
  <c r="AP134" i="12"/>
  <c r="E134" i="12"/>
  <c r="AT134" i="12"/>
  <c r="U135" i="12"/>
  <c r="BJ135" i="12"/>
  <c r="AW126" i="12"/>
  <c r="AV130" i="12"/>
  <c r="Z126" i="12"/>
  <c r="BE123" i="12"/>
  <c r="AO131" i="12"/>
  <c r="BE135" i="12"/>
  <c r="U124" i="12"/>
  <c r="BK125" i="12"/>
  <c r="AP127" i="12"/>
  <c r="S129" i="12"/>
  <c r="BJ132" i="12"/>
  <c r="AN135" i="12"/>
  <c r="BQ126" i="12"/>
  <c r="BI130" i="12"/>
  <c r="AQ129" i="12"/>
  <c r="BH134" i="12"/>
  <c r="AI135" i="12"/>
  <c r="AR122" i="12"/>
  <c r="F125" i="12"/>
  <c r="BG133" i="12"/>
  <c r="M124" i="12"/>
  <c r="L132" i="12"/>
  <c r="BD127" i="12"/>
  <c r="U125" i="12"/>
  <c r="BE124" i="12"/>
  <c r="AJ126" i="12"/>
  <c r="M128" i="12"/>
  <c r="BC129" i="12"/>
  <c r="AH131" i="12"/>
  <c r="AR132" i="12"/>
  <c r="T130" i="12"/>
  <c r="AD127" i="12"/>
  <c r="H123" i="12"/>
  <c r="BF130" i="12"/>
  <c r="W128" i="12"/>
  <c r="AM132" i="12"/>
  <c r="N133" i="12"/>
  <c r="BC133" i="12"/>
  <c r="AD134" i="12"/>
  <c r="E135" i="12"/>
  <c r="AT135" i="12"/>
  <c r="I124" i="12"/>
  <c r="Q126" i="12"/>
  <c r="BG127" i="12"/>
  <c r="AL129" i="12"/>
  <c r="O131" i="12"/>
  <c r="BD135" i="12"/>
  <c r="AB134" i="12"/>
  <c r="BQ134" i="12"/>
  <c r="AR135" i="12"/>
  <c r="AX123" i="12"/>
  <c r="R131" i="12"/>
  <c r="I134" i="12"/>
  <c r="AT131" i="12"/>
  <c r="X127" i="12"/>
  <c r="BC124" i="12"/>
  <c r="J123" i="12"/>
  <c r="O125" i="12"/>
  <c r="BH126" i="12"/>
  <c r="AK128" i="12"/>
  <c r="M130" i="12"/>
  <c r="BF131" i="12"/>
  <c r="G125" i="12"/>
  <c r="X128" i="12"/>
  <c r="AW134" i="12"/>
  <c r="AY125" i="12"/>
  <c r="AF124" i="12"/>
  <c r="BA127" i="12"/>
  <c r="AD131" i="12"/>
  <c r="AN124" i="12"/>
  <c r="BB131" i="12"/>
  <c r="AF127" i="12"/>
  <c r="BK124" i="12"/>
  <c r="BG123" i="12"/>
  <c r="AL125" i="12"/>
  <c r="O127" i="12"/>
  <c r="BE128" i="12"/>
  <c r="AJ130" i="12"/>
  <c r="M132" i="12"/>
  <c r="AB126" i="12"/>
  <c r="F127" i="12"/>
  <c r="AX122" i="12"/>
  <c r="AH130" i="12"/>
  <c r="BM127" i="12"/>
  <c r="BN131" i="12"/>
  <c r="BD132" i="12"/>
  <c r="AE133" i="12"/>
  <c r="F134" i="12"/>
  <c r="AU134" i="12"/>
  <c r="V135" i="12"/>
  <c r="BN134" i="12"/>
  <c r="H130" i="12"/>
  <c r="AZ125" i="12"/>
  <c r="Q123" i="12"/>
  <c r="BO130" i="12"/>
  <c r="Q135" i="12"/>
  <c r="BF135" i="12"/>
  <c r="X124" i="12"/>
  <c r="BO125" i="12"/>
  <c r="AQ127" i="12"/>
  <c r="AA127" i="12"/>
  <c r="L133" i="12"/>
  <c r="BE122" i="12"/>
  <c r="BB128" i="12"/>
  <c r="S126" i="12"/>
  <c r="AE127" i="12"/>
  <c r="G129" i="12"/>
  <c r="AZ130" i="12"/>
  <c r="Z132" i="12"/>
  <c r="BO132" i="12"/>
  <c r="AP133" i="12"/>
  <c r="AE135" i="12"/>
  <c r="AB128" i="12"/>
  <c r="F124" i="12"/>
  <c r="BD131" i="12"/>
  <c r="U129" i="12"/>
  <c r="AK133" i="12"/>
  <c r="L134" i="12"/>
  <c r="BA134" i="12"/>
  <c r="AB135" i="12"/>
  <c r="BQ135" i="12"/>
  <c r="AS128" i="12"/>
  <c r="K133" i="12"/>
  <c r="BD128" i="12"/>
  <c r="AG130" i="12"/>
  <c r="I132" i="12"/>
  <c r="BH132" i="12"/>
  <c r="AK132" i="12"/>
  <c r="Z135" i="12"/>
  <c r="BO135" i="12"/>
  <c r="AV124" i="12"/>
  <c r="Y126" i="12"/>
  <c r="BC135" i="12"/>
  <c r="W129" i="12"/>
  <c r="Y122" i="12"/>
  <c r="V128" i="12"/>
  <c r="BA125" i="12"/>
  <c r="L126" i="12"/>
  <c r="BC127" i="12"/>
  <c r="AE129" i="12"/>
  <c r="J131" i="12"/>
  <c r="AI132" i="12"/>
  <c r="J133" i="12"/>
  <c r="AI133" i="12"/>
  <c r="R134" i="12"/>
  <c r="AV135" i="12"/>
  <c r="P135" i="12"/>
  <c r="AX134" i="12"/>
  <c r="N123" i="12"/>
  <c r="AW123" i="12"/>
  <c r="AJ123" i="12"/>
  <c r="T131" i="12"/>
  <c r="AY128" i="12"/>
  <c r="P123" i="12"/>
  <c r="AD133" i="12"/>
  <c r="AG122" i="12"/>
  <c r="AD128" i="12"/>
  <c r="BI125" i="12"/>
  <c r="AG126" i="12"/>
  <c r="I128" i="12"/>
  <c r="BB129" i="12"/>
  <c r="AE131" i="12"/>
  <c r="AQ132" i="12"/>
  <c r="R133" i="12"/>
  <c r="BO133" i="12"/>
  <c r="BR127" i="12"/>
  <c r="AV123" i="12"/>
  <c r="AF131" i="12"/>
  <c r="BK128" i="12"/>
  <c r="M133" i="12"/>
  <c r="BB133" i="12"/>
  <c r="AC134" i="12"/>
  <c r="BR134" i="12"/>
  <c r="AS135" i="12"/>
  <c r="BA124" i="12"/>
  <c r="AO130" i="12"/>
  <c r="F131" i="12"/>
  <c r="AX126" i="12"/>
  <c r="O124" i="12"/>
  <c r="BM131" i="12"/>
  <c r="R123" i="12"/>
  <c r="S125" i="12"/>
  <c r="BI126" i="12"/>
  <c r="AN128" i="12"/>
  <c r="Q130" i="12"/>
  <c r="Z134" i="12"/>
  <c r="X126" i="12"/>
  <c r="BC123" i="12"/>
  <c r="AZ129" i="12"/>
  <c r="Q127" i="12"/>
  <c r="BR129" i="12"/>
  <c r="AU131" i="12"/>
  <c r="AW132" i="12"/>
  <c r="X133" i="12"/>
  <c r="BM133" i="12"/>
  <c r="AN134" i="12"/>
  <c r="AP131" i="12"/>
  <c r="Z129" i="12"/>
  <c r="BR124" i="12"/>
  <c r="AI122" i="12"/>
  <c r="S130" i="12"/>
  <c r="AI134" i="12"/>
  <c r="J135" i="12"/>
  <c r="AY135" i="12"/>
  <c r="E124" i="12"/>
  <c r="AU125" i="12"/>
  <c r="BE134" i="12"/>
  <c r="AZ126" i="12"/>
  <c r="AA131" i="12"/>
  <c r="AP132" i="12"/>
  <c r="Q133" i="12"/>
  <c r="BF133" i="12"/>
  <c r="BF123" i="12"/>
  <c r="BN123" i="12"/>
  <c r="AQ125" i="12"/>
  <c r="S127" i="12"/>
  <c r="BL128" i="12"/>
  <c r="AD132" i="12"/>
  <c r="H135" i="12"/>
  <c r="W123" i="12"/>
  <c r="T129" i="12"/>
  <c r="AY126" i="12"/>
  <c r="AW128" i="12"/>
  <c r="AB130" i="12"/>
  <c r="E132" i="12"/>
  <c r="BF132" i="12"/>
  <c r="AG133" i="12"/>
  <c r="H134" i="12"/>
  <c r="AC126" i="12"/>
  <c r="Q132" i="12"/>
  <c r="AZ133" i="12"/>
  <c r="T133" i="12"/>
  <c r="BB132" i="12"/>
  <c r="L124" i="12"/>
  <c r="AO127" i="12"/>
  <c r="AH124" i="12"/>
  <c r="R132" i="12"/>
  <c r="AW129" i="12"/>
  <c r="H127" i="12"/>
  <c r="BN125" i="12"/>
  <c r="AE123" i="12"/>
  <c r="AB129" i="12"/>
  <c r="BG126" i="12"/>
  <c r="F129" i="12"/>
  <c r="AW130" i="12"/>
  <c r="Y132" i="12"/>
  <c r="BN132" i="12"/>
  <c r="AO133" i="12"/>
  <c r="P134" i="12"/>
  <c r="AX127" i="12"/>
  <c r="BP128" i="12"/>
  <c r="AT124" i="12"/>
  <c r="K122" i="12"/>
  <c r="BI129" i="12"/>
  <c r="K134" i="12"/>
  <c r="AZ134" i="12"/>
  <c r="AA135" i="12"/>
  <c r="BP135" i="12"/>
  <c r="AW124" i="12"/>
  <c r="AA133" i="12"/>
  <c r="AM135" i="12"/>
  <c r="BR131" i="12"/>
  <c r="AV127" i="12"/>
  <c r="M125" i="12"/>
  <c r="AK124" i="12"/>
  <c r="M126" i="12"/>
  <c r="BF127" i="12"/>
  <c r="AI129" i="12"/>
  <c r="K131" i="12"/>
  <c r="AJ132" i="12"/>
  <c r="BM128" i="12"/>
  <c r="V127" i="12"/>
  <c r="BN122" i="12"/>
  <c r="AX130" i="12"/>
  <c r="O128" i="12"/>
  <c r="AE132" i="12"/>
  <c r="F133" i="12"/>
  <c r="AU133" i="12"/>
  <c r="V134" i="12"/>
  <c r="BK134" i="12"/>
  <c r="AL135" i="12"/>
  <c r="BL135" i="12"/>
  <c r="X130" i="12"/>
  <c r="BP125" i="12"/>
  <c r="AG123" i="12"/>
  <c r="Q131" i="12"/>
  <c r="AG135" i="12"/>
  <c r="AB122" i="12"/>
  <c r="BM124" i="12"/>
  <c r="AR126" i="12"/>
  <c r="U128" i="12"/>
  <c r="BO129" i="12"/>
  <c r="J134" i="12"/>
  <c r="BM132" i="12"/>
  <c r="AN133" i="12"/>
  <c r="O134" i="12"/>
  <c r="BD134" i="12"/>
  <c r="BR132" i="12"/>
  <c r="AK126" i="12"/>
  <c r="P128" i="12"/>
  <c r="BG129" i="12"/>
  <c r="AI131" i="12"/>
  <c r="AY123" i="12"/>
  <c r="BD126" i="12"/>
  <c r="AH122" i="12"/>
  <c r="R130" i="12"/>
  <c r="AW127" i="12"/>
  <c r="W131" i="12"/>
  <c r="AN132" i="12"/>
  <c r="O133" i="12"/>
  <c r="BD133" i="12"/>
  <c r="AE134" i="12"/>
  <c r="F135" i="12"/>
  <c r="BP133" i="12"/>
  <c r="G127" i="12"/>
  <c r="BM130" i="12"/>
  <c r="AT129" i="12"/>
  <c r="Y128" i="12"/>
  <c r="BA128" i="12"/>
  <c r="AC130" i="12"/>
  <c r="H132" i="12"/>
  <c r="BG132" i="12"/>
  <c r="AH133" i="12"/>
  <c r="BM134" i="12"/>
  <c r="T128" i="12"/>
  <c r="BL123" i="12"/>
  <c r="AV131" i="12"/>
  <c r="M129" i="12"/>
  <c r="AC133" i="12"/>
  <c r="BR133" i="12"/>
  <c r="AS134" i="12"/>
  <c r="T135" i="12"/>
  <c r="BI135" i="12"/>
  <c r="Z127" i="12"/>
  <c r="AS132" i="12"/>
  <c r="V131" i="12"/>
  <c r="BN126" i="12"/>
  <c r="AE124" i="12"/>
  <c r="O132" i="12"/>
  <c r="Q124" i="12"/>
  <c r="BJ125" i="12"/>
  <c r="AM127" i="12"/>
  <c r="O129" i="12"/>
  <c r="BH130" i="12"/>
  <c r="X135" i="12"/>
  <c r="V133" i="12"/>
  <c r="BK133" i="12"/>
  <c r="AL134" i="12"/>
  <c r="M135" i="12"/>
  <c r="BB135" i="12"/>
  <c r="AD125" i="12"/>
  <c r="K129" i="12"/>
  <c r="BA130" i="12"/>
  <c r="AA132" i="12"/>
  <c r="BP132" i="12"/>
  <c r="BQ132" i="12"/>
  <c r="BB127" i="12"/>
  <c r="AF123" i="12"/>
  <c r="P131" i="12"/>
  <c r="AU128" i="12"/>
  <c r="BK132" i="12"/>
  <c r="AL133" i="12"/>
  <c r="M134" i="12"/>
  <c r="BB134" i="12"/>
  <c r="AC135" i="12"/>
  <c r="BR135" i="12"/>
  <c r="BO127" i="12"/>
  <c r="BA132" i="12"/>
  <c r="BB125" i="12"/>
  <c r="AG124" i="12"/>
  <c r="A2" i="4"/>
  <c r="C114" i="4"/>
  <c r="F113" i="4"/>
  <c r="F79" i="4"/>
  <c r="E75" i="4"/>
  <c r="A96" i="8" s="1"/>
  <c r="E74" i="4"/>
  <c r="A95" i="8" s="1"/>
  <c r="E73" i="4"/>
  <c r="A94" i="8" s="1"/>
  <c r="E72" i="4"/>
  <c r="A93" i="8" s="1"/>
  <c r="E71" i="4"/>
  <c r="A92" i="8" s="1"/>
  <c r="E70" i="4"/>
  <c r="A91" i="8" s="1"/>
  <c r="E69" i="4"/>
  <c r="A90" i="8" s="1"/>
  <c r="E68" i="4"/>
  <c r="A89" i="8" s="1"/>
  <c r="E67" i="4"/>
  <c r="A88" i="8" s="1"/>
  <c r="E66" i="4"/>
  <c r="A87" i="8" s="1"/>
  <c r="E65" i="4"/>
  <c r="A86" i="8" s="1"/>
  <c r="E64" i="4"/>
  <c r="A85" i="8" s="1"/>
  <c r="E63" i="4"/>
  <c r="A84" i="8" s="1"/>
  <c r="E62" i="4"/>
  <c r="A83" i="8" s="1"/>
  <c r="E61" i="4"/>
  <c r="A82" i="8" s="1"/>
  <c r="E60" i="4"/>
  <c r="A81" i="8" s="1"/>
  <c r="E59" i="4"/>
  <c r="A80" i="8" s="1"/>
  <c r="E58" i="4"/>
  <c r="A79" i="8" s="1"/>
  <c r="E57" i="4"/>
  <c r="A78" i="8" s="1"/>
  <c r="E56" i="4"/>
  <c r="A77" i="8" s="1"/>
  <c r="E55" i="4"/>
  <c r="A76" i="8" s="1"/>
  <c r="E54" i="4"/>
  <c r="A75" i="8" s="1"/>
  <c r="E53" i="4"/>
  <c r="A74" i="8" s="1"/>
  <c r="E52" i="4"/>
  <c r="A73" i="8" s="1"/>
  <c r="E51" i="4"/>
  <c r="A72" i="8" s="1"/>
  <c r="E50" i="4"/>
  <c r="A71" i="8" s="1"/>
  <c r="E49" i="4"/>
  <c r="A70" i="8" s="1"/>
  <c r="E48" i="4"/>
  <c r="A69" i="8" s="1"/>
  <c r="E47" i="4"/>
  <c r="A68" i="8" s="1"/>
  <c r="E46" i="4"/>
  <c r="A67" i="8" s="1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AV47" i="4" l="1"/>
  <c r="AR68" i="8" s="1"/>
  <c r="BC47" i="4"/>
  <c r="AY68" i="8" s="1"/>
  <c r="AP47" i="4"/>
  <c r="AL68" i="8" s="1"/>
  <c r="BD47" i="4"/>
  <c r="AZ68" i="8" s="1"/>
  <c r="BI47" i="4"/>
  <c r="BE68" i="8" s="1"/>
  <c r="AU47" i="4"/>
  <c r="AQ68" i="8" s="1"/>
  <c r="AT47" i="4"/>
  <c r="AP68" i="8" s="1"/>
  <c r="BH47" i="4"/>
  <c r="BD68" i="8" s="1"/>
  <c r="AS47" i="4"/>
  <c r="AO68" i="8" s="1"/>
  <c r="BG47" i="4"/>
  <c r="BC68" i="8" s="1"/>
  <c r="BR47" i="4"/>
  <c r="BN68" i="8" s="1"/>
  <c r="BJ47" i="4"/>
  <c r="BF68" i="8" s="1"/>
  <c r="BQ47" i="4"/>
  <c r="BM68" i="8" s="1"/>
  <c r="AO47" i="4"/>
  <c r="AK68" i="8" s="1"/>
  <c r="AM47" i="4"/>
  <c r="AI68" i="8" s="1"/>
  <c r="BB47" i="4"/>
  <c r="AX68" i="8" s="1"/>
  <c r="BP47" i="4"/>
  <c r="BL68" i="8" s="1"/>
  <c r="AN47" i="4"/>
  <c r="AJ68" i="8" s="1"/>
  <c r="BA47" i="4"/>
  <c r="AW68" i="8" s="1"/>
  <c r="BL47" i="4"/>
  <c r="BH68" i="8" s="1"/>
  <c r="BF47" i="4"/>
  <c r="BB68" i="8" s="1"/>
  <c r="AW47" i="4"/>
  <c r="AS68" i="8" s="1"/>
  <c r="AX47" i="4"/>
  <c r="AT68" i="8" s="1"/>
  <c r="AR47" i="4"/>
  <c r="AN68" i="8" s="1"/>
  <c r="U47" i="4"/>
  <c r="Q68" i="8" s="1"/>
  <c r="BN47" i="4"/>
  <c r="BJ68" i="8" s="1"/>
  <c r="AY47" i="4"/>
  <c r="AU68" i="8" s="1"/>
  <c r="BE47" i="4"/>
  <c r="BA68" i="8" s="1"/>
  <c r="AQ47" i="4"/>
  <c r="AM68" i="8" s="1"/>
  <c r="AZ47" i="4"/>
  <c r="AV68" i="8" s="1"/>
  <c r="BK47" i="4"/>
  <c r="BG68" i="8" s="1"/>
  <c r="N47" i="4"/>
  <c r="J68" i="8" s="1"/>
  <c r="BO47" i="4"/>
  <c r="BK68" i="8" s="1"/>
  <c r="M47" i="4"/>
  <c r="I68" i="8" s="1"/>
  <c r="AA47" i="4"/>
  <c r="W68" i="8" s="1"/>
  <c r="O47" i="4"/>
  <c r="K68" i="8" s="1"/>
  <c r="AE47" i="4"/>
  <c r="AA68" i="8" s="1"/>
  <c r="AI47" i="4"/>
  <c r="AE68" i="8" s="1"/>
  <c r="L47" i="4"/>
  <c r="H68" i="8" s="1"/>
  <c r="K47" i="4"/>
  <c r="G68" i="8" s="1"/>
  <c r="BM47" i="4"/>
  <c r="BI68" i="8" s="1"/>
  <c r="R47" i="4"/>
  <c r="N68" i="8" s="1"/>
  <c r="AK47" i="4"/>
  <c r="AG68" i="8" s="1"/>
  <c r="I47" i="4"/>
  <c r="E68" i="8" s="1"/>
  <c r="T47" i="4"/>
  <c r="P68" i="8" s="1"/>
  <c r="AH47" i="4"/>
  <c r="AD68" i="8" s="1"/>
  <c r="AB47" i="4"/>
  <c r="X68" i="8" s="1"/>
  <c r="S47" i="4"/>
  <c r="O68" i="8" s="1"/>
  <c r="AG47" i="4"/>
  <c r="AC68" i="8" s="1"/>
  <c r="Z47" i="4"/>
  <c r="V68" i="8" s="1"/>
  <c r="AL47" i="4"/>
  <c r="AH68" i="8" s="1"/>
  <c r="G47" i="4"/>
  <c r="C68" i="8" s="1"/>
  <c r="Q47" i="4"/>
  <c r="M68" i="8" s="1"/>
  <c r="X47" i="4"/>
  <c r="T68" i="8" s="1"/>
  <c r="AD47" i="4"/>
  <c r="Z68" i="8" s="1"/>
  <c r="AJ47" i="4"/>
  <c r="AF68" i="8" s="1"/>
  <c r="J47" i="4"/>
  <c r="F68" i="8" s="1"/>
  <c r="Y47" i="4"/>
  <c r="U68" i="8" s="1"/>
  <c r="AF47" i="4"/>
  <c r="AB68" i="8" s="1"/>
  <c r="W47" i="4"/>
  <c r="S68" i="8" s="1"/>
  <c r="P47" i="4"/>
  <c r="L68" i="8" s="1"/>
  <c r="V47" i="4"/>
  <c r="R68" i="8" s="1"/>
  <c r="AC47" i="4"/>
  <c r="Y68" i="8" s="1"/>
  <c r="H47" i="4"/>
  <c r="D68" i="8" s="1"/>
  <c r="AT53" i="4"/>
  <c r="AP74" i="8" s="1"/>
  <c r="BJ53" i="4"/>
  <c r="BF74" i="8" s="1"/>
  <c r="BQ53" i="4"/>
  <c r="BM74" i="8" s="1"/>
  <c r="AO53" i="4"/>
  <c r="AK74" i="8" s="1"/>
  <c r="AM53" i="4"/>
  <c r="AI74" i="8" s="1"/>
  <c r="BR53" i="4"/>
  <c r="BN74" i="8" s="1"/>
  <c r="BP53" i="4"/>
  <c r="BL74" i="8" s="1"/>
  <c r="BO53" i="4"/>
  <c r="BK74" i="8" s="1"/>
  <c r="AZ53" i="4"/>
  <c r="AV74" i="8" s="1"/>
  <c r="BN53" i="4"/>
  <c r="BJ74" i="8" s="1"/>
  <c r="AV53" i="4"/>
  <c r="AR74" i="8" s="1"/>
  <c r="BD53" i="4"/>
  <c r="AZ74" i="8" s="1"/>
  <c r="BB53" i="4"/>
  <c r="AX74" i="8" s="1"/>
  <c r="BI53" i="4"/>
  <c r="BE74" i="8" s="1"/>
  <c r="AN53" i="4"/>
  <c r="AJ74" i="8" s="1"/>
  <c r="BA53" i="4"/>
  <c r="AW74" i="8" s="1"/>
  <c r="AS53" i="4"/>
  <c r="AO74" i="8" s="1"/>
  <c r="BK53" i="4"/>
  <c r="BG74" i="8" s="1"/>
  <c r="AU53" i="4"/>
  <c r="AQ74" i="8" s="1"/>
  <c r="BH53" i="4"/>
  <c r="BD74" i="8" s="1"/>
  <c r="AY53" i="4"/>
  <c r="AU74" i="8" s="1"/>
  <c r="BE53" i="4"/>
  <c r="BA74" i="8" s="1"/>
  <c r="AQ53" i="4"/>
  <c r="AM74" i="8" s="1"/>
  <c r="BM53" i="4"/>
  <c r="BI74" i="8" s="1"/>
  <c r="N53" i="4"/>
  <c r="J74" i="8" s="1"/>
  <c r="BL53" i="4"/>
  <c r="BH74" i="8" s="1"/>
  <c r="AP53" i="4"/>
  <c r="AL74" i="8" s="1"/>
  <c r="BC53" i="4"/>
  <c r="AY74" i="8" s="1"/>
  <c r="AB53" i="4"/>
  <c r="X74" i="8" s="1"/>
  <c r="AA53" i="4"/>
  <c r="W74" i="8" s="1"/>
  <c r="AR53" i="4"/>
  <c r="AN74" i="8" s="1"/>
  <c r="AH53" i="4"/>
  <c r="AD74" i="8" s="1"/>
  <c r="BG53" i="4"/>
  <c r="BC74" i="8" s="1"/>
  <c r="M53" i="4"/>
  <c r="I74" i="8" s="1"/>
  <c r="K53" i="4"/>
  <c r="G74" i="8" s="1"/>
  <c r="AX53" i="4"/>
  <c r="AT74" i="8" s="1"/>
  <c r="AI53" i="4"/>
  <c r="AE74" i="8" s="1"/>
  <c r="O53" i="4"/>
  <c r="K74" i="8" s="1"/>
  <c r="Z53" i="4"/>
  <c r="V74" i="8" s="1"/>
  <c r="AG53" i="4"/>
  <c r="AC74" i="8" s="1"/>
  <c r="R53" i="4"/>
  <c r="N74" i="8" s="1"/>
  <c r="Y53" i="4"/>
  <c r="U74" i="8" s="1"/>
  <c r="AW53" i="4"/>
  <c r="AS74" i="8" s="1"/>
  <c r="T53" i="4"/>
  <c r="P74" i="8" s="1"/>
  <c r="S53" i="4"/>
  <c r="O74" i="8" s="1"/>
  <c r="J53" i="4"/>
  <c r="F74" i="8" s="1"/>
  <c r="AK53" i="4"/>
  <c r="AG74" i="8" s="1"/>
  <c r="AD53" i="4"/>
  <c r="Z74" i="8" s="1"/>
  <c r="AC53" i="4"/>
  <c r="Y74" i="8" s="1"/>
  <c r="H53" i="4"/>
  <c r="D74" i="8" s="1"/>
  <c r="BF53" i="4"/>
  <c r="BB74" i="8" s="1"/>
  <c r="U53" i="4"/>
  <c r="Q74" i="8" s="1"/>
  <c r="AL53" i="4"/>
  <c r="AH74" i="8" s="1"/>
  <c r="AJ53" i="4"/>
  <c r="AF74" i="8" s="1"/>
  <c r="L53" i="4"/>
  <c r="H74" i="8" s="1"/>
  <c r="AF53" i="4"/>
  <c r="AB74" i="8" s="1"/>
  <c r="AE53" i="4"/>
  <c r="AA74" i="8" s="1"/>
  <c r="P53" i="4"/>
  <c r="L74" i="8" s="1"/>
  <c r="Q53" i="4"/>
  <c r="M74" i="8" s="1"/>
  <c r="W53" i="4"/>
  <c r="S74" i="8" s="1"/>
  <c r="G53" i="4"/>
  <c r="C74" i="8" s="1"/>
  <c r="X53" i="4"/>
  <c r="T74" i="8" s="1"/>
  <c r="I53" i="4"/>
  <c r="E74" i="8" s="1"/>
  <c r="V53" i="4"/>
  <c r="R74" i="8" s="1"/>
  <c r="BJ61" i="4"/>
  <c r="BF82" i="8" s="1"/>
  <c r="BR61" i="4"/>
  <c r="BN82" i="8" s="1"/>
  <c r="BD61" i="4"/>
  <c r="AZ82" i="8" s="1"/>
  <c r="AS61" i="4"/>
  <c r="AO82" i="8" s="1"/>
  <c r="AO61" i="4"/>
  <c r="AK82" i="8" s="1"/>
  <c r="AM61" i="4"/>
  <c r="AI82" i="8" s="1"/>
  <c r="BI61" i="4"/>
  <c r="BE82" i="8" s="1"/>
  <c r="BP61" i="4"/>
  <c r="BL82" i="8" s="1"/>
  <c r="BO61" i="4"/>
  <c r="BK82" i="8" s="1"/>
  <c r="AZ61" i="4"/>
  <c r="AV82" i="8" s="1"/>
  <c r="BN61" i="4"/>
  <c r="BJ82" i="8" s="1"/>
  <c r="AV61" i="4"/>
  <c r="AR82" i="8" s="1"/>
  <c r="AN61" i="4"/>
  <c r="AJ82" i="8" s="1"/>
  <c r="BQ61" i="4"/>
  <c r="BM82" i="8" s="1"/>
  <c r="BB61" i="4"/>
  <c r="AX82" i="8" s="1"/>
  <c r="BA61" i="4"/>
  <c r="AW82" i="8" s="1"/>
  <c r="BC61" i="4"/>
  <c r="AY82" i="8" s="1"/>
  <c r="AP61" i="4"/>
  <c r="AL82" i="8" s="1"/>
  <c r="AU61" i="4"/>
  <c r="AQ82" i="8" s="1"/>
  <c r="AT61" i="4"/>
  <c r="AP82" i="8" s="1"/>
  <c r="BH61" i="4"/>
  <c r="BD82" i="8" s="1"/>
  <c r="BG61" i="4"/>
  <c r="BC82" i="8" s="1"/>
  <c r="BK61" i="4"/>
  <c r="BG82" i="8" s="1"/>
  <c r="N61" i="4"/>
  <c r="J82" i="8" s="1"/>
  <c r="AB61" i="4"/>
  <c r="X82" i="8" s="1"/>
  <c r="AI61" i="4"/>
  <c r="AE82" i="8" s="1"/>
  <c r="BL61" i="4"/>
  <c r="BH82" i="8" s="1"/>
  <c r="AY61" i="4"/>
  <c r="AU82" i="8" s="1"/>
  <c r="O61" i="4"/>
  <c r="K82" i="8" s="1"/>
  <c r="T61" i="4"/>
  <c r="P82" i="8" s="1"/>
  <c r="AR61" i="4"/>
  <c r="AN82" i="8" s="1"/>
  <c r="BF61" i="4"/>
  <c r="BB82" i="8" s="1"/>
  <c r="AW61" i="4"/>
  <c r="AS82" i="8" s="1"/>
  <c r="AX61" i="4"/>
  <c r="AT82" i="8" s="1"/>
  <c r="U61" i="4"/>
  <c r="Q82" i="8" s="1"/>
  <c r="S61" i="4"/>
  <c r="O82" i="8" s="1"/>
  <c r="BE61" i="4"/>
  <c r="BA82" i="8" s="1"/>
  <c r="L61" i="4"/>
  <c r="H82" i="8" s="1"/>
  <c r="AG61" i="4"/>
  <c r="AC82" i="8" s="1"/>
  <c r="AE61" i="4"/>
  <c r="AA82" i="8" s="1"/>
  <c r="K61" i="4"/>
  <c r="G82" i="8" s="1"/>
  <c r="AA61" i="4"/>
  <c r="W82" i="8" s="1"/>
  <c r="AL61" i="4"/>
  <c r="AH82" i="8" s="1"/>
  <c r="I61" i="4"/>
  <c r="E82" i="8" s="1"/>
  <c r="R61" i="4"/>
  <c r="N82" i="8" s="1"/>
  <c r="M61" i="4"/>
  <c r="I82" i="8" s="1"/>
  <c r="AH61" i="4"/>
  <c r="AD82" i="8" s="1"/>
  <c r="AQ61" i="4"/>
  <c r="AM82" i="8" s="1"/>
  <c r="Z61" i="4"/>
  <c r="V82" i="8" s="1"/>
  <c r="X61" i="4"/>
  <c r="T82" i="8" s="1"/>
  <c r="Y61" i="4"/>
  <c r="U82" i="8" s="1"/>
  <c r="AD61" i="4"/>
  <c r="Z82" i="8" s="1"/>
  <c r="AK61" i="4"/>
  <c r="AG82" i="8" s="1"/>
  <c r="J61" i="4"/>
  <c r="F82" i="8" s="1"/>
  <c r="Q61" i="4"/>
  <c r="M82" i="8" s="1"/>
  <c r="W61" i="4"/>
  <c r="S82" i="8" s="1"/>
  <c r="G61" i="4"/>
  <c r="C82" i="8" s="1"/>
  <c r="P61" i="4"/>
  <c r="L82" i="8" s="1"/>
  <c r="V61" i="4"/>
  <c r="R82" i="8" s="1"/>
  <c r="AC61" i="4"/>
  <c r="Y82" i="8" s="1"/>
  <c r="AF61" i="4"/>
  <c r="AB82" i="8" s="1"/>
  <c r="BM61" i="4"/>
  <c r="BI82" i="8" s="1"/>
  <c r="AJ61" i="4"/>
  <c r="AF82" i="8" s="1"/>
  <c r="H61" i="4"/>
  <c r="D82" i="8" s="1"/>
  <c r="BQ67" i="4"/>
  <c r="BM88" i="8" s="1"/>
  <c r="AO67" i="4"/>
  <c r="AK88" i="8" s="1"/>
  <c r="BR67" i="4"/>
  <c r="BN88" i="8" s="1"/>
  <c r="BI67" i="4"/>
  <c r="BE88" i="8" s="1"/>
  <c r="BP67" i="4"/>
  <c r="BL88" i="8" s="1"/>
  <c r="BA67" i="4"/>
  <c r="AW88" i="8" s="1"/>
  <c r="BO67" i="4"/>
  <c r="BK88" i="8" s="1"/>
  <c r="AZ67" i="4"/>
  <c r="AV88" i="8" s="1"/>
  <c r="BN67" i="4"/>
  <c r="BJ88" i="8" s="1"/>
  <c r="AM67" i="4"/>
  <c r="AI88" i="8" s="1"/>
  <c r="BJ67" i="4"/>
  <c r="BF88" i="8" s="1"/>
  <c r="BB67" i="4"/>
  <c r="AX88" i="8" s="1"/>
  <c r="AV67" i="4"/>
  <c r="AR88" i="8" s="1"/>
  <c r="AP67" i="4"/>
  <c r="AL88" i="8" s="1"/>
  <c r="BD67" i="4"/>
  <c r="AZ88" i="8" s="1"/>
  <c r="AN67" i="4"/>
  <c r="AJ88" i="8" s="1"/>
  <c r="BH67" i="4"/>
  <c r="BD88" i="8" s="1"/>
  <c r="BG67" i="4"/>
  <c r="BC88" i="8" s="1"/>
  <c r="BL67" i="4"/>
  <c r="BH88" i="8" s="1"/>
  <c r="AT67" i="4"/>
  <c r="AP88" i="8" s="1"/>
  <c r="BC67" i="4"/>
  <c r="AY88" i="8" s="1"/>
  <c r="AI67" i="4"/>
  <c r="AE88" i="8" s="1"/>
  <c r="AS67" i="4"/>
  <c r="AO88" i="8" s="1"/>
  <c r="BK67" i="4"/>
  <c r="BG88" i="8" s="1"/>
  <c r="AB67" i="4"/>
  <c r="X88" i="8" s="1"/>
  <c r="AA67" i="4"/>
  <c r="W88" i="8" s="1"/>
  <c r="AR67" i="4"/>
  <c r="AN88" i="8" s="1"/>
  <c r="BF67" i="4"/>
  <c r="BB88" i="8" s="1"/>
  <c r="AW67" i="4"/>
  <c r="AS88" i="8" s="1"/>
  <c r="AX67" i="4"/>
  <c r="AT88" i="8" s="1"/>
  <c r="N67" i="4"/>
  <c r="J88" i="8" s="1"/>
  <c r="AU67" i="4"/>
  <c r="AQ88" i="8" s="1"/>
  <c r="AY67" i="4"/>
  <c r="AU88" i="8" s="1"/>
  <c r="BE67" i="4"/>
  <c r="BA88" i="8" s="1"/>
  <c r="AQ67" i="4"/>
  <c r="AM88" i="8" s="1"/>
  <c r="BM67" i="4"/>
  <c r="BI88" i="8" s="1"/>
  <c r="S67" i="4"/>
  <c r="O88" i="8" s="1"/>
  <c r="AH67" i="4"/>
  <c r="AD88" i="8" s="1"/>
  <c r="L67" i="4"/>
  <c r="H88" i="8" s="1"/>
  <c r="T67" i="4"/>
  <c r="P88" i="8" s="1"/>
  <c r="W67" i="4"/>
  <c r="S88" i="8" s="1"/>
  <c r="K67" i="4"/>
  <c r="G88" i="8" s="1"/>
  <c r="R67" i="4"/>
  <c r="N88" i="8" s="1"/>
  <c r="J67" i="4"/>
  <c r="F88" i="8" s="1"/>
  <c r="O67" i="4"/>
  <c r="K88" i="8" s="1"/>
  <c r="AE67" i="4"/>
  <c r="AA88" i="8" s="1"/>
  <c r="M67" i="4"/>
  <c r="I88" i="8" s="1"/>
  <c r="Z67" i="4"/>
  <c r="V88" i="8" s="1"/>
  <c r="AG67" i="4"/>
  <c r="AC88" i="8" s="1"/>
  <c r="Q67" i="4"/>
  <c r="M88" i="8" s="1"/>
  <c r="AK67" i="4"/>
  <c r="AG88" i="8" s="1"/>
  <c r="Y67" i="4"/>
  <c r="U88" i="8" s="1"/>
  <c r="AD67" i="4"/>
  <c r="Z88" i="8" s="1"/>
  <c r="G67" i="4"/>
  <c r="C88" i="8" s="1"/>
  <c r="U67" i="4"/>
  <c r="Q88" i="8" s="1"/>
  <c r="AC67" i="4"/>
  <c r="Y88" i="8" s="1"/>
  <c r="AL67" i="4"/>
  <c r="AH88" i="8" s="1"/>
  <c r="AJ67" i="4"/>
  <c r="AF88" i="8" s="1"/>
  <c r="AF67" i="4"/>
  <c r="AB88" i="8" s="1"/>
  <c r="I67" i="4"/>
  <c r="E88" i="8" s="1"/>
  <c r="V67" i="4"/>
  <c r="R88" i="8" s="1"/>
  <c r="H67" i="4"/>
  <c r="D88" i="8" s="1"/>
  <c r="P67" i="4"/>
  <c r="L88" i="8" s="1"/>
  <c r="X67" i="4"/>
  <c r="T88" i="8" s="1"/>
  <c r="AV49" i="4"/>
  <c r="AR70" i="8" s="1"/>
  <c r="BC49" i="4"/>
  <c r="AY70" i="8" s="1"/>
  <c r="AP49" i="4"/>
  <c r="AL70" i="8" s="1"/>
  <c r="BD49" i="4"/>
  <c r="AZ70" i="8" s="1"/>
  <c r="BI49" i="4"/>
  <c r="BE70" i="8" s="1"/>
  <c r="AU49" i="4"/>
  <c r="AQ70" i="8" s="1"/>
  <c r="AT49" i="4"/>
  <c r="AP70" i="8" s="1"/>
  <c r="BH49" i="4"/>
  <c r="BD70" i="8" s="1"/>
  <c r="AS49" i="4"/>
  <c r="AO70" i="8" s="1"/>
  <c r="BG49" i="4"/>
  <c r="BC70" i="8" s="1"/>
  <c r="BR49" i="4"/>
  <c r="BN70" i="8" s="1"/>
  <c r="BL49" i="4"/>
  <c r="BH70" i="8" s="1"/>
  <c r="BJ49" i="4"/>
  <c r="BF70" i="8" s="1"/>
  <c r="BO49" i="4"/>
  <c r="BK70" i="8" s="1"/>
  <c r="AB49" i="4"/>
  <c r="X70" i="8" s="1"/>
  <c r="AM49" i="4"/>
  <c r="AI70" i="8" s="1"/>
  <c r="AO49" i="4"/>
  <c r="AK70" i="8" s="1"/>
  <c r="BF49" i="4"/>
  <c r="BB70" i="8" s="1"/>
  <c r="AW49" i="4"/>
  <c r="AS70" i="8" s="1"/>
  <c r="AX49" i="4"/>
  <c r="AT70" i="8" s="1"/>
  <c r="O49" i="4"/>
  <c r="K70" i="8" s="1"/>
  <c r="M49" i="4"/>
  <c r="I70" i="8" s="1"/>
  <c r="AA49" i="4"/>
  <c r="W70" i="8" s="1"/>
  <c r="BQ49" i="4"/>
  <c r="BM70" i="8" s="1"/>
  <c r="AR49" i="4"/>
  <c r="AN70" i="8" s="1"/>
  <c r="BA49" i="4"/>
  <c r="AW70" i="8" s="1"/>
  <c r="BN49" i="4"/>
  <c r="BJ70" i="8" s="1"/>
  <c r="U49" i="4"/>
  <c r="Q70" i="8" s="1"/>
  <c r="BB49" i="4"/>
  <c r="AX70" i="8" s="1"/>
  <c r="AN49" i="4"/>
  <c r="AJ70" i="8" s="1"/>
  <c r="AI49" i="4"/>
  <c r="AE70" i="8" s="1"/>
  <c r="Z49" i="4"/>
  <c r="V70" i="8" s="1"/>
  <c r="R49" i="4"/>
  <c r="N70" i="8" s="1"/>
  <c r="AZ49" i="4"/>
  <c r="AV70" i="8" s="1"/>
  <c r="S49" i="4"/>
  <c r="O70" i="8" s="1"/>
  <c r="Y49" i="4"/>
  <c r="U70" i="8" s="1"/>
  <c r="AK49" i="4"/>
  <c r="AG70" i="8" s="1"/>
  <c r="AY49" i="4"/>
  <c r="AU70" i="8" s="1"/>
  <c r="AQ49" i="4"/>
  <c r="AM70" i="8" s="1"/>
  <c r="BM49" i="4"/>
  <c r="BI70" i="8" s="1"/>
  <c r="BP49" i="4"/>
  <c r="BL70" i="8" s="1"/>
  <c r="BK49" i="4"/>
  <c r="BG70" i="8" s="1"/>
  <c r="N49" i="4"/>
  <c r="J70" i="8" s="1"/>
  <c r="AG49" i="4"/>
  <c r="AC70" i="8" s="1"/>
  <c r="BE49" i="4"/>
  <c r="BA70" i="8" s="1"/>
  <c r="L49" i="4"/>
  <c r="H70" i="8" s="1"/>
  <c r="T49" i="4"/>
  <c r="P70" i="8" s="1"/>
  <c r="AH49" i="4"/>
  <c r="AD70" i="8" s="1"/>
  <c r="AD49" i="4"/>
  <c r="Z70" i="8" s="1"/>
  <c r="AL49" i="4"/>
  <c r="AH70" i="8" s="1"/>
  <c r="Q49" i="4"/>
  <c r="M70" i="8" s="1"/>
  <c r="AJ49" i="4"/>
  <c r="AF70" i="8" s="1"/>
  <c r="J49" i="4"/>
  <c r="F70" i="8" s="1"/>
  <c r="W49" i="4"/>
  <c r="S70" i="8" s="1"/>
  <c r="V49" i="4"/>
  <c r="R70" i="8" s="1"/>
  <c r="K49" i="4"/>
  <c r="G70" i="8" s="1"/>
  <c r="AF49" i="4"/>
  <c r="AB70" i="8" s="1"/>
  <c r="AE49" i="4"/>
  <c r="AA70" i="8" s="1"/>
  <c r="P49" i="4"/>
  <c r="L70" i="8" s="1"/>
  <c r="G49" i="4"/>
  <c r="C70" i="8" s="1"/>
  <c r="X49" i="4"/>
  <c r="T70" i="8" s="1"/>
  <c r="I49" i="4"/>
  <c r="E70" i="8" s="1"/>
  <c r="H49" i="4"/>
  <c r="D70" i="8" s="1"/>
  <c r="AC49" i="4"/>
  <c r="Y70" i="8" s="1"/>
  <c r="BI57" i="4"/>
  <c r="BE78" i="8" s="1"/>
  <c r="AN57" i="4"/>
  <c r="AJ78" i="8" s="1"/>
  <c r="BC57" i="4"/>
  <c r="AY78" i="8" s="1"/>
  <c r="AV57" i="4"/>
  <c r="AR78" i="8" s="1"/>
  <c r="AP57" i="4"/>
  <c r="AL78" i="8" s="1"/>
  <c r="AU57" i="4"/>
  <c r="AQ78" i="8" s="1"/>
  <c r="BH57" i="4"/>
  <c r="BD78" i="8" s="1"/>
  <c r="BG57" i="4"/>
  <c r="BC78" i="8" s="1"/>
  <c r="BK57" i="4"/>
  <c r="BG78" i="8" s="1"/>
  <c r="BQ57" i="4"/>
  <c r="BM78" i="8" s="1"/>
  <c r="BB57" i="4"/>
  <c r="AX78" i="8" s="1"/>
  <c r="BA57" i="4"/>
  <c r="AW78" i="8" s="1"/>
  <c r="BJ57" i="4"/>
  <c r="BF78" i="8" s="1"/>
  <c r="AT57" i="4"/>
  <c r="AP78" i="8" s="1"/>
  <c r="AO57" i="4"/>
  <c r="AK78" i="8" s="1"/>
  <c r="AM57" i="4"/>
  <c r="AI78" i="8" s="1"/>
  <c r="BP57" i="4"/>
  <c r="BL78" i="8" s="1"/>
  <c r="BO57" i="4"/>
  <c r="BK78" i="8" s="1"/>
  <c r="AZ57" i="4"/>
  <c r="AV78" i="8" s="1"/>
  <c r="BN57" i="4"/>
  <c r="BJ78" i="8" s="1"/>
  <c r="BR57" i="4"/>
  <c r="BN78" i="8" s="1"/>
  <c r="BL57" i="4"/>
  <c r="BH78" i="8" s="1"/>
  <c r="AR57" i="4"/>
  <c r="AN78" i="8" s="1"/>
  <c r="AH57" i="4"/>
  <c r="AD78" i="8" s="1"/>
  <c r="U57" i="4"/>
  <c r="Q78" i="8" s="1"/>
  <c r="BD57" i="4"/>
  <c r="AZ78" i="8" s="1"/>
  <c r="AS57" i="4"/>
  <c r="AO78" i="8" s="1"/>
  <c r="AY57" i="4"/>
  <c r="AU78" i="8" s="1"/>
  <c r="BE57" i="4"/>
  <c r="BA78" i="8" s="1"/>
  <c r="AQ57" i="4"/>
  <c r="AM78" i="8" s="1"/>
  <c r="BM57" i="4"/>
  <c r="BI78" i="8" s="1"/>
  <c r="AB57" i="4"/>
  <c r="X78" i="8" s="1"/>
  <c r="O57" i="4"/>
  <c r="K78" i="8" s="1"/>
  <c r="M57" i="4"/>
  <c r="I78" i="8" s="1"/>
  <c r="BF57" i="4"/>
  <c r="BB78" i="8" s="1"/>
  <c r="K57" i="4"/>
  <c r="G78" i="8" s="1"/>
  <c r="R57" i="4"/>
  <c r="N78" i="8" s="1"/>
  <c r="AA57" i="4"/>
  <c r="W78" i="8" s="1"/>
  <c r="S57" i="4"/>
  <c r="O78" i="8" s="1"/>
  <c r="L57" i="4"/>
  <c r="H78" i="8" s="1"/>
  <c r="W57" i="4"/>
  <c r="S78" i="8" s="1"/>
  <c r="I57" i="4"/>
  <c r="E78" i="8" s="1"/>
  <c r="AI57" i="4"/>
  <c r="AE78" i="8" s="1"/>
  <c r="T57" i="4"/>
  <c r="P78" i="8" s="1"/>
  <c r="AX57" i="4"/>
  <c r="AT78" i="8" s="1"/>
  <c r="Z57" i="4"/>
  <c r="V78" i="8" s="1"/>
  <c r="AW57" i="4"/>
  <c r="AS78" i="8" s="1"/>
  <c r="N57" i="4"/>
  <c r="J78" i="8" s="1"/>
  <c r="AG57" i="4"/>
  <c r="AC78" i="8" s="1"/>
  <c r="Y57" i="4"/>
  <c r="U78" i="8" s="1"/>
  <c r="AK57" i="4"/>
  <c r="AG78" i="8" s="1"/>
  <c r="P57" i="4"/>
  <c r="L78" i="8" s="1"/>
  <c r="AC57" i="4"/>
  <c r="Y78" i="8" s="1"/>
  <c r="AJ57" i="4"/>
  <c r="AF78" i="8" s="1"/>
  <c r="X57" i="4"/>
  <c r="T78" i="8" s="1"/>
  <c r="AD57" i="4"/>
  <c r="Z78" i="8" s="1"/>
  <c r="V57" i="4"/>
  <c r="R78" i="8" s="1"/>
  <c r="H57" i="4"/>
  <c r="D78" i="8" s="1"/>
  <c r="J57" i="4"/>
  <c r="F78" i="8" s="1"/>
  <c r="G57" i="4"/>
  <c r="C78" i="8" s="1"/>
  <c r="Q57" i="4"/>
  <c r="M78" i="8" s="1"/>
  <c r="AE57" i="4"/>
  <c r="AA78" i="8" s="1"/>
  <c r="AF57" i="4"/>
  <c r="AB78" i="8" s="1"/>
  <c r="AL57" i="4"/>
  <c r="AH78" i="8" s="1"/>
  <c r="BC63" i="4"/>
  <c r="AY84" i="8" s="1"/>
  <c r="AP63" i="4"/>
  <c r="AL84" i="8" s="1"/>
  <c r="AU63" i="4"/>
  <c r="AQ84" i="8" s="1"/>
  <c r="BH63" i="4"/>
  <c r="BD84" i="8" s="1"/>
  <c r="BG63" i="4"/>
  <c r="BC84" i="8" s="1"/>
  <c r="BK63" i="4"/>
  <c r="BG84" i="8" s="1"/>
  <c r="BR63" i="4"/>
  <c r="BN84" i="8" s="1"/>
  <c r="BD63" i="4"/>
  <c r="AZ84" i="8" s="1"/>
  <c r="AN63" i="4"/>
  <c r="AJ84" i="8" s="1"/>
  <c r="AS63" i="4"/>
  <c r="AO84" i="8" s="1"/>
  <c r="BL63" i="4"/>
  <c r="BH84" i="8" s="1"/>
  <c r="AO63" i="4"/>
  <c r="AK84" i="8" s="1"/>
  <c r="AM63" i="4"/>
  <c r="AI84" i="8" s="1"/>
  <c r="BP63" i="4"/>
  <c r="BL84" i="8" s="1"/>
  <c r="BO63" i="4"/>
  <c r="BK84" i="8" s="1"/>
  <c r="AZ63" i="4"/>
  <c r="AV84" i="8" s="1"/>
  <c r="BN63" i="4"/>
  <c r="BJ84" i="8" s="1"/>
  <c r="AV63" i="4"/>
  <c r="AR84" i="8" s="1"/>
  <c r="BJ63" i="4"/>
  <c r="BF84" i="8" s="1"/>
  <c r="BQ63" i="4"/>
  <c r="BM84" i="8" s="1"/>
  <c r="BB63" i="4"/>
  <c r="AX84" i="8" s="1"/>
  <c r="BA63" i="4"/>
  <c r="AW84" i="8" s="1"/>
  <c r="AI63" i="4"/>
  <c r="AE84" i="8" s="1"/>
  <c r="S63" i="4"/>
  <c r="O84" i="8" s="1"/>
  <c r="AT63" i="4"/>
  <c r="AP84" i="8" s="1"/>
  <c r="AY63" i="4"/>
  <c r="AU84" i="8" s="1"/>
  <c r="BE63" i="4"/>
  <c r="BA84" i="8" s="1"/>
  <c r="AQ63" i="4"/>
  <c r="AM84" i="8" s="1"/>
  <c r="BM63" i="4"/>
  <c r="BI84" i="8" s="1"/>
  <c r="BI63" i="4"/>
  <c r="BE84" i="8" s="1"/>
  <c r="AR63" i="4"/>
  <c r="AN84" i="8" s="1"/>
  <c r="BF63" i="4"/>
  <c r="BB84" i="8" s="1"/>
  <c r="AW63" i="4"/>
  <c r="AS84" i="8" s="1"/>
  <c r="AX63" i="4"/>
  <c r="AT84" i="8" s="1"/>
  <c r="N63" i="4"/>
  <c r="J84" i="8" s="1"/>
  <c r="AB63" i="4"/>
  <c r="X84" i="8" s="1"/>
  <c r="O63" i="4"/>
  <c r="K84" i="8" s="1"/>
  <c r="AA63" i="4"/>
  <c r="W84" i="8" s="1"/>
  <c r="U63" i="4"/>
  <c r="Q84" i="8" s="1"/>
  <c r="AE63" i="4"/>
  <c r="AA84" i="8" s="1"/>
  <c r="T63" i="4"/>
  <c r="P84" i="8" s="1"/>
  <c r="AH63" i="4"/>
  <c r="AD84" i="8" s="1"/>
  <c r="AG63" i="4"/>
  <c r="AC84" i="8" s="1"/>
  <c r="Z63" i="4"/>
  <c r="V84" i="8" s="1"/>
  <c r="K63" i="4"/>
  <c r="G84" i="8" s="1"/>
  <c r="R63" i="4"/>
  <c r="N84" i="8" s="1"/>
  <c r="J63" i="4"/>
  <c r="F84" i="8" s="1"/>
  <c r="L63" i="4"/>
  <c r="H84" i="8" s="1"/>
  <c r="M63" i="4"/>
  <c r="I84" i="8" s="1"/>
  <c r="Q63" i="4"/>
  <c r="M84" i="8" s="1"/>
  <c r="I63" i="4"/>
  <c r="E84" i="8" s="1"/>
  <c r="AL63" i="4"/>
  <c r="AH84" i="8" s="1"/>
  <c r="AC63" i="4"/>
  <c r="Y84" i="8" s="1"/>
  <c r="H63" i="4"/>
  <c r="D84" i="8" s="1"/>
  <c r="G63" i="4"/>
  <c r="C84" i="8" s="1"/>
  <c r="X63" i="4"/>
  <c r="T84" i="8" s="1"/>
  <c r="AK63" i="4"/>
  <c r="AG84" i="8" s="1"/>
  <c r="Y63" i="4"/>
  <c r="U84" i="8" s="1"/>
  <c r="AF63" i="4"/>
  <c r="AB84" i="8" s="1"/>
  <c r="AJ63" i="4"/>
  <c r="AF84" i="8" s="1"/>
  <c r="W63" i="4"/>
  <c r="S84" i="8" s="1"/>
  <c r="P63" i="4"/>
  <c r="L84" i="8" s="1"/>
  <c r="V63" i="4"/>
  <c r="R84" i="8" s="1"/>
  <c r="AD63" i="4"/>
  <c r="Z84" i="8" s="1"/>
  <c r="AU69" i="4"/>
  <c r="AQ90" i="8" s="1"/>
  <c r="AT69" i="4"/>
  <c r="AP90" i="8" s="1"/>
  <c r="BB69" i="4"/>
  <c r="AX90" i="8" s="1"/>
  <c r="BQ69" i="4"/>
  <c r="BM90" i="8" s="1"/>
  <c r="AO69" i="4"/>
  <c r="AK90" i="8" s="1"/>
  <c r="AM69" i="4"/>
  <c r="AI90" i="8" s="1"/>
  <c r="BR69" i="4"/>
  <c r="BN90" i="8" s="1"/>
  <c r="BI69" i="4"/>
  <c r="BE90" i="8" s="1"/>
  <c r="BP69" i="4"/>
  <c r="BL90" i="8" s="1"/>
  <c r="BA69" i="4"/>
  <c r="AW90" i="8" s="1"/>
  <c r="BO69" i="4"/>
  <c r="BK90" i="8" s="1"/>
  <c r="AZ69" i="4"/>
  <c r="AV90" i="8" s="1"/>
  <c r="BN69" i="4"/>
  <c r="BJ90" i="8" s="1"/>
  <c r="BK69" i="4"/>
  <c r="BG90" i="8" s="1"/>
  <c r="AV69" i="4"/>
  <c r="AR90" i="8" s="1"/>
  <c r="AP69" i="4"/>
  <c r="AL90" i="8" s="1"/>
  <c r="BD69" i="4"/>
  <c r="AZ90" i="8" s="1"/>
  <c r="AN69" i="4"/>
  <c r="AJ90" i="8" s="1"/>
  <c r="BH69" i="4"/>
  <c r="BD90" i="8" s="1"/>
  <c r="BG69" i="4"/>
  <c r="BC90" i="8" s="1"/>
  <c r="BL69" i="4"/>
  <c r="BH90" i="8" s="1"/>
  <c r="U69" i="4"/>
  <c r="Q90" i="8" s="1"/>
  <c r="BJ69" i="4"/>
  <c r="BF90" i="8" s="1"/>
  <c r="BC69" i="4"/>
  <c r="AY90" i="8" s="1"/>
  <c r="AY69" i="4"/>
  <c r="AU90" i="8" s="1"/>
  <c r="AS69" i="4"/>
  <c r="AO90" i="8" s="1"/>
  <c r="AR69" i="4"/>
  <c r="AN90" i="8" s="1"/>
  <c r="BF69" i="4"/>
  <c r="BB90" i="8" s="1"/>
  <c r="AW69" i="4"/>
  <c r="AS90" i="8" s="1"/>
  <c r="AX69" i="4"/>
  <c r="AT90" i="8" s="1"/>
  <c r="N69" i="4"/>
  <c r="J90" i="8" s="1"/>
  <c r="AH69" i="4"/>
  <c r="AD90" i="8" s="1"/>
  <c r="AQ69" i="4"/>
  <c r="AM90" i="8" s="1"/>
  <c r="O69" i="4"/>
  <c r="K90" i="8" s="1"/>
  <c r="L69" i="4"/>
  <c r="H90" i="8" s="1"/>
  <c r="Z69" i="4"/>
  <c r="V90" i="8" s="1"/>
  <c r="BE69" i="4"/>
  <c r="BA90" i="8" s="1"/>
  <c r="BM69" i="4"/>
  <c r="BI90" i="8" s="1"/>
  <c r="J69" i="4"/>
  <c r="F90" i="8" s="1"/>
  <c r="AD69" i="4"/>
  <c r="Z90" i="8" s="1"/>
  <c r="S69" i="4"/>
  <c r="O90" i="8" s="1"/>
  <c r="R69" i="4"/>
  <c r="N90" i="8" s="1"/>
  <c r="AG69" i="4"/>
  <c r="AC90" i="8" s="1"/>
  <c r="AE69" i="4"/>
  <c r="AA90" i="8" s="1"/>
  <c r="M69" i="4"/>
  <c r="I90" i="8" s="1"/>
  <c r="AA69" i="4"/>
  <c r="W90" i="8" s="1"/>
  <c r="AI69" i="4"/>
  <c r="AE90" i="8" s="1"/>
  <c r="T69" i="4"/>
  <c r="P90" i="8" s="1"/>
  <c r="AK69" i="4"/>
  <c r="AG90" i="8" s="1"/>
  <c r="H69" i="4"/>
  <c r="D90" i="8" s="1"/>
  <c r="Y69" i="4"/>
  <c r="U90" i="8" s="1"/>
  <c r="AL69" i="4"/>
  <c r="AH90" i="8" s="1"/>
  <c r="W69" i="4"/>
  <c r="S90" i="8" s="1"/>
  <c r="Q69" i="4"/>
  <c r="M90" i="8" s="1"/>
  <c r="AB69" i="4"/>
  <c r="X90" i="8" s="1"/>
  <c r="X69" i="4"/>
  <c r="T90" i="8" s="1"/>
  <c r="G69" i="4"/>
  <c r="C90" i="8" s="1"/>
  <c r="K69" i="4"/>
  <c r="G90" i="8" s="1"/>
  <c r="AF69" i="4"/>
  <c r="AB90" i="8" s="1"/>
  <c r="P69" i="4"/>
  <c r="L90" i="8" s="1"/>
  <c r="AC69" i="4"/>
  <c r="Y90" i="8" s="1"/>
  <c r="V69" i="4"/>
  <c r="R90" i="8" s="1"/>
  <c r="AJ69" i="4"/>
  <c r="AF90" i="8" s="1"/>
  <c r="I69" i="4"/>
  <c r="E90" i="8" s="1"/>
  <c r="AV71" i="4"/>
  <c r="AR92" i="8" s="1"/>
  <c r="AP71" i="4"/>
  <c r="AL92" i="8" s="1"/>
  <c r="BR71" i="4"/>
  <c r="BN92" i="8" s="1"/>
  <c r="BD71" i="4"/>
  <c r="AZ92" i="8" s="1"/>
  <c r="AN71" i="4"/>
  <c r="AJ92" i="8" s="1"/>
  <c r="BH71" i="4"/>
  <c r="BD92" i="8" s="1"/>
  <c r="BG71" i="4"/>
  <c r="BC92" i="8" s="1"/>
  <c r="BL71" i="4"/>
  <c r="BH92" i="8" s="1"/>
  <c r="AS71" i="4"/>
  <c r="AO92" i="8" s="1"/>
  <c r="AU71" i="4"/>
  <c r="AQ92" i="8" s="1"/>
  <c r="BJ71" i="4"/>
  <c r="BF92" i="8" s="1"/>
  <c r="BC71" i="4"/>
  <c r="AY92" i="8" s="1"/>
  <c r="BQ71" i="4"/>
  <c r="BM92" i="8" s="1"/>
  <c r="AO71" i="4"/>
  <c r="AK92" i="8" s="1"/>
  <c r="AM71" i="4"/>
  <c r="AI92" i="8" s="1"/>
  <c r="BI71" i="4"/>
  <c r="BE92" i="8" s="1"/>
  <c r="BP71" i="4"/>
  <c r="BL92" i="8" s="1"/>
  <c r="BA71" i="4"/>
  <c r="AW92" i="8" s="1"/>
  <c r="BO71" i="4"/>
  <c r="BK92" i="8" s="1"/>
  <c r="AZ71" i="4"/>
  <c r="AV92" i="8" s="1"/>
  <c r="BN71" i="4"/>
  <c r="BJ92" i="8" s="1"/>
  <c r="AT71" i="4"/>
  <c r="AP92" i="8" s="1"/>
  <c r="BK71" i="4"/>
  <c r="BG92" i="8" s="1"/>
  <c r="AB71" i="4"/>
  <c r="X92" i="8" s="1"/>
  <c r="BB71" i="4"/>
  <c r="AX92" i="8" s="1"/>
  <c r="T71" i="4"/>
  <c r="P92" i="8" s="1"/>
  <c r="AY71" i="4"/>
  <c r="AU92" i="8" s="1"/>
  <c r="BE71" i="4"/>
  <c r="BA92" i="8" s="1"/>
  <c r="AQ71" i="4"/>
  <c r="AM92" i="8" s="1"/>
  <c r="BM71" i="4"/>
  <c r="BI92" i="8" s="1"/>
  <c r="AR71" i="4"/>
  <c r="AN92" i="8" s="1"/>
  <c r="BF71" i="4"/>
  <c r="BB92" i="8" s="1"/>
  <c r="AW71" i="4"/>
  <c r="AS92" i="8" s="1"/>
  <c r="AX71" i="4"/>
  <c r="AT92" i="8" s="1"/>
  <c r="N71" i="4"/>
  <c r="J92" i="8" s="1"/>
  <c r="U71" i="4"/>
  <c r="Q92" i="8" s="1"/>
  <c r="AH71" i="4"/>
  <c r="AD92" i="8" s="1"/>
  <c r="O71" i="4"/>
  <c r="K92" i="8" s="1"/>
  <c r="S71" i="4"/>
  <c r="O92" i="8" s="1"/>
  <c r="J71" i="4"/>
  <c r="F92" i="8" s="1"/>
  <c r="Y71" i="4"/>
  <c r="U92" i="8" s="1"/>
  <c r="R71" i="4"/>
  <c r="N92" i="8" s="1"/>
  <c r="AF71" i="4"/>
  <c r="AB92" i="8" s="1"/>
  <c r="AL71" i="4"/>
  <c r="AH92" i="8" s="1"/>
  <c r="M71" i="4"/>
  <c r="I92" i="8" s="1"/>
  <c r="K71" i="4"/>
  <c r="G92" i="8" s="1"/>
  <c r="AI71" i="4"/>
  <c r="AE92" i="8" s="1"/>
  <c r="Z71" i="4"/>
  <c r="V92" i="8" s="1"/>
  <c r="AA71" i="4"/>
  <c r="W92" i="8" s="1"/>
  <c r="L71" i="4"/>
  <c r="H92" i="8" s="1"/>
  <c r="AG71" i="4"/>
  <c r="AC92" i="8" s="1"/>
  <c r="Q71" i="4"/>
  <c r="M92" i="8" s="1"/>
  <c r="AE71" i="4"/>
  <c r="AA92" i="8" s="1"/>
  <c r="P71" i="4"/>
  <c r="L92" i="8" s="1"/>
  <c r="V71" i="4"/>
  <c r="R92" i="8" s="1"/>
  <c r="I71" i="4"/>
  <c r="E92" i="8" s="1"/>
  <c r="AJ71" i="4"/>
  <c r="AF92" i="8" s="1"/>
  <c r="AC71" i="4"/>
  <c r="Y92" i="8" s="1"/>
  <c r="X71" i="4"/>
  <c r="T92" i="8" s="1"/>
  <c r="H71" i="4"/>
  <c r="D92" i="8" s="1"/>
  <c r="AK71" i="4"/>
  <c r="AG92" i="8" s="1"/>
  <c r="AD71" i="4"/>
  <c r="Z92" i="8" s="1"/>
  <c r="W71" i="4"/>
  <c r="S92" i="8" s="1"/>
  <c r="G71" i="4"/>
  <c r="C92" i="8" s="1"/>
  <c r="BJ51" i="4"/>
  <c r="BF72" i="8" s="1"/>
  <c r="BQ51" i="4"/>
  <c r="BM72" i="8" s="1"/>
  <c r="AV51" i="4"/>
  <c r="AR72" i="8" s="1"/>
  <c r="AO51" i="4"/>
  <c r="AK72" i="8" s="1"/>
  <c r="AM51" i="4"/>
  <c r="AI72" i="8" s="1"/>
  <c r="BP51" i="4"/>
  <c r="BL72" i="8" s="1"/>
  <c r="BO51" i="4"/>
  <c r="BK72" i="8" s="1"/>
  <c r="AZ51" i="4"/>
  <c r="AV72" i="8" s="1"/>
  <c r="BN51" i="4"/>
  <c r="BJ72" i="8" s="1"/>
  <c r="BR51" i="4"/>
  <c r="BN72" i="8" s="1"/>
  <c r="BD51" i="4"/>
  <c r="AZ72" i="8" s="1"/>
  <c r="BB51" i="4"/>
  <c r="AX72" i="8" s="1"/>
  <c r="BI51" i="4"/>
  <c r="BE72" i="8" s="1"/>
  <c r="AN51" i="4"/>
  <c r="AJ72" i="8" s="1"/>
  <c r="BA51" i="4"/>
  <c r="AW72" i="8" s="1"/>
  <c r="BL51" i="4"/>
  <c r="BH72" i="8" s="1"/>
  <c r="BC51" i="4"/>
  <c r="AY72" i="8" s="1"/>
  <c r="AP51" i="4"/>
  <c r="AL72" i="8" s="1"/>
  <c r="AU51" i="4"/>
  <c r="AQ72" i="8" s="1"/>
  <c r="AY51" i="4"/>
  <c r="AU72" i="8" s="1"/>
  <c r="BE51" i="4"/>
  <c r="BA72" i="8" s="1"/>
  <c r="AQ51" i="4"/>
  <c r="AM72" i="8" s="1"/>
  <c r="BM51" i="4"/>
  <c r="BI72" i="8" s="1"/>
  <c r="AT51" i="4"/>
  <c r="AP72" i="8" s="1"/>
  <c r="BH51" i="4"/>
  <c r="BD72" i="8" s="1"/>
  <c r="L51" i="4"/>
  <c r="H72" i="8" s="1"/>
  <c r="N51" i="4"/>
  <c r="J72" i="8" s="1"/>
  <c r="BF51" i="4"/>
  <c r="BB72" i="8" s="1"/>
  <c r="AW51" i="4"/>
  <c r="AS72" i="8" s="1"/>
  <c r="AX51" i="4"/>
  <c r="AT72" i="8" s="1"/>
  <c r="BG51" i="4"/>
  <c r="BC72" i="8" s="1"/>
  <c r="AR51" i="4"/>
  <c r="AN72" i="8" s="1"/>
  <c r="AB51" i="4"/>
  <c r="X72" i="8" s="1"/>
  <c r="AS51" i="4"/>
  <c r="AO72" i="8" s="1"/>
  <c r="BK51" i="4"/>
  <c r="BG72" i="8" s="1"/>
  <c r="T51" i="4"/>
  <c r="P72" i="8" s="1"/>
  <c r="U51" i="4"/>
  <c r="Q72" i="8" s="1"/>
  <c r="AI51" i="4"/>
  <c r="AE72" i="8" s="1"/>
  <c r="AA51" i="4"/>
  <c r="W72" i="8" s="1"/>
  <c r="S51" i="4"/>
  <c r="O72" i="8" s="1"/>
  <c r="Z51" i="4"/>
  <c r="V72" i="8" s="1"/>
  <c r="Y51" i="4"/>
  <c r="U72" i="8" s="1"/>
  <c r="X51" i="4"/>
  <c r="T72" i="8" s="1"/>
  <c r="K51" i="4"/>
  <c r="G72" i="8" s="1"/>
  <c r="O51" i="4"/>
  <c r="K72" i="8" s="1"/>
  <c r="AH51" i="4"/>
  <c r="AD72" i="8" s="1"/>
  <c r="M51" i="4"/>
  <c r="I72" i="8" s="1"/>
  <c r="R51" i="4"/>
  <c r="N72" i="8" s="1"/>
  <c r="AD51" i="4"/>
  <c r="Z72" i="8" s="1"/>
  <c r="AE51" i="4"/>
  <c r="AA72" i="8" s="1"/>
  <c r="P51" i="4"/>
  <c r="L72" i="8" s="1"/>
  <c r="V51" i="4"/>
  <c r="R72" i="8" s="1"/>
  <c r="AC51" i="4"/>
  <c r="Y72" i="8" s="1"/>
  <c r="AF51" i="4"/>
  <c r="AB72" i="8" s="1"/>
  <c r="J51" i="4"/>
  <c r="F72" i="8" s="1"/>
  <c r="AL51" i="4"/>
  <c r="AH72" i="8" s="1"/>
  <c r="W51" i="4"/>
  <c r="S72" i="8" s="1"/>
  <c r="AJ51" i="4"/>
  <c r="AF72" i="8" s="1"/>
  <c r="AK51" i="4"/>
  <c r="AG72" i="8" s="1"/>
  <c r="I51" i="4"/>
  <c r="E72" i="8" s="1"/>
  <c r="AG51" i="4"/>
  <c r="AC72" i="8" s="1"/>
  <c r="Q51" i="4"/>
  <c r="M72" i="8" s="1"/>
  <c r="G51" i="4"/>
  <c r="C72" i="8" s="1"/>
  <c r="H51" i="4"/>
  <c r="D72" i="8" s="1"/>
  <c r="AO59" i="4"/>
  <c r="AK80" i="8" s="1"/>
  <c r="AM59" i="4"/>
  <c r="AI80" i="8" s="1"/>
  <c r="BR59" i="4"/>
  <c r="BN80" i="8" s="1"/>
  <c r="BD59" i="4"/>
  <c r="AZ80" i="8" s="1"/>
  <c r="BP59" i="4"/>
  <c r="BL80" i="8" s="1"/>
  <c r="BO59" i="4"/>
  <c r="BK80" i="8" s="1"/>
  <c r="AS59" i="4"/>
  <c r="AO80" i="8" s="1"/>
  <c r="AZ59" i="4"/>
  <c r="AV80" i="8" s="1"/>
  <c r="BN59" i="4"/>
  <c r="BJ80" i="8" s="1"/>
  <c r="BL59" i="4"/>
  <c r="BH80" i="8" s="1"/>
  <c r="AV59" i="4"/>
  <c r="AR80" i="8" s="1"/>
  <c r="BQ59" i="4"/>
  <c r="BM80" i="8" s="1"/>
  <c r="BC59" i="4"/>
  <c r="AY80" i="8" s="1"/>
  <c r="AP59" i="4"/>
  <c r="AL80" i="8" s="1"/>
  <c r="BB59" i="4"/>
  <c r="AX80" i="8" s="1"/>
  <c r="AU59" i="4"/>
  <c r="AQ80" i="8" s="1"/>
  <c r="BA59" i="4"/>
  <c r="AW80" i="8" s="1"/>
  <c r="BH59" i="4"/>
  <c r="BD80" i="8" s="1"/>
  <c r="BG59" i="4"/>
  <c r="BC80" i="8" s="1"/>
  <c r="BK59" i="4"/>
  <c r="BG80" i="8" s="1"/>
  <c r="BJ59" i="4"/>
  <c r="BF80" i="8" s="1"/>
  <c r="AT59" i="4"/>
  <c r="AP80" i="8" s="1"/>
  <c r="BI59" i="4"/>
  <c r="BE80" i="8" s="1"/>
  <c r="AN59" i="4"/>
  <c r="AJ80" i="8" s="1"/>
  <c r="U59" i="4"/>
  <c r="Q80" i="8" s="1"/>
  <c r="AH59" i="4"/>
  <c r="AD80" i="8" s="1"/>
  <c r="L59" i="4"/>
  <c r="H80" i="8" s="1"/>
  <c r="S59" i="4"/>
  <c r="O80" i="8" s="1"/>
  <c r="Z59" i="4"/>
  <c r="V80" i="8" s="1"/>
  <c r="AR59" i="4"/>
  <c r="AN80" i="8" s="1"/>
  <c r="BF59" i="4"/>
  <c r="BB80" i="8" s="1"/>
  <c r="AW59" i="4"/>
  <c r="AS80" i="8" s="1"/>
  <c r="AX59" i="4"/>
  <c r="AT80" i="8" s="1"/>
  <c r="N59" i="4"/>
  <c r="J80" i="8" s="1"/>
  <c r="AI59" i="4"/>
  <c r="AE80" i="8" s="1"/>
  <c r="AY59" i="4"/>
  <c r="AU80" i="8" s="1"/>
  <c r="BE59" i="4"/>
  <c r="BA80" i="8" s="1"/>
  <c r="AQ59" i="4"/>
  <c r="AM80" i="8" s="1"/>
  <c r="BM59" i="4"/>
  <c r="BI80" i="8" s="1"/>
  <c r="M59" i="4"/>
  <c r="I80" i="8" s="1"/>
  <c r="K59" i="4"/>
  <c r="G80" i="8" s="1"/>
  <c r="AG59" i="4"/>
  <c r="AC80" i="8" s="1"/>
  <c r="T59" i="4"/>
  <c r="P80" i="8" s="1"/>
  <c r="AB59" i="4"/>
  <c r="X80" i="8" s="1"/>
  <c r="AA59" i="4"/>
  <c r="W80" i="8" s="1"/>
  <c r="O59" i="4"/>
  <c r="K80" i="8" s="1"/>
  <c r="Y59" i="4"/>
  <c r="U80" i="8" s="1"/>
  <c r="R59" i="4"/>
  <c r="N80" i="8" s="1"/>
  <c r="AF59" i="4"/>
  <c r="AB80" i="8" s="1"/>
  <c r="P59" i="4"/>
  <c r="L80" i="8" s="1"/>
  <c r="W59" i="4"/>
  <c r="S80" i="8" s="1"/>
  <c r="AJ59" i="4"/>
  <c r="AF80" i="8" s="1"/>
  <c r="I59" i="4"/>
  <c r="E80" i="8" s="1"/>
  <c r="H59" i="4"/>
  <c r="D80" i="8" s="1"/>
  <c r="AE59" i="4"/>
  <c r="AA80" i="8" s="1"/>
  <c r="AD59" i="4"/>
  <c r="Z80" i="8" s="1"/>
  <c r="V59" i="4"/>
  <c r="R80" i="8" s="1"/>
  <c r="AC59" i="4"/>
  <c r="Y80" i="8" s="1"/>
  <c r="J59" i="4"/>
  <c r="F80" i="8" s="1"/>
  <c r="AL59" i="4"/>
  <c r="AH80" i="8" s="1"/>
  <c r="Q59" i="4"/>
  <c r="M80" i="8" s="1"/>
  <c r="AK59" i="4"/>
  <c r="AG80" i="8" s="1"/>
  <c r="G59" i="4"/>
  <c r="C80" i="8" s="1"/>
  <c r="X59" i="4"/>
  <c r="T80" i="8" s="1"/>
  <c r="AT65" i="4"/>
  <c r="AP86" i="8" s="1"/>
  <c r="BC65" i="4"/>
  <c r="AY86" i="8" s="1"/>
  <c r="AP65" i="4"/>
  <c r="AL86" i="8" s="1"/>
  <c r="AU65" i="4"/>
  <c r="AQ86" i="8" s="1"/>
  <c r="BH65" i="4"/>
  <c r="BD86" i="8" s="1"/>
  <c r="BG65" i="4"/>
  <c r="BC86" i="8" s="1"/>
  <c r="BK65" i="4"/>
  <c r="BG86" i="8" s="1"/>
  <c r="BJ65" i="4"/>
  <c r="BF86" i="8" s="1"/>
  <c r="BR65" i="4"/>
  <c r="BN86" i="8" s="1"/>
  <c r="BD65" i="4"/>
  <c r="AZ86" i="8" s="1"/>
  <c r="BI65" i="4"/>
  <c r="BE86" i="8" s="1"/>
  <c r="AS65" i="4"/>
  <c r="AO86" i="8" s="1"/>
  <c r="AO65" i="4"/>
  <c r="AK86" i="8" s="1"/>
  <c r="AV65" i="4"/>
  <c r="AR86" i="8" s="1"/>
  <c r="AM65" i="4"/>
  <c r="AI86" i="8" s="1"/>
  <c r="BP65" i="4"/>
  <c r="BL86" i="8" s="1"/>
  <c r="AN65" i="4"/>
  <c r="AJ86" i="8" s="1"/>
  <c r="BO65" i="4"/>
  <c r="BK86" i="8" s="1"/>
  <c r="AZ65" i="4"/>
  <c r="AV86" i="8" s="1"/>
  <c r="BN65" i="4"/>
  <c r="BJ86" i="8" s="1"/>
  <c r="BB65" i="4"/>
  <c r="AX86" i="8" s="1"/>
  <c r="AR65" i="4"/>
  <c r="AN86" i="8" s="1"/>
  <c r="BL65" i="4"/>
  <c r="BH86" i="8" s="1"/>
  <c r="BA65" i="4"/>
  <c r="AW86" i="8" s="1"/>
  <c r="AY65" i="4"/>
  <c r="AU86" i="8" s="1"/>
  <c r="BE65" i="4"/>
  <c r="BA86" i="8" s="1"/>
  <c r="AQ65" i="4"/>
  <c r="AM86" i="8" s="1"/>
  <c r="BM65" i="4"/>
  <c r="BI86" i="8" s="1"/>
  <c r="Z65" i="4"/>
  <c r="V86" i="8" s="1"/>
  <c r="BQ65" i="4"/>
  <c r="BM86" i="8" s="1"/>
  <c r="AW65" i="4"/>
  <c r="AS86" i="8" s="1"/>
  <c r="AA65" i="4"/>
  <c r="W86" i="8" s="1"/>
  <c r="U65" i="4"/>
  <c r="Q86" i="8" s="1"/>
  <c r="O65" i="4"/>
  <c r="K86" i="8" s="1"/>
  <c r="AG65" i="4"/>
  <c r="AC86" i="8" s="1"/>
  <c r="BF65" i="4"/>
  <c r="BB86" i="8" s="1"/>
  <c r="R65" i="4"/>
  <c r="N86" i="8" s="1"/>
  <c r="AL65" i="4"/>
  <c r="AH86" i="8" s="1"/>
  <c r="X65" i="4"/>
  <c r="T86" i="8" s="1"/>
  <c r="N65" i="4"/>
  <c r="J86" i="8" s="1"/>
  <c r="M65" i="4"/>
  <c r="I86" i="8" s="1"/>
  <c r="L65" i="4"/>
  <c r="H86" i="8" s="1"/>
  <c r="T65" i="4"/>
  <c r="P86" i="8" s="1"/>
  <c r="S65" i="4"/>
  <c r="O86" i="8" s="1"/>
  <c r="Y65" i="4"/>
  <c r="U86" i="8" s="1"/>
  <c r="AI65" i="4"/>
  <c r="AE86" i="8" s="1"/>
  <c r="J65" i="4"/>
  <c r="F86" i="8" s="1"/>
  <c r="AX65" i="4"/>
  <c r="AT86" i="8" s="1"/>
  <c r="AB65" i="4"/>
  <c r="X86" i="8" s="1"/>
  <c r="AE65" i="4"/>
  <c r="AA86" i="8" s="1"/>
  <c r="Q65" i="4"/>
  <c r="M86" i="8" s="1"/>
  <c r="I65" i="4"/>
  <c r="E86" i="8" s="1"/>
  <c r="AD65" i="4"/>
  <c r="Z86" i="8" s="1"/>
  <c r="H65" i="4"/>
  <c r="D86" i="8" s="1"/>
  <c r="AF65" i="4"/>
  <c r="AB86" i="8" s="1"/>
  <c r="AH65" i="4"/>
  <c r="AD86" i="8" s="1"/>
  <c r="P65" i="4"/>
  <c r="L86" i="8" s="1"/>
  <c r="V65" i="4"/>
  <c r="R86" i="8" s="1"/>
  <c r="AC65" i="4"/>
  <c r="Y86" i="8" s="1"/>
  <c r="AJ65" i="4"/>
  <c r="AF86" i="8" s="1"/>
  <c r="W65" i="4"/>
  <c r="S86" i="8" s="1"/>
  <c r="K65" i="4"/>
  <c r="G86" i="8" s="1"/>
  <c r="AK65" i="4"/>
  <c r="AG86" i="8" s="1"/>
  <c r="G65" i="4"/>
  <c r="C86" i="8" s="1"/>
  <c r="AM73" i="4"/>
  <c r="AI94" i="8" s="1"/>
  <c r="BJ73" i="4"/>
  <c r="BF94" i="8" s="1"/>
  <c r="BC73" i="4"/>
  <c r="AY94" i="8" s="1"/>
  <c r="AV73" i="4"/>
  <c r="AR94" i="8" s="1"/>
  <c r="AP73" i="4"/>
  <c r="AL94" i="8" s="1"/>
  <c r="BD73" i="4"/>
  <c r="AZ94" i="8" s="1"/>
  <c r="AN73" i="4"/>
  <c r="AJ94" i="8" s="1"/>
  <c r="AT73" i="4"/>
  <c r="AP94" i="8" s="1"/>
  <c r="BH73" i="4"/>
  <c r="BD94" i="8" s="1"/>
  <c r="BG73" i="4"/>
  <c r="BC94" i="8" s="1"/>
  <c r="BL73" i="4"/>
  <c r="BH94" i="8" s="1"/>
  <c r="AS73" i="4"/>
  <c r="AO94" i="8" s="1"/>
  <c r="BB73" i="4"/>
  <c r="AX94" i="8" s="1"/>
  <c r="AU73" i="4"/>
  <c r="AQ94" i="8" s="1"/>
  <c r="BQ73" i="4"/>
  <c r="BM94" i="8" s="1"/>
  <c r="AO73" i="4"/>
  <c r="AK94" i="8" s="1"/>
  <c r="BR73" i="4"/>
  <c r="BN94" i="8" s="1"/>
  <c r="BI73" i="4"/>
  <c r="BE94" i="8" s="1"/>
  <c r="BP73" i="4"/>
  <c r="BL94" i="8" s="1"/>
  <c r="BA73" i="4"/>
  <c r="AW94" i="8" s="1"/>
  <c r="BO73" i="4"/>
  <c r="BK94" i="8" s="1"/>
  <c r="AZ73" i="4"/>
  <c r="AV94" i="8" s="1"/>
  <c r="BN73" i="4"/>
  <c r="BJ94" i="8" s="1"/>
  <c r="O73" i="4"/>
  <c r="K94" i="8" s="1"/>
  <c r="AR73" i="4"/>
  <c r="AN94" i="8" s="1"/>
  <c r="BK73" i="4"/>
  <c r="BG94" i="8" s="1"/>
  <c r="AI73" i="4"/>
  <c r="AE94" i="8" s="1"/>
  <c r="AY73" i="4"/>
  <c r="AU94" i="8" s="1"/>
  <c r="BE73" i="4"/>
  <c r="BA94" i="8" s="1"/>
  <c r="AQ73" i="4"/>
  <c r="AM94" i="8" s="1"/>
  <c r="BM73" i="4"/>
  <c r="BI94" i="8" s="1"/>
  <c r="AB73" i="4"/>
  <c r="X94" i="8" s="1"/>
  <c r="M73" i="4"/>
  <c r="I94" i="8" s="1"/>
  <c r="Z73" i="4"/>
  <c r="V94" i="8" s="1"/>
  <c r="K73" i="4"/>
  <c r="G94" i="8" s="1"/>
  <c r="J73" i="4"/>
  <c r="F94" i="8" s="1"/>
  <c r="AX73" i="4"/>
  <c r="AT94" i="8" s="1"/>
  <c r="AW73" i="4"/>
  <c r="AS94" i="8" s="1"/>
  <c r="U73" i="4"/>
  <c r="Q94" i="8" s="1"/>
  <c r="R73" i="4"/>
  <c r="N94" i="8" s="1"/>
  <c r="AG73" i="4"/>
  <c r="AC94" i="8" s="1"/>
  <c r="AF73" i="4"/>
  <c r="AB94" i="8" s="1"/>
  <c r="BF73" i="4"/>
  <c r="BB94" i="8" s="1"/>
  <c r="L73" i="4"/>
  <c r="H94" i="8" s="1"/>
  <c r="T73" i="4"/>
  <c r="P94" i="8" s="1"/>
  <c r="AH73" i="4"/>
  <c r="AD94" i="8" s="1"/>
  <c r="S73" i="4"/>
  <c r="O94" i="8" s="1"/>
  <c r="W73" i="4"/>
  <c r="S94" i="8" s="1"/>
  <c r="N73" i="4"/>
  <c r="J94" i="8" s="1"/>
  <c r="X73" i="4"/>
  <c r="T94" i="8" s="1"/>
  <c r="P73" i="4"/>
  <c r="L94" i="8" s="1"/>
  <c r="H73" i="4"/>
  <c r="D94" i="8" s="1"/>
  <c r="Q73" i="4"/>
  <c r="M94" i="8" s="1"/>
  <c r="I73" i="4"/>
  <c r="E94" i="8" s="1"/>
  <c r="G73" i="4"/>
  <c r="C94" i="8" s="1"/>
  <c r="AA73" i="4"/>
  <c r="W94" i="8" s="1"/>
  <c r="AK73" i="4"/>
  <c r="AG94" i="8" s="1"/>
  <c r="AE73" i="4"/>
  <c r="AA94" i="8" s="1"/>
  <c r="AD73" i="4"/>
  <c r="Z94" i="8" s="1"/>
  <c r="AL73" i="4"/>
  <c r="AH94" i="8" s="1"/>
  <c r="V73" i="4"/>
  <c r="R94" i="8" s="1"/>
  <c r="Y73" i="4"/>
  <c r="U94" i="8" s="1"/>
  <c r="AC73" i="4"/>
  <c r="Y94" i="8" s="1"/>
  <c r="AJ73" i="4"/>
  <c r="AF94" i="8" s="1"/>
  <c r="BJ46" i="4"/>
  <c r="BF67" i="8" s="1"/>
  <c r="BC46" i="4"/>
  <c r="AY67" i="8" s="1"/>
  <c r="AP46" i="4"/>
  <c r="AL67" i="8" s="1"/>
  <c r="BD46" i="4"/>
  <c r="AZ67" i="8" s="1"/>
  <c r="BI46" i="4"/>
  <c r="BE67" i="8" s="1"/>
  <c r="AU46" i="4"/>
  <c r="AQ67" i="8" s="1"/>
  <c r="AT46" i="4"/>
  <c r="AP67" i="8" s="1"/>
  <c r="BH46" i="4"/>
  <c r="BD67" i="8" s="1"/>
  <c r="AS46" i="4"/>
  <c r="AO67" i="8" s="1"/>
  <c r="BG46" i="4"/>
  <c r="BC67" i="8" s="1"/>
  <c r="BK46" i="4"/>
  <c r="BG67" i="8" s="1"/>
  <c r="BR46" i="4"/>
  <c r="BN67" i="8" s="1"/>
  <c r="BQ46" i="4"/>
  <c r="BM67" i="8" s="1"/>
  <c r="AO46" i="4"/>
  <c r="AK67" i="8" s="1"/>
  <c r="AM46" i="4"/>
  <c r="AI67" i="8" s="1"/>
  <c r="BB46" i="4"/>
  <c r="AX67" i="8" s="1"/>
  <c r="BP46" i="4"/>
  <c r="BL67" i="8" s="1"/>
  <c r="AN46" i="4"/>
  <c r="AJ67" i="8" s="1"/>
  <c r="BA46" i="4"/>
  <c r="AW67" i="8" s="1"/>
  <c r="BO46" i="4"/>
  <c r="BK67" i="8" s="1"/>
  <c r="AZ46" i="4"/>
  <c r="AV67" i="8" s="1"/>
  <c r="BN46" i="4"/>
  <c r="BJ67" i="8" s="1"/>
  <c r="BL46" i="4"/>
  <c r="BH67" i="8" s="1"/>
  <c r="N46" i="4"/>
  <c r="J67" i="8" s="1"/>
  <c r="AR46" i="4"/>
  <c r="AN67" i="8" s="1"/>
  <c r="AY46" i="4"/>
  <c r="AU67" i="8" s="1"/>
  <c r="BE46" i="4"/>
  <c r="BA67" i="8" s="1"/>
  <c r="AQ46" i="4"/>
  <c r="AM67" i="8" s="1"/>
  <c r="BM46" i="4"/>
  <c r="BI67" i="8" s="1"/>
  <c r="BF46" i="4"/>
  <c r="BB67" i="8" s="1"/>
  <c r="AW46" i="4"/>
  <c r="AS67" i="8" s="1"/>
  <c r="AX46" i="4"/>
  <c r="AT67" i="8" s="1"/>
  <c r="AB46" i="4"/>
  <c r="X67" i="8" s="1"/>
  <c r="O46" i="4"/>
  <c r="K67" i="8" s="1"/>
  <c r="T46" i="4"/>
  <c r="P67" i="8" s="1"/>
  <c r="AH46" i="4"/>
  <c r="AD67" i="8" s="1"/>
  <c r="S46" i="4"/>
  <c r="O67" i="8" s="1"/>
  <c r="AI46" i="4"/>
  <c r="AE67" i="8" s="1"/>
  <c r="M46" i="4"/>
  <c r="I67" i="8" s="1"/>
  <c r="AV46" i="4"/>
  <c r="AR67" i="8" s="1"/>
  <c r="Z46" i="4"/>
  <c r="V67" i="8" s="1"/>
  <c r="AE46" i="4"/>
  <c r="AA67" i="8" s="1"/>
  <c r="R46" i="4"/>
  <c r="N67" i="8" s="1"/>
  <c r="AG46" i="4"/>
  <c r="AC67" i="8" s="1"/>
  <c r="U46" i="4"/>
  <c r="Q67" i="8" s="1"/>
  <c r="AA46" i="4"/>
  <c r="W67" i="8" s="1"/>
  <c r="L46" i="4"/>
  <c r="H67" i="8" s="1"/>
  <c r="K46" i="4"/>
  <c r="G67" i="8" s="1"/>
  <c r="AD46" i="4"/>
  <c r="Z67" i="8" s="1"/>
  <c r="J46" i="4"/>
  <c r="F67" i="8" s="1"/>
  <c r="Q46" i="4"/>
  <c r="M67" i="8" s="1"/>
  <c r="V46" i="4"/>
  <c r="R67" i="8" s="1"/>
  <c r="W46" i="4"/>
  <c r="S67" i="8" s="1"/>
  <c r="H46" i="4"/>
  <c r="D67" i="8" s="1"/>
  <c r="G46" i="4"/>
  <c r="C67" i="8" s="1"/>
  <c r="X46" i="4"/>
  <c r="T67" i="8" s="1"/>
  <c r="AK46" i="4"/>
  <c r="AG67" i="8" s="1"/>
  <c r="AC46" i="4"/>
  <c r="Y67" i="8" s="1"/>
  <c r="AJ46" i="4"/>
  <c r="AF67" i="8" s="1"/>
  <c r="I46" i="4"/>
  <c r="E67" i="8" s="1"/>
  <c r="AF46" i="4"/>
  <c r="AB67" i="8" s="1"/>
  <c r="AL46" i="4"/>
  <c r="AH67" i="8" s="1"/>
  <c r="P46" i="4"/>
  <c r="L67" i="8" s="1"/>
  <c r="Y46" i="4"/>
  <c r="U67" i="8" s="1"/>
  <c r="BJ48" i="4"/>
  <c r="BF69" i="8" s="1"/>
  <c r="AV48" i="4"/>
  <c r="AR69" i="8" s="1"/>
  <c r="BC48" i="4"/>
  <c r="AY69" i="8" s="1"/>
  <c r="AP48" i="4"/>
  <c r="AL69" i="8" s="1"/>
  <c r="BD48" i="4"/>
  <c r="AZ69" i="8" s="1"/>
  <c r="BI48" i="4"/>
  <c r="BE69" i="8" s="1"/>
  <c r="AU48" i="4"/>
  <c r="AQ69" i="8" s="1"/>
  <c r="AT48" i="4"/>
  <c r="AP69" i="8" s="1"/>
  <c r="BH48" i="4"/>
  <c r="BD69" i="8" s="1"/>
  <c r="AS48" i="4"/>
  <c r="AO69" i="8" s="1"/>
  <c r="BG48" i="4"/>
  <c r="BC69" i="8" s="1"/>
  <c r="BK48" i="4"/>
  <c r="BG69" i="8" s="1"/>
  <c r="AR48" i="4"/>
  <c r="AN69" i="8" s="1"/>
  <c r="BR48" i="4"/>
  <c r="BN69" i="8" s="1"/>
  <c r="BQ48" i="4"/>
  <c r="BM69" i="8" s="1"/>
  <c r="AO48" i="4"/>
  <c r="AK69" i="8" s="1"/>
  <c r="AM48" i="4"/>
  <c r="AI69" i="8" s="1"/>
  <c r="BB48" i="4"/>
  <c r="AX69" i="8" s="1"/>
  <c r="BP48" i="4"/>
  <c r="BL69" i="8" s="1"/>
  <c r="AN48" i="4"/>
  <c r="AJ69" i="8" s="1"/>
  <c r="BA48" i="4"/>
  <c r="AW69" i="8" s="1"/>
  <c r="BO48" i="4"/>
  <c r="BK69" i="8" s="1"/>
  <c r="AZ48" i="4"/>
  <c r="AV69" i="8" s="1"/>
  <c r="BN48" i="4"/>
  <c r="BJ69" i="8" s="1"/>
  <c r="AB48" i="4"/>
  <c r="X69" i="8" s="1"/>
  <c r="BF48" i="4"/>
  <c r="BB69" i="8" s="1"/>
  <c r="N48" i="4"/>
  <c r="J69" i="8" s="1"/>
  <c r="O48" i="4"/>
  <c r="K69" i="8" s="1"/>
  <c r="AH48" i="4"/>
  <c r="AD69" i="8" s="1"/>
  <c r="AY48" i="4"/>
  <c r="AU69" i="8" s="1"/>
  <c r="BE48" i="4"/>
  <c r="BA69" i="8" s="1"/>
  <c r="AQ48" i="4"/>
  <c r="AM69" i="8" s="1"/>
  <c r="BM48" i="4"/>
  <c r="BI69" i="8" s="1"/>
  <c r="AI48" i="4"/>
  <c r="AE69" i="8" s="1"/>
  <c r="BL48" i="4"/>
  <c r="BH69" i="8" s="1"/>
  <c r="T48" i="4"/>
  <c r="P69" i="8" s="1"/>
  <c r="R48" i="4"/>
  <c r="N69" i="8" s="1"/>
  <c r="AX48" i="4"/>
  <c r="AT69" i="8" s="1"/>
  <c r="K48" i="4"/>
  <c r="G69" i="8" s="1"/>
  <c r="AG48" i="4"/>
  <c r="AC69" i="8" s="1"/>
  <c r="AW48" i="4"/>
  <c r="AS69" i="8" s="1"/>
  <c r="U48" i="4"/>
  <c r="Q69" i="8" s="1"/>
  <c r="M48" i="4"/>
  <c r="I69" i="8" s="1"/>
  <c r="AA48" i="4"/>
  <c r="W69" i="8" s="1"/>
  <c r="S48" i="4"/>
  <c r="O69" i="8" s="1"/>
  <c r="J48" i="4"/>
  <c r="F69" i="8" s="1"/>
  <c r="AJ48" i="4"/>
  <c r="AF69" i="8" s="1"/>
  <c r="L48" i="4"/>
  <c r="H69" i="8" s="1"/>
  <c r="Q48" i="4"/>
  <c r="M69" i="8" s="1"/>
  <c r="V48" i="4"/>
  <c r="R69" i="8" s="1"/>
  <c r="G48" i="4"/>
  <c r="C69" i="8" s="1"/>
  <c r="AC48" i="4"/>
  <c r="Y69" i="8" s="1"/>
  <c r="W48" i="4"/>
  <c r="S69" i="8" s="1"/>
  <c r="Z48" i="4"/>
  <c r="V69" i="8" s="1"/>
  <c r="P48" i="4"/>
  <c r="L69" i="8" s="1"/>
  <c r="X48" i="4"/>
  <c r="T69" i="8" s="1"/>
  <c r="AK48" i="4"/>
  <c r="AG69" i="8" s="1"/>
  <c r="I48" i="4"/>
  <c r="E69" i="8" s="1"/>
  <c r="AE48" i="4"/>
  <c r="AA69" i="8" s="1"/>
  <c r="AL48" i="4"/>
  <c r="AH69" i="8" s="1"/>
  <c r="AD48" i="4"/>
  <c r="Z69" i="8" s="1"/>
  <c r="H48" i="4"/>
  <c r="D69" i="8" s="1"/>
  <c r="AF48" i="4"/>
  <c r="AB69" i="8" s="1"/>
  <c r="Y48" i="4"/>
  <c r="U69" i="8" s="1"/>
  <c r="BQ50" i="4"/>
  <c r="BM71" i="8" s="1"/>
  <c r="AO50" i="4"/>
  <c r="AK71" i="8" s="1"/>
  <c r="AM50" i="4"/>
  <c r="AI71" i="8" s="1"/>
  <c r="BB50" i="4"/>
  <c r="AX71" i="8" s="1"/>
  <c r="BP50" i="4"/>
  <c r="BL71" i="8" s="1"/>
  <c r="AN50" i="4"/>
  <c r="AJ71" i="8" s="1"/>
  <c r="BA50" i="4"/>
  <c r="AW71" i="8" s="1"/>
  <c r="BO50" i="4"/>
  <c r="BK71" i="8" s="1"/>
  <c r="AZ50" i="4"/>
  <c r="AV71" i="8" s="1"/>
  <c r="BN50" i="4"/>
  <c r="BJ71" i="8" s="1"/>
  <c r="BJ50" i="4"/>
  <c r="BF71" i="8" s="1"/>
  <c r="AV50" i="4"/>
  <c r="AR71" i="8" s="1"/>
  <c r="BC50" i="4"/>
  <c r="AY71" i="8" s="1"/>
  <c r="AP50" i="4"/>
  <c r="AL71" i="8" s="1"/>
  <c r="BR50" i="4"/>
  <c r="BN71" i="8" s="1"/>
  <c r="BD50" i="4"/>
  <c r="AZ71" i="8" s="1"/>
  <c r="BI50" i="4"/>
  <c r="BE71" i="8" s="1"/>
  <c r="AU50" i="4"/>
  <c r="AQ71" i="8" s="1"/>
  <c r="AT50" i="4"/>
  <c r="AP71" i="8" s="1"/>
  <c r="BH50" i="4"/>
  <c r="BD71" i="8" s="1"/>
  <c r="AS50" i="4"/>
  <c r="AO71" i="8" s="1"/>
  <c r="BG50" i="4"/>
  <c r="BC71" i="8" s="1"/>
  <c r="BK50" i="4"/>
  <c r="BG71" i="8" s="1"/>
  <c r="BL50" i="4"/>
  <c r="BH71" i="8" s="1"/>
  <c r="N50" i="4"/>
  <c r="J71" i="8" s="1"/>
  <c r="L50" i="4"/>
  <c r="H71" i="8" s="1"/>
  <c r="BF50" i="4"/>
  <c r="BB71" i="8" s="1"/>
  <c r="AW50" i="4"/>
  <c r="AS71" i="8" s="1"/>
  <c r="AX50" i="4"/>
  <c r="AT71" i="8" s="1"/>
  <c r="AR50" i="4"/>
  <c r="AN71" i="8" s="1"/>
  <c r="AY50" i="4"/>
  <c r="AU71" i="8" s="1"/>
  <c r="BE50" i="4"/>
  <c r="BA71" i="8" s="1"/>
  <c r="AQ50" i="4"/>
  <c r="AM71" i="8" s="1"/>
  <c r="BM50" i="4"/>
  <c r="BI71" i="8" s="1"/>
  <c r="AI50" i="4"/>
  <c r="AE71" i="8" s="1"/>
  <c r="J50" i="4"/>
  <c r="F71" i="8" s="1"/>
  <c r="Z50" i="4"/>
  <c r="V71" i="8" s="1"/>
  <c r="T50" i="4"/>
  <c r="P71" i="8" s="1"/>
  <c r="AA50" i="4"/>
  <c r="W71" i="8" s="1"/>
  <c r="AH50" i="4"/>
  <c r="AD71" i="8" s="1"/>
  <c r="Q50" i="4"/>
  <c r="M71" i="8" s="1"/>
  <c r="AD50" i="4"/>
  <c r="Z71" i="8" s="1"/>
  <c r="U50" i="4"/>
  <c r="Q71" i="8" s="1"/>
  <c r="R50" i="4"/>
  <c r="N71" i="8" s="1"/>
  <c r="AB50" i="4"/>
  <c r="X71" i="8" s="1"/>
  <c r="AE50" i="4"/>
  <c r="AA71" i="8" s="1"/>
  <c r="O50" i="4"/>
  <c r="K71" i="8" s="1"/>
  <c r="S50" i="4"/>
  <c r="O71" i="8" s="1"/>
  <c r="AG50" i="4"/>
  <c r="AC71" i="8" s="1"/>
  <c r="AF50" i="4"/>
  <c r="AB71" i="8" s="1"/>
  <c r="V50" i="4"/>
  <c r="R71" i="8" s="1"/>
  <c r="AJ50" i="4"/>
  <c r="AF71" i="8" s="1"/>
  <c r="AL50" i="4"/>
  <c r="AH71" i="8" s="1"/>
  <c r="I50" i="4"/>
  <c r="E71" i="8" s="1"/>
  <c r="M50" i="4"/>
  <c r="I71" i="8" s="1"/>
  <c r="K50" i="4"/>
  <c r="G71" i="8" s="1"/>
  <c r="X50" i="4"/>
  <c r="T71" i="8" s="1"/>
  <c r="W50" i="4"/>
  <c r="S71" i="8" s="1"/>
  <c r="Y50" i="4"/>
  <c r="U71" i="8" s="1"/>
  <c r="AK50" i="4"/>
  <c r="AG71" i="8" s="1"/>
  <c r="P50" i="4"/>
  <c r="L71" i="8" s="1"/>
  <c r="G50" i="4"/>
  <c r="C71" i="8" s="1"/>
  <c r="AC50" i="4"/>
  <c r="Y71" i="8" s="1"/>
  <c r="H50" i="4"/>
  <c r="D71" i="8" s="1"/>
  <c r="AV52" i="4"/>
  <c r="AR73" i="8" s="1"/>
  <c r="BI52" i="4"/>
  <c r="BE73" i="8" s="1"/>
  <c r="BQ52" i="4"/>
  <c r="BM73" i="8" s="1"/>
  <c r="BB52" i="4"/>
  <c r="AX73" i="8" s="1"/>
  <c r="BA52" i="4"/>
  <c r="AW73" i="8" s="1"/>
  <c r="AO52" i="4"/>
  <c r="AK73" i="8" s="1"/>
  <c r="AM52" i="4"/>
  <c r="AI73" i="8" s="1"/>
  <c r="BP52" i="4"/>
  <c r="BL73" i="8" s="1"/>
  <c r="AT52" i="4"/>
  <c r="AP73" i="8" s="1"/>
  <c r="BO52" i="4"/>
  <c r="BK73" i="8" s="1"/>
  <c r="AZ52" i="4"/>
  <c r="AV73" i="8" s="1"/>
  <c r="BN52" i="4"/>
  <c r="BJ73" i="8" s="1"/>
  <c r="BR52" i="4"/>
  <c r="BN73" i="8" s="1"/>
  <c r="BD52" i="4"/>
  <c r="AZ73" i="8" s="1"/>
  <c r="AN52" i="4"/>
  <c r="AJ73" i="8" s="1"/>
  <c r="BC52" i="4"/>
  <c r="AY73" i="8" s="1"/>
  <c r="AP52" i="4"/>
  <c r="AL73" i="8" s="1"/>
  <c r="AU52" i="4"/>
  <c r="AQ73" i="8" s="1"/>
  <c r="BH52" i="4"/>
  <c r="BD73" i="8" s="1"/>
  <c r="BG52" i="4"/>
  <c r="BC73" i="8" s="1"/>
  <c r="BK52" i="4"/>
  <c r="BG73" i="8" s="1"/>
  <c r="AR52" i="4"/>
  <c r="AN73" i="8" s="1"/>
  <c r="AY52" i="4"/>
  <c r="AU73" i="8" s="1"/>
  <c r="BJ52" i="4"/>
  <c r="BF73" i="8" s="1"/>
  <c r="N52" i="4"/>
  <c r="J73" i="8" s="1"/>
  <c r="AI52" i="4"/>
  <c r="AE73" i="8" s="1"/>
  <c r="M52" i="4"/>
  <c r="I73" i="8" s="1"/>
  <c r="AA52" i="4"/>
  <c r="W73" i="8" s="1"/>
  <c r="AS52" i="4"/>
  <c r="AO73" i="8" s="1"/>
  <c r="U52" i="4"/>
  <c r="Q73" i="8" s="1"/>
  <c r="BF52" i="4"/>
  <c r="BB73" i="8" s="1"/>
  <c r="AW52" i="4"/>
  <c r="AS73" i="8" s="1"/>
  <c r="AX52" i="4"/>
  <c r="AT73" i="8" s="1"/>
  <c r="BL52" i="4"/>
  <c r="BH73" i="8" s="1"/>
  <c r="L52" i="4"/>
  <c r="H73" i="8" s="1"/>
  <c r="T52" i="4"/>
  <c r="P73" i="8" s="1"/>
  <c r="AG52" i="4"/>
  <c r="AC73" i="8" s="1"/>
  <c r="O52" i="4"/>
  <c r="K73" i="8" s="1"/>
  <c r="AH52" i="4"/>
  <c r="AD73" i="8" s="1"/>
  <c r="AE52" i="4"/>
  <c r="AA73" i="8" s="1"/>
  <c r="Y52" i="4"/>
  <c r="U73" i="8" s="1"/>
  <c r="AB52" i="4"/>
  <c r="X73" i="8" s="1"/>
  <c r="K52" i="4"/>
  <c r="G73" i="8" s="1"/>
  <c r="AQ52" i="4"/>
  <c r="AM73" i="8" s="1"/>
  <c r="BM52" i="4"/>
  <c r="BI73" i="8" s="1"/>
  <c r="Z52" i="4"/>
  <c r="V73" i="8" s="1"/>
  <c r="R52" i="4"/>
  <c r="N73" i="8" s="1"/>
  <c r="BE52" i="4"/>
  <c r="BA73" i="8" s="1"/>
  <c r="J52" i="4"/>
  <c r="F73" i="8" s="1"/>
  <c r="W52" i="4"/>
  <c r="S73" i="8" s="1"/>
  <c r="I52" i="4"/>
  <c r="E73" i="8" s="1"/>
  <c r="S52" i="4"/>
  <c r="O73" i="8" s="1"/>
  <c r="AF52" i="4"/>
  <c r="AB73" i="8" s="1"/>
  <c r="AJ52" i="4"/>
  <c r="AF73" i="8" s="1"/>
  <c r="AC52" i="4"/>
  <c r="Y73" i="8" s="1"/>
  <c r="X52" i="4"/>
  <c r="T73" i="8" s="1"/>
  <c r="P52" i="4"/>
  <c r="L73" i="8" s="1"/>
  <c r="H52" i="4"/>
  <c r="D73" i="8" s="1"/>
  <c r="AL52" i="4"/>
  <c r="AH73" i="8" s="1"/>
  <c r="Q52" i="4"/>
  <c r="M73" i="8" s="1"/>
  <c r="AD52" i="4"/>
  <c r="Z73" i="8" s="1"/>
  <c r="V52" i="4"/>
  <c r="R73" i="8" s="1"/>
  <c r="G52" i="4"/>
  <c r="C73" i="8" s="1"/>
  <c r="AK52" i="4"/>
  <c r="AG73" i="8" s="1"/>
  <c r="BC54" i="4"/>
  <c r="AY75" i="8" s="1"/>
  <c r="AP54" i="4"/>
  <c r="AL75" i="8" s="1"/>
  <c r="AU54" i="4"/>
  <c r="AQ75" i="8" s="1"/>
  <c r="BH54" i="4"/>
  <c r="BD75" i="8" s="1"/>
  <c r="BG54" i="4"/>
  <c r="BC75" i="8" s="1"/>
  <c r="BK54" i="4"/>
  <c r="BG75" i="8" s="1"/>
  <c r="AV54" i="4"/>
  <c r="AR75" i="8" s="1"/>
  <c r="BJ54" i="4"/>
  <c r="BF75" i="8" s="1"/>
  <c r="BQ54" i="4"/>
  <c r="BM75" i="8" s="1"/>
  <c r="BB54" i="4"/>
  <c r="AX75" i="8" s="1"/>
  <c r="BA54" i="4"/>
  <c r="AW75" i="8" s="1"/>
  <c r="AN54" i="4"/>
  <c r="AJ75" i="8" s="1"/>
  <c r="AT54" i="4"/>
  <c r="AP75" i="8" s="1"/>
  <c r="AO54" i="4"/>
  <c r="AK75" i="8" s="1"/>
  <c r="AM54" i="4"/>
  <c r="AI75" i="8" s="1"/>
  <c r="BP54" i="4"/>
  <c r="BL75" i="8" s="1"/>
  <c r="BO54" i="4"/>
  <c r="BK75" i="8" s="1"/>
  <c r="AZ54" i="4"/>
  <c r="AV75" i="8" s="1"/>
  <c r="BN54" i="4"/>
  <c r="BJ75" i="8" s="1"/>
  <c r="BI54" i="4"/>
  <c r="BE75" i="8" s="1"/>
  <c r="BR54" i="4"/>
  <c r="BN75" i="8" s="1"/>
  <c r="BD54" i="4"/>
  <c r="AZ75" i="8" s="1"/>
  <c r="AS54" i="4"/>
  <c r="AO75" i="8" s="1"/>
  <c r="BL54" i="4"/>
  <c r="BH75" i="8" s="1"/>
  <c r="AB54" i="4"/>
  <c r="X75" i="8" s="1"/>
  <c r="AY54" i="4"/>
  <c r="AU75" i="8" s="1"/>
  <c r="BE54" i="4"/>
  <c r="BA75" i="8" s="1"/>
  <c r="AQ54" i="4"/>
  <c r="AM75" i="8" s="1"/>
  <c r="BM54" i="4"/>
  <c r="BI75" i="8" s="1"/>
  <c r="AR54" i="4"/>
  <c r="AN75" i="8" s="1"/>
  <c r="BF54" i="4"/>
  <c r="BB75" i="8" s="1"/>
  <c r="AW54" i="4"/>
  <c r="AS75" i="8" s="1"/>
  <c r="AX54" i="4"/>
  <c r="AT75" i="8" s="1"/>
  <c r="AI54" i="4"/>
  <c r="AE75" i="8" s="1"/>
  <c r="L54" i="4"/>
  <c r="H75" i="8" s="1"/>
  <c r="U54" i="4"/>
  <c r="Q75" i="8" s="1"/>
  <c r="N54" i="4"/>
  <c r="J75" i="8" s="1"/>
  <c r="O54" i="4"/>
  <c r="K75" i="8" s="1"/>
  <c r="M54" i="4"/>
  <c r="I75" i="8" s="1"/>
  <c r="K54" i="4"/>
  <c r="G75" i="8" s="1"/>
  <c r="R54" i="4"/>
  <c r="N75" i="8" s="1"/>
  <c r="AH54" i="4"/>
  <c r="AD75" i="8" s="1"/>
  <c r="Z54" i="4"/>
  <c r="V75" i="8" s="1"/>
  <c r="AE54" i="4"/>
  <c r="AA75" i="8" s="1"/>
  <c r="AA54" i="4"/>
  <c r="W75" i="8" s="1"/>
  <c r="S54" i="4"/>
  <c r="O75" i="8" s="1"/>
  <c r="AG54" i="4"/>
  <c r="AC75" i="8" s="1"/>
  <c r="Q54" i="4"/>
  <c r="M75" i="8" s="1"/>
  <c r="P54" i="4"/>
  <c r="L75" i="8" s="1"/>
  <c r="V54" i="4"/>
  <c r="R75" i="8" s="1"/>
  <c r="H54" i="4"/>
  <c r="D75" i="8" s="1"/>
  <c r="J54" i="4"/>
  <c r="F75" i="8" s="1"/>
  <c r="T54" i="4"/>
  <c r="P75" i="8" s="1"/>
  <c r="X54" i="4"/>
  <c r="T75" i="8" s="1"/>
  <c r="AL54" i="4"/>
  <c r="AH75" i="8" s="1"/>
  <c r="AD54" i="4"/>
  <c r="Z75" i="8" s="1"/>
  <c r="G54" i="4"/>
  <c r="C75" i="8" s="1"/>
  <c r="W54" i="4"/>
  <c r="S75" i="8" s="1"/>
  <c r="Y54" i="4"/>
  <c r="U75" i="8" s="1"/>
  <c r="AC54" i="4"/>
  <c r="Y75" i="8" s="1"/>
  <c r="I54" i="4"/>
  <c r="E75" i="8" s="1"/>
  <c r="AF54" i="4"/>
  <c r="AB75" i="8" s="1"/>
  <c r="AK54" i="4"/>
  <c r="AG75" i="8" s="1"/>
  <c r="AJ54" i="4"/>
  <c r="AF75" i="8" s="1"/>
  <c r="AS58" i="4"/>
  <c r="AO79" i="8" s="1"/>
  <c r="AT58" i="4"/>
  <c r="AP79" i="8" s="1"/>
  <c r="BJ58" i="4"/>
  <c r="BF79" i="8" s="1"/>
  <c r="BQ58" i="4"/>
  <c r="BM79" i="8" s="1"/>
  <c r="BC58" i="4"/>
  <c r="AY79" i="8" s="1"/>
  <c r="AP58" i="4"/>
  <c r="AL79" i="8" s="1"/>
  <c r="AU58" i="4"/>
  <c r="AQ79" i="8" s="1"/>
  <c r="BH58" i="4"/>
  <c r="BD79" i="8" s="1"/>
  <c r="BG58" i="4"/>
  <c r="BC79" i="8" s="1"/>
  <c r="BR58" i="4"/>
  <c r="BN79" i="8" s="1"/>
  <c r="AV58" i="4"/>
  <c r="AR79" i="8" s="1"/>
  <c r="AZ58" i="4"/>
  <c r="AV79" i="8" s="1"/>
  <c r="BB58" i="4"/>
  <c r="AX79" i="8" s="1"/>
  <c r="AM58" i="4"/>
  <c r="AI79" i="8" s="1"/>
  <c r="BO58" i="4"/>
  <c r="BK79" i="8" s="1"/>
  <c r="BK58" i="4"/>
  <c r="BG79" i="8" s="1"/>
  <c r="AR58" i="4"/>
  <c r="AN79" i="8" s="1"/>
  <c r="BF58" i="4"/>
  <c r="BB79" i="8" s="1"/>
  <c r="AW58" i="4"/>
  <c r="AS79" i="8" s="1"/>
  <c r="AX58" i="4"/>
  <c r="AT79" i="8" s="1"/>
  <c r="M58" i="4"/>
  <c r="I79" i="8" s="1"/>
  <c r="AO58" i="4"/>
  <c r="AK79" i="8" s="1"/>
  <c r="BI58" i="4"/>
  <c r="BE79" i="8" s="1"/>
  <c r="BL58" i="4"/>
  <c r="BH79" i="8" s="1"/>
  <c r="AN58" i="4"/>
  <c r="AJ79" i="8" s="1"/>
  <c r="BP58" i="4"/>
  <c r="BL79" i="8" s="1"/>
  <c r="BA58" i="4"/>
  <c r="AW79" i="8" s="1"/>
  <c r="N58" i="4"/>
  <c r="J79" i="8" s="1"/>
  <c r="AH58" i="4"/>
  <c r="AD79" i="8" s="1"/>
  <c r="L58" i="4"/>
  <c r="H79" i="8" s="1"/>
  <c r="S58" i="4"/>
  <c r="O79" i="8" s="1"/>
  <c r="U58" i="4"/>
  <c r="Q79" i="8" s="1"/>
  <c r="AA58" i="4"/>
  <c r="W79" i="8" s="1"/>
  <c r="AG58" i="4"/>
  <c r="AC79" i="8" s="1"/>
  <c r="AI58" i="4"/>
  <c r="AE79" i="8" s="1"/>
  <c r="J58" i="4"/>
  <c r="F79" i="8" s="1"/>
  <c r="Y58" i="4"/>
  <c r="U79" i="8" s="1"/>
  <c r="BD58" i="4"/>
  <c r="AZ79" i="8" s="1"/>
  <c r="BN58" i="4"/>
  <c r="BJ79" i="8" s="1"/>
  <c r="Z58" i="4"/>
  <c r="V79" i="8" s="1"/>
  <c r="AY58" i="4"/>
  <c r="AU79" i="8" s="1"/>
  <c r="AE58" i="4"/>
  <c r="AA79" i="8" s="1"/>
  <c r="AQ58" i="4"/>
  <c r="AM79" i="8" s="1"/>
  <c r="BM58" i="4"/>
  <c r="BI79" i="8" s="1"/>
  <c r="K58" i="4"/>
  <c r="G79" i="8" s="1"/>
  <c r="R58" i="4"/>
  <c r="N79" i="8" s="1"/>
  <c r="AF58" i="4"/>
  <c r="AB79" i="8" s="1"/>
  <c r="X58" i="4"/>
  <c r="T79" i="8" s="1"/>
  <c r="O58" i="4"/>
  <c r="K79" i="8" s="1"/>
  <c r="W58" i="4"/>
  <c r="S79" i="8" s="1"/>
  <c r="AC58" i="4"/>
  <c r="Y79" i="8" s="1"/>
  <c r="AK58" i="4"/>
  <c r="AG79" i="8" s="1"/>
  <c r="I58" i="4"/>
  <c r="E79" i="8" s="1"/>
  <c r="G58" i="4"/>
  <c r="C79" i="8" s="1"/>
  <c r="H58" i="4"/>
  <c r="D79" i="8" s="1"/>
  <c r="V58" i="4"/>
  <c r="R79" i="8" s="1"/>
  <c r="P58" i="4"/>
  <c r="L79" i="8" s="1"/>
  <c r="BE58" i="4"/>
  <c r="BA79" i="8" s="1"/>
  <c r="AJ58" i="4"/>
  <c r="AF79" i="8" s="1"/>
  <c r="AB58" i="4"/>
  <c r="X79" i="8" s="1"/>
  <c r="T58" i="4"/>
  <c r="P79" i="8" s="1"/>
  <c r="AL58" i="4"/>
  <c r="AH79" i="8" s="1"/>
  <c r="Q58" i="4"/>
  <c r="M79" i="8" s="1"/>
  <c r="AD58" i="4"/>
  <c r="Z79" i="8" s="1"/>
  <c r="BD60" i="4"/>
  <c r="AZ81" i="8" s="1"/>
  <c r="BB60" i="4"/>
  <c r="AX81" i="8" s="1"/>
  <c r="BI60" i="4"/>
  <c r="BE81" i="8" s="1"/>
  <c r="AN60" i="4"/>
  <c r="AJ81" i="8" s="1"/>
  <c r="BL60" i="4"/>
  <c r="BH81" i="8" s="1"/>
  <c r="AO60" i="4"/>
  <c r="AK81" i="8" s="1"/>
  <c r="AM60" i="4"/>
  <c r="AI81" i="8" s="1"/>
  <c r="BP60" i="4"/>
  <c r="BL81" i="8" s="1"/>
  <c r="BO60" i="4"/>
  <c r="BK81" i="8" s="1"/>
  <c r="AS60" i="4"/>
  <c r="AO81" i="8" s="1"/>
  <c r="AZ60" i="4"/>
  <c r="AV81" i="8" s="1"/>
  <c r="BN60" i="4"/>
  <c r="BJ81" i="8" s="1"/>
  <c r="AV60" i="4"/>
  <c r="AR81" i="8" s="1"/>
  <c r="BA60" i="4"/>
  <c r="AW81" i="8" s="1"/>
  <c r="AT60" i="4"/>
  <c r="AP81" i="8" s="1"/>
  <c r="BJ60" i="4"/>
  <c r="BF81" i="8" s="1"/>
  <c r="BQ60" i="4"/>
  <c r="BM81" i="8" s="1"/>
  <c r="BC60" i="4"/>
  <c r="AY81" i="8" s="1"/>
  <c r="AP60" i="4"/>
  <c r="AL81" i="8" s="1"/>
  <c r="AU60" i="4"/>
  <c r="AQ81" i="8" s="1"/>
  <c r="BR60" i="4"/>
  <c r="BN81" i="8" s="1"/>
  <c r="AY60" i="4"/>
  <c r="AU81" i="8" s="1"/>
  <c r="BE60" i="4"/>
  <c r="BA81" i="8" s="1"/>
  <c r="AQ60" i="4"/>
  <c r="AM81" i="8" s="1"/>
  <c r="BM60" i="4"/>
  <c r="BI81" i="8" s="1"/>
  <c r="U60" i="4"/>
  <c r="Q81" i="8" s="1"/>
  <c r="BH60" i="4"/>
  <c r="BD81" i="8" s="1"/>
  <c r="BK60" i="4"/>
  <c r="BG81" i="8" s="1"/>
  <c r="AR60" i="4"/>
  <c r="AN81" i="8" s="1"/>
  <c r="BF60" i="4"/>
  <c r="BB81" i="8" s="1"/>
  <c r="AW60" i="4"/>
  <c r="AS81" i="8" s="1"/>
  <c r="AX60" i="4"/>
  <c r="AT81" i="8" s="1"/>
  <c r="N60" i="4"/>
  <c r="J81" i="8" s="1"/>
  <c r="AB60" i="4"/>
  <c r="X81" i="8" s="1"/>
  <c r="BG60" i="4"/>
  <c r="BC81" i="8" s="1"/>
  <c r="AI60" i="4"/>
  <c r="AE81" i="8" s="1"/>
  <c r="O60" i="4"/>
  <c r="K81" i="8" s="1"/>
  <c r="T60" i="4"/>
  <c r="P81" i="8" s="1"/>
  <c r="Z60" i="4"/>
  <c r="V81" i="8" s="1"/>
  <c r="AE60" i="4"/>
  <c r="AA81" i="8" s="1"/>
  <c r="AH60" i="4"/>
  <c r="AD81" i="8" s="1"/>
  <c r="L60" i="4"/>
  <c r="H81" i="8" s="1"/>
  <c r="X60" i="4"/>
  <c r="T81" i="8" s="1"/>
  <c r="AK60" i="4"/>
  <c r="AG81" i="8" s="1"/>
  <c r="M60" i="4"/>
  <c r="I81" i="8" s="1"/>
  <c r="S60" i="4"/>
  <c r="O81" i="8" s="1"/>
  <c r="J60" i="4"/>
  <c r="F81" i="8" s="1"/>
  <c r="AA60" i="4"/>
  <c r="W81" i="8" s="1"/>
  <c r="K60" i="4"/>
  <c r="G81" i="8" s="1"/>
  <c r="R60" i="4"/>
  <c r="N81" i="8" s="1"/>
  <c r="W60" i="4"/>
  <c r="S81" i="8" s="1"/>
  <c r="Y60" i="4"/>
  <c r="U81" i="8" s="1"/>
  <c r="AD60" i="4"/>
  <c r="Z81" i="8" s="1"/>
  <c r="I60" i="4"/>
  <c r="E81" i="8" s="1"/>
  <c r="AJ60" i="4"/>
  <c r="AF81" i="8" s="1"/>
  <c r="AL60" i="4"/>
  <c r="AH81" i="8" s="1"/>
  <c r="AC60" i="4"/>
  <c r="Y81" i="8" s="1"/>
  <c r="H60" i="4"/>
  <c r="D81" i="8" s="1"/>
  <c r="P60" i="4"/>
  <c r="L81" i="8" s="1"/>
  <c r="Q60" i="4"/>
  <c r="M81" i="8" s="1"/>
  <c r="G60" i="4"/>
  <c r="C81" i="8" s="1"/>
  <c r="AG60" i="4"/>
  <c r="AC81" i="8" s="1"/>
  <c r="AF60" i="4"/>
  <c r="AB81" i="8" s="1"/>
  <c r="V60" i="4"/>
  <c r="R81" i="8" s="1"/>
  <c r="BD62" i="4"/>
  <c r="AZ83" i="8" s="1"/>
  <c r="BB62" i="4"/>
  <c r="AX83" i="8" s="1"/>
  <c r="BI62" i="4"/>
  <c r="BE83" i="8" s="1"/>
  <c r="AN62" i="4"/>
  <c r="AJ83" i="8" s="1"/>
  <c r="AS62" i="4"/>
  <c r="AO83" i="8" s="1"/>
  <c r="AO62" i="4"/>
  <c r="AK83" i="8" s="1"/>
  <c r="AM62" i="4"/>
  <c r="AI83" i="8" s="1"/>
  <c r="BP62" i="4"/>
  <c r="BL83" i="8" s="1"/>
  <c r="BA62" i="4"/>
  <c r="AW83" i="8" s="1"/>
  <c r="BO62" i="4"/>
  <c r="BK83" i="8" s="1"/>
  <c r="AZ62" i="4"/>
  <c r="AV83" i="8" s="1"/>
  <c r="BN62" i="4"/>
  <c r="BJ83" i="8" s="1"/>
  <c r="AT62" i="4"/>
  <c r="AP83" i="8" s="1"/>
  <c r="BJ62" i="4"/>
  <c r="BF83" i="8" s="1"/>
  <c r="BQ62" i="4"/>
  <c r="BM83" i="8" s="1"/>
  <c r="BR62" i="4"/>
  <c r="BN83" i="8" s="1"/>
  <c r="AV62" i="4"/>
  <c r="AR83" i="8" s="1"/>
  <c r="BC62" i="4"/>
  <c r="AY83" i="8" s="1"/>
  <c r="BG62" i="4"/>
  <c r="BC83" i="8" s="1"/>
  <c r="N62" i="4"/>
  <c r="J83" i="8" s="1"/>
  <c r="AY62" i="4"/>
  <c r="AU83" i="8" s="1"/>
  <c r="BE62" i="4"/>
  <c r="BA83" i="8" s="1"/>
  <c r="AQ62" i="4"/>
  <c r="AM83" i="8" s="1"/>
  <c r="BM62" i="4"/>
  <c r="BI83" i="8" s="1"/>
  <c r="Z62" i="4"/>
  <c r="V83" i="8" s="1"/>
  <c r="AU62" i="4"/>
  <c r="AQ83" i="8" s="1"/>
  <c r="BH62" i="4"/>
  <c r="BD83" i="8" s="1"/>
  <c r="BK62" i="4"/>
  <c r="BG83" i="8" s="1"/>
  <c r="BL62" i="4"/>
  <c r="BH83" i="8" s="1"/>
  <c r="U62" i="4"/>
  <c r="Q83" i="8" s="1"/>
  <c r="AB62" i="4"/>
  <c r="X83" i="8" s="1"/>
  <c r="T62" i="4"/>
  <c r="P83" i="8" s="1"/>
  <c r="S62" i="4"/>
  <c r="O83" i="8" s="1"/>
  <c r="K62" i="4"/>
  <c r="G83" i="8" s="1"/>
  <c r="AR62" i="4"/>
  <c r="AN83" i="8" s="1"/>
  <c r="BF62" i="4"/>
  <c r="BB83" i="8" s="1"/>
  <c r="AG62" i="4"/>
  <c r="AC83" i="8" s="1"/>
  <c r="AP62" i="4"/>
  <c r="AL83" i="8" s="1"/>
  <c r="AI62" i="4"/>
  <c r="AE83" i="8" s="1"/>
  <c r="L62" i="4"/>
  <c r="H83" i="8" s="1"/>
  <c r="AH62" i="4"/>
  <c r="AD83" i="8" s="1"/>
  <c r="AA62" i="4"/>
  <c r="W83" i="8" s="1"/>
  <c r="AX62" i="4"/>
  <c r="AT83" i="8" s="1"/>
  <c r="AE62" i="4"/>
  <c r="AA83" i="8" s="1"/>
  <c r="O62" i="4"/>
  <c r="K83" i="8" s="1"/>
  <c r="Y62" i="4"/>
  <c r="U83" i="8" s="1"/>
  <c r="Q62" i="4"/>
  <c r="M83" i="8" s="1"/>
  <c r="R62" i="4"/>
  <c r="N83" i="8" s="1"/>
  <c r="X62" i="4"/>
  <c r="T83" i="8" s="1"/>
  <c r="AJ62" i="4"/>
  <c r="AF83" i="8" s="1"/>
  <c r="H62" i="4"/>
  <c r="D83" i="8" s="1"/>
  <c r="M62" i="4"/>
  <c r="I83" i="8" s="1"/>
  <c r="AF62" i="4"/>
  <c r="AB83" i="8" s="1"/>
  <c r="P62" i="4"/>
  <c r="L83" i="8" s="1"/>
  <c r="G62" i="4"/>
  <c r="C83" i="8" s="1"/>
  <c r="J62" i="4"/>
  <c r="F83" i="8" s="1"/>
  <c r="AK62" i="4"/>
  <c r="AG83" i="8" s="1"/>
  <c r="I62" i="4"/>
  <c r="E83" i="8" s="1"/>
  <c r="AL62" i="4"/>
  <c r="AH83" i="8" s="1"/>
  <c r="AD62" i="4"/>
  <c r="Z83" i="8" s="1"/>
  <c r="W62" i="4"/>
  <c r="S83" i="8" s="1"/>
  <c r="AW62" i="4"/>
  <c r="AS83" i="8" s="1"/>
  <c r="V62" i="4"/>
  <c r="R83" i="8" s="1"/>
  <c r="AC62" i="4"/>
  <c r="Y83" i="8" s="1"/>
  <c r="BC64" i="4"/>
  <c r="AY85" i="8" s="1"/>
  <c r="AP64" i="4"/>
  <c r="AL85" i="8" s="1"/>
  <c r="AU64" i="4"/>
  <c r="AQ85" i="8" s="1"/>
  <c r="BH64" i="4"/>
  <c r="BD85" i="8" s="1"/>
  <c r="BG64" i="4"/>
  <c r="BC85" i="8" s="1"/>
  <c r="BD64" i="4"/>
  <c r="AZ85" i="8" s="1"/>
  <c r="BB64" i="4"/>
  <c r="AX85" i="8" s="1"/>
  <c r="BI64" i="4"/>
  <c r="BE85" i="8" s="1"/>
  <c r="AN64" i="4"/>
  <c r="AJ85" i="8" s="1"/>
  <c r="BL64" i="4"/>
  <c r="BH85" i="8" s="1"/>
  <c r="AV64" i="4"/>
  <c r="AR85" i="8" s="1"/>
  <c r="AS64" i="4"/>
  <c r="AO85" i="8" s="1"/>
  <c r="AO64" i="4"/>
  <c r="AK85" i="8" s="1"/>
  <c r="AM64" i="4"/>
  <c r="AI85" i="8" s="1"/>
  <c r="BP64" i="4"/>
  <c r="BL85" i="8" s="1"/>
  <c r="AT64" i="4"/>
  <c r="AP85" i="8" s="1"/>
  <c r="BJ64" i="4"/>
  <c r="BF85" i="8" s="1"/>
  <c r="BQ64" i="4"/>
  <c r="BM85" i="8" s="1"/>
  <c r="BA64" i="4"/>
  <c r="AW85" i="8" s="1"/>
  <c r="AR64" i="4"/>
  <c r="AN85" i="8" s="1"/>
  <c r="BF64" i="4"/>
  <c r="BB85" i="8" s="1"/>
  <c r="AW64" i="4"/>
  <c r="AS85" i="8" s="1"/>
  <c r="AX64" i="4"/>
  <c r="AT85" i="8" s="1"/>
  <c r="BR64" i="4"/>
  <c r="BN85" i="8" s="1"/>
  <c r="AZ64" i="4"/>
  <c r="AV85" i="8" s="1"/>
  <c r="U64" i="4"/>
  <c r="Q85" i="8" s="1"/>
  <c r="AB64" i="4"/>
  <c r="X85" i="8" s="1"/>
  <c r="S64" i="4"/>
  <c r="O85" i="8" s="1"/>
  <c r="BO64" i="4"/>
  <c r="BK85" i="8" s="1"/>
  <c r="AY64" i="4"/>
  <c r="AU85" i="8" s="1"/>
  <c r="BE64" i="4"/>
  <c r="BA85" i="8" s="1"/>
  <c r="AQ64" i="4"/>
  <c r="AM85" i="8" s="1"/>
  <c r="BK64" i="4"/>
  <c r="BG85" i="8" s="1"/>
  <c r="BN64" i="4"/>
  <c r="BJ85" i="8" s="1"/>
  <c r="Z64" i="4"/>
  <c r="V85" i="8" s="1"/>
  <c r="BM64" i="4"/>
  <c r="BI85" i="8" s="1"/>
  <c r="L64" i="4"/>
  <c r="H85" i="8" s="1"/>
  <c r="R64" i="4"/>
  <c r="N85" i="8" s="1"/>
  <c r="J64" i="4"/>
  <c r="F85" i="8" s="1"/>
  <c r="Y64" i="4"/>
  <c r="U85" i="8" s="1"/>
  <c r="T64" i="4"/>
  <c r="P85" i="8" s="1"/>
  <c r="AE64" i="4"/>
  <c r="AA85" i="8" s="1"/>
  <c r="W64" i="4"/>
  <c r="S85" i="8" s="1"/>
  <c r="I64" i="4"/>
  <c r="E85" i="8" s="1"/>
  <c r="P64" i="4"/>
  <c r="L85" i="8" s="1"/>
  <c r="AA64" i="4"/>
  <c r="W85" i="8" s="1"/>
  <c r="AI64" i="4"/>
  <c r="AE85" i="8" s="1"/>
  <c r="M64" i="4"/>
  <c r="I85" i="8" s="1"/>
  <c r="N64" i="4"/>
  <c r="J85" i="8" s="1"/>
  <c r="K64" i="4"/>
  <c r="G85" i="8" s="1"/>
  <c r="AF64" i="4"/>
  <c r="AB85" i="8" s="1"/>
  <c r="AL64" i="4"/>
  <c r="AH85" i="8" s="1"/>
  <c r="X64" i="4"/>
  <c r="T85" i="8" s="1"/>
  <c r="AK64" i="4"/>
  <c r="AG85" i="8" s="1"/>
  <c r="V64" i="4"/>
  <c r="R85" i="8" s="1"/>
  <c r="AD64" i="4"/>
  <c r="Z85" i="8" s="1"/>
  <c r="AC64" i="4"/>
  <c r="Y85" i="8" s="1"/>
  <c r="AH64" i="4"/>
  <c r="AD85" i="8" s="1"/>
  <c r="Q64" i="4"/>
  <c r="M85" i="8" s="1"/>
  <c r="G64" i="4"/>
  <c r="C85" i="8" s="1"/>
  <c r="AG64" i="4"/>
  <c r="AC85" i="8" s="1"/>
  <c r="H64" i="4"/>
  <c r="D85" i="8" s="1"/>
  <c r="O64" i="4"/>
  <c r="K85" i="8" s="1"/>
  <c r="AJ64" i="4"/>
  <c r="AF85" i="8" s="1"/>
  <c r="BA66" i="4"/>
  <c r="AW87" i="8" s="1"/>
  <c r="BC66" i="4"/>
  <c r="AY87" i="8" s="1"/>
  <c r="AP66" i="4"/>
  <c r="AL87" i="8" s="1"/>
  <c r="BD66" i="4"/>
  <c r="AZ87" i="8" s="1"/>
  <c r="BB66" i="4"/>
  <c r="AX87" i="8" s="1"/>
  <c r="BI66" i="4"/>
  <c r="BE87" i="8" s="1"/>
  <c r="AU66" i="4"/>
  <c r="AQ87" i="8" s="1"/>
  <c r="AN66" i="4"/>
  <c r="AJ87" i="8" s="1"/>
  <c r="BH66" i="4"/>
  <c r="BD87" i="8" s="1"/>
  <c r="BG66" i="4"/>
  <c r="BC87" i="8" s="1"/>
  <c r="AS66" i="4"/>
  <c r="AO87" i="8" s="1"/>
  <c r="BR66" i="4"/>
  <c r="BN87" i="8" s="1"/>
  <c r="AT66" i="4"/>
  <c r="AP87" i="8" s="1"/>
  <c r="BJ66" i="4"/>
  <c r="BF87" i="8" s="1"/>
  <c r="BP66" i="4"/>
  <c r="BL87" i="8" s="1"/>
  <c r="BN66" i="4"/>
  <c r="BJ87" i="8" s="1"/>
  <c r="AZ66" i="4"/>
  <c r="AV87" i="8" s="1"/>
  <c r="AR66" i="4"/>
  <c r="AN87" i="8" s="1"/>
  <c r="BF66" i="4"/>
  <c r="BB87" i="8" s="1"/>
  <c r="AW66" i="4"/>
  <c r="AS87" i="8" s="1"/>
  <c r="AX66" i="4"/>
  <c r="AT87" i="8" s="1"/>
  <c r="AB66" i="4"/>
  <c r="X87" i="8" s="1"/>
  <c r="T66" i="4"/>
  <c r="P87" i="8" s="1"/>
  <c r="AM66" i="4"/>
  <c r="AI87" i="8" s="1"/>
  <c r="BQ66" i="4"/>
  <c r="BM87" i="8" s="1"/>
  <c r="AO66" i="4"/>
  <c r="AK87" i="8" s="1"/>
  <c r="BO66" i="4"/>
  <c r="BK87" i="8" s="1"/>
  <c r="AI66" i="4"/>
  <c r="AE87" i="8" s="1"/>
  <c r="AV66" i="4"/>
  <c r="AR87" i="8" s="1"/>
  <c r="U66" i="4"/>
  <c r="Q87" i="8" s="1"/>
  <c r="Z66" i="4"/>
  <c r="V87" i="8" s="1"/>
  <c r="AA66" i="4"/>
  <c r="W87" i="8" s="1"/>
  <c r="BE66" i="4"/>
  <c r="BA87" i="8" s="1"/>
  <c r="BM66" i="4"/>
  <c r="BI87" i="8" s="1"/>
  <c r="AH66" i="4"/>
  <c r="AD87" i="8" s="1"/>
  <c r="K66" i="4"/>
  <c r="G87" i="8" s="1"/>
  <c r="R66" i="4"/>
  <c r="N87" i="8" s="1"/>
  <c r="N66" i="4"/>
  <c r="J87" i="8" s="1"/>
  <c r="O66" i="4"/>
  <c r="K87" i="8" s="1"/>
  <c r="M66" i="4"/>
  <c r="I87" i="8" s="1"/>
  <c r="AD66" i="4"/>
  <c r="Z87" i="8" s="1"/>
  <c r="AG66" i="4"/>
  <c r="AC87" i="8" s="1"/>
  <c r="J66" i="4"/>
  <c r="F87" i="8" s="1"/>
  <c r="BK66" i="4"/>
  <c r="BG87" i="8" s="1"/>
  <c r="AY66" i="4"/>
  <c r="AU87" i="8" s="1"/>
  <c r="S66" i="4"/>
  <c r="O87" i="8" s="1"/>
  <c r="AE66" i="4"/>
  <c r="AA87" i="8" s="1"/>
  <c r="BL66" i="4"/>
  <c r="BH87" i="8" s="1"/>
  <c r="L66" i="4"/>
  <c r="H87" i="8" s="1"/>
  <c r="AK66" i="4"/>
  <c r="AG87" i="8" s="1"/>
  <c r="W66" i="4"/>
  <c r="S87" i="8" s="1"/>
  <c r="AF66" i="4"/>
  <c r="AB87" i="8" s="1"/>
  <c r="Y66" i="4"/>
  <c r="U87" i="8" s="1"/>
  <c r="V66" i="4"/>
  <c r="R87" i="8" s="1"/>
  <c r="AC66" i="4"/>
  <c r="Y87" i="8" s="1"/>
  <c r="G66" i="4"/>
  <c r="C87" i="8" s="1"/>
  <c r="H66" i="4"/>
  <c r="D87" i="8" s="1"/>
  <c r="AL66" i="4"/>
  <c r="AH87" i="8" s="1"/>
  <c r="X66" i="4"/>
  <c r="T87" i="8" s="1"/>
  <c r="AQ66" i="4"/>
  <c r="AM87" i="8" s="1"/>
  <c r="P66" i="4"/>
  <c r="L87" i="8" s="1"/>
  <c r="Q66" i="4"/>
  <c r="M87" i="8" s="1"/>
  <c r="I66" i="4"/>
  <c r="E87" i="8" s="1"/>
  <c r="AJ66" i="4"/>
  <c r="AF87" i="8" s="1"/>
  <c r="BB68" i="4"/>
  <c r="AX89" i="8" s="1"/>
  <c r="BQ68" i="4"/>
  <c r="BM89" i="8" s="1"/>
  <c r="AO68" i="4"/>
  <c r="AK89" i="8" s="1"/>
  <c r="BR68" i="4"/>
  <c r="BN89" i="8" s="1"/>
  <c r="BI68" i="4"/>
  <c r="BE89" i="8" s="1"/>
  <c r="BP68" i="4"/>
  <c r="BL89" i="8" s="1"/>
  <c r="BA68" i="4"/>
  <c r="AW89" i="8" s="1"/>
  <c r="BO68" i="4"/>
  <c r="BK89" i="8" s="1"/>
  <c r="AZ68" i="4"/>
  <c r="AV89" i="8" s="1"/>
  <c r="AU68" i="4"/>
  <c r="AQ89" i="8" s="1"/>
  <c r="BC68" i="4"/>
  <c r="AY89" i="8" s="1"/>
  <c r="BK68" i="4"/>
  <c r="BG89" i="8" s="1"/>
  <c r="AV68" i="4"/>
  <c r="AR89" i="8" s="1"/>
  <c r="AM68" i="4"/>
  <c r="AI89" i="8" s="1"/>
  <c r="AP68" i="4"/>
  <c r="AL89" i="8" s="1"/>
  <c r="BD68" i="4"/>
  <c r="AZ89" i="8" s="1"/>
  <c r="AN68" i="4"/>
  <c r="AJ89" i="8" s="1"/>
  <c r="BJ68" i="4"/>
  <c r="BF89" i="8" s="1"/>
  <c r="AS68" i="4"/>
  <c r="AO89" i="8" s="1"/>
  <c r="AY68" i="4"/>
  <c r="AU89" i="8" s="1"/>
  <c r="BE68" i="4"/>
  <c r="BA89" i="8" s="1"/>
  <c r="AQ68" i="4"/>
  <c r="AM89" i="8" s="1"/>
  <c r="BM68" i="4"/>
  <c r="BI89" i="8" s="1"/>
  <c r="BG68" i="4"/>
  <c r="BC89" i="8" s="1"/>
  <c r="BN68" i="4"/>
  <c r="BJ89" i="8" s="1"/>
  <c r="AT68" i="4"/>
  <c r="AP89" i="8" s="1"/>
  <c r="S68" i="4"/>
  <c r="O89" i="8" s="1"/>
  <c r="BL68" i="4"/>
  <c r="BH89" i="8" s="1"/>
  <c r="AR68" i="4"/>
  <c r="AN89" i="8" s="1"/>
  <c r="BF68" i="4"/>
  <c r="BB89" i="8" s="1"/>
  <c r="AW68" i="4"/>
  <c r="AS89" i="8" s="1"/>
  <c r="BH68" i="4"/>
  <c r="BD89" i="8" s="1"/>
  <c r="N68" i="4"/>
  <c r="J89" i="8" s="1"/>
  <c r="U68" i="4"/>
  <c r="Q89" i="8" s="1"/>
  <c r="Q68" i="4"/>
  <c r="M89" i="8" s="1"/>
  <c r="L68" i="4"/>
  <c r="H89" i="8" s="1"/>
  <c r="Z68" i="4"/>
  <c r="V89" i="8" s="1"/>
  <c r="T68" i="4"/>
  <c r="P89" i="8" s="1"/>
  <c r="Y68" i="4"/>
  <c r="U89" i="8" s="1"/>
  <c r="K68" i="4"/>
  <c r="G89" i="8" s="1"/>
  <c r="R68" i="4"/>
  <c r="N89" i="8" s="1"/>
  <c r="AB68" i="4"/>
  <c r="X89" i="8" s="1"/>
  <c r="M68" i="4"/>
  <c r="I89" i="8" s="1"/>
  <c r="AH68" i="4"/>
  <c r="AD89" i="8" s="1"/>
  <c r="AF68" i="4"/>
  <c r="AB89" i="8" s="1"/>
  <c r="I68" i="4"/>
  <c r="E89" i="8" s="1"/>
  <c r="AL68" i="4"/>
  <c r="AH89" i="8" s="1"/>
  <c r="P68" i="4"/>
  <c r="L89" i="8" s="1"/>
  <c r="G68" i="4"/>
  <c r="C89" i="8" s="1"/>
  <c r="J68" i="4"/>
  <c r="F89" i="8" s="1"/>
  <c r="AD68" i="4"/>
  <c r="Z89" i="8" s="1"/>
  <c r="AK68" i="4"/>
  <c r="AG89" i="8" s="1"/>
  <c r="V68" i="4"/>
  <c r="R89" i="8" s="1"/>
  <c r="AC68" i="4"/>
  <c r="Y89" i="8" s="1"/>
  <c r="H68" i="4"/>
  <c r="D89" i="8" s="1"/>
  <c r="AJ68" i="4"/>
  <c r="AF89" i="8" s="1"/>
  <c r="X68" i="4"/>
  <c r="T89" i="8" s="1"/>
  <c r="W68" i="4"/>
  <c r="S89" i="8" s="1"/>
  <c r="AG68" i="4"/>
  <c r="AC89" i="8" s="1"/>
  <c r="O68" i="4"/>
  <c r="K89" i="8" s="1"/>
  <c r="AA68" i="4"/>
  <c r="W89" i="8" s="1"/>
  <c r="AE68" i="4"/>
  <c r="AA89" i="8" s="1"/>
  <c r="AI68" i="4"/>
  <c r="AE89" i="8" s="1"/>
  <c r="AX68" i="4"/>
  <c r="AT89" i="8" s="1"/>
  <c r="AS70" i="4"/>
  <c r="AO91" i="8" s="1"/>
  <c r="BJ70" i="4"/>
  <c r="BF91" i="8" s="1"/>
  <c r="AU70" i="4"/>
  <c r="AQ91" i="8" s="1"/>
  <c r="AT70" i="4"/>
  <c r="AP91" i="8" s="1"/>
  <c r="BB70" i="4"/>
  <c r="AX91" i="8" s="1"/>
  <c r="BQ70" i="4"/>
  <c r="BM91" i="8" s="1"/>
  <c r="AO70" i="4"/>
  <c r="AK91" i="8" s="1"/>
  <c r="BI70" i="4"/>
  <c r="BE91" i="8" s="1"/>
  <c r="BP70" i="4"/>
  <c r="BL91" i="8" s="1"/>
  <c r="BA70" i="4"/>
  <c r="AW91" i="8" s="1"/>
  <c r="BO70" i="4"/>
  <c r="BK91" i="8" s="1"/>
  <c r="AZ70" i="4"/>
  <c r="AV91" i="8" s="1"/>
  <c r="BC70" i="4"/>
  <c r="AY91" i="8" s="1"/>
  <c r="AV70" i="4"/>
  <c r="AR91" i="8" s="1"/>
  <c r="BR70" i="4"/>
  <c r="BN91" i="8" s="1"/>
  <c r="BG70" i="4"/>
  <c r="BC91" i="8" s="1"/>
  <c r="BN70" i="4"/>
  <c r="BJ91" i="8" s="1"/>
  <c r="AY70" i="4"/>
  <c r="AU91" i="8" s="1"/>
  <c r="BE70" i="4"/>
  <c r="BA91" i="8" s="1"/>
  <c r="AQ70" i="4"/>
  <c r="AM91" i="8" s="1"/>
  <c r="BM70" i="4"/>
  <c r="BI91" i="8" s="1"/>
  <c r="U70" i="4"/>
  <c r="Q91" i="8" s="1"/>
  <c r="O70" i="4"/>
  <c r="K91" i="8" s="1"/>
  <c r="Z70" i="4"/>
  <c r="V91" i="8" s="1"/>
  <c r="AM70" i="4"/>
  <c r="AI91" i="8" s="1"/>
  <c r="BL70" i="4"/>
  <c r="BH91" i="8" s="1"/>
  <c r="BD70" i="4"/>
  <c r="AZ91" i="8" s="1"/>
  <c r="AP70" i="4"/>
  <c r="AL91" i="8" s="1"/>
  <c r="BK70" i="4"/>
  <c r="BG91" i="8" s="1"/>
  <c r="AX70" i="4"/>
  <c r="AT91" i="8" s="1"/>
  <c r="AW70" i="4"/>
  <c r="AS91" i="8" s="1"/>
  <c r="AB70" i="4"/>
  <c r="X91" i="8" s="1"/>
  <c r="T70" i="4"/>
  <c r="P91" i="8" s="1"/>
  <c r="AR70" i="4"/>
  <c r="AN91" i="8" s="1"/>
  <c r="AH70" i="4"/>
  <c r="AD91" i="8" s="1"/>
  <c r="K70" i="4"/>
  <c r="G91" i="8" s="1"/>
  <c r="AF70" i="4"/>
  <c r="AB91" i="8" s="1"/>
  <c r="AL70" i="4"/>
  <c r="AH91" i="8" s="1"/>
  <c r="AK70" i="4"/>
  <c r="AG91" i="8" s="1"/>
  <c r="BF70" i="4"/>
  <c r="BB91" i="8" s="1"/>
  <c r="L70" i="4"/>
  <c r="H91" i="8" s="1"/>
  <c r="M70" i="4"/>
  <c r="I91" i="8" s="1"/>
  <c r="AN70" i="4"/>
  <c r="AJ91" i="8" s="1"/>
  <c r="N70" i="4"/>
  <c r="J91" i="8" s="1"/>
  <c r="R70" i="4"/>
  <c r="N91" i="8" s="1"/>
  <c r="AG70" i="4"/>
  <c r="AC91" i="8" s="1"/>
  <c r="AI70" i="4"/>
  <c r="AE91" i="8" s="1"/>
  <c r="AA70" i="4"/>
  <c r="W91" i="8" s="1"/>
  <c r="AE70" i="4"/>
  <c r="AA91" i="8" s="1"/>
  <c r="J70" i="4"/>
  <c r="F91" i="8" s="1"/>
  <c r="BH70" i="4"/>
  <c r="BD91" i="8" s="1"/>
  <c r="Q70" i="4"/>
  <c r="M91" i="8" s="1"/>
  <c r="W70" i="4"/>
  <c r="S91" i="8" s="1"/>
  <c r="X70" i="4"/>
  <c r="T91" i="8" s="1"/>
  <c r="AD70" i="4"/>
  <c r="Z91" i="8" s="1"/>
  <c r="I70" i="4"/>
  <c r="E91" i="8" s="1"/>
  <c r="P70" i="4"/>
  <c r="L91" i="8" s="1"/>
  <c r="AJ70" i="4"/>
  <c r="AF91" i="8" s="1"/>
  <c r="H70" i="4"/>
  <c r="D91" i="8" s="1"/>
  <c r="AC70" i="4"/>
  <c r="Y91" i="8" s="1"/>
  <c r="G70" i="4"/>
  <c r="C91" i="8" s="1"/>
  <c r="Y70" i="4"/>
  <c r="U91" i="8" s="1"/>
  <c r="V70" i="4"/>
  <c r="R91" i="8" s="1"/>
  <c r="S70" i="4"/>
  <c r="O91" i="8" s="1"/>
  <c r="BJ72" i="4"/>
  <c r="BF93" i="8" s="1"/>
  <c r="BC72" i="4"/>
  <c r="AY93" i="8" s="1"/>
  <c r="AV72" i="4"/>
  <c r="AR93" i="8" s="1"/>
  <c r="AP72" i="4"/>
  <c r="AL93" i="8" s="1"/>
  <c r="BD72" i="4"/>
  <c r="AZ93" i="8" s="1"/>
  <c r="AN72" i="4"/>
  <c r="AJ93" i="8" s="1"/>
  <c r="AT72" i="4"/>
  <c r="AP93" i="8" s="1"/>
  <c r="BH72" i="4"/>
  <c r="BD93" i="8" s="1"/>
  <c r="BG72" i="4"/>
  <c r="BC93" i="8" s="1"/>
  <c r="AS72" i="4"/>
  <c r="AO93" i="8" s="1"/>
  <c r="AM72" i="4"/>
  <c r="AI93" i="8" s="1"/>
  <c r="BB72" i="4"/>
  <c r="AX93" i="8" s="1"/>
  <c r="AU72" i="4"/>
  <c r="AQ93" i="8" s="1"/>
  <c r="BQ72" i="4"/>
  <c r="BM93" i="8" s="1"/>
  <c r="AO72" i="4"/>
  <c r="AK93" i="8" s="1"/>
  <c r="BR72" i="4"/>
  <c r="BN93" i="8" s="1"/>
  <c r="BI72" i="4"/>
  <c r="BE93" i="8" s="1"/>
  <c r="BP72" i="4"/>
  <c r="BL93" i="8" s="1"/>
  <c r="BA72" i="4"/>
  <c r="AW93" i="8" s="1"/>
  <c r="BK72" i="4"/>
  <c r="BG93" i="8" s="1"/>
  <c r="AR72" i="4"/>
  <c r="AN93" i="8" s="1"/>
  <c r="BF72" i="4"/>
  <c r="BB93" i="8" s="1"/>
  <c r="AW72" i="4"/>
  <c r="AS93" i="8" s="1"/>
  <c r="AX72" i="4"/>
  <c r="AT93" i="8" s="1"/>
  <c r="T72" i="4"/>
  <c r="P93" i="8" s="1"/>
  <c r="AZ72" i="4"/>
  <c r="AV93" i="8" s="1"/>
  <c r="BN72" i="4"/>
  <c r="BJ93" i="8" s="1"/>
  <c r="AY72" i="4"/>
  <c r="AU93" i="8" s="1"/>
  <c r="BE72" i="4"/>
  <c r="BA93" i="8" s="1"/>
  <c r="AQ72" i="4"/>
  <c r="AM93" i="8" s="1"/>
  <c r="BO72" i="4"/>
  <c r="BK93" i="8" s="1"/>
  <c r="BL72" i="4"/>
  <c r="BH93" i="8" s="1"/>
  <c r="U72" i="4"/>
  <c r="Q93" i="8" s="1"/>
  <c r="N72" i="4"/>
  <c r="J93" i="8" s="1"/>
  <c r="M72" i="4"/>
  <c r="I93" i="8" s="1"/>
  <c r="AA72" i="4"/>
  <c r="W93" i="8" s="1"/>
  <c r="L72" i="4"/>
  <c r="H93" i="8" s="1"/>
  <c r="Z72" i="4"/>
  <c r="V93" i="8" s="1"/>
  <c r="Q72" i="4"/>
  <c r="M93" i="8" s="1"/>
  <c r="X72" i="4"/>
  <c r="T93" i="8" s="1"/>
  <c r="BM72" i="4"/>
  <c r="BI93" i="8" s="1"/>
  <c r="O72" i="4"/>
  <c r="K93" i="8" s="1"/>
  <c r="AB72" i="4"/>
  <c r="X93" i="8" s="1"/>
  <c r="AI72" i="4"/>
  <c r="AE93" i="8" s="1"/>
  <c r="S72" i="4"/>
  <c r="O93" i="8" s="1"/>
  <c r="AH72" i="4"/>
  <c r="AD93" i="8" s="1"/>
  <c r="K72" i="4"/>
  <c r="G93" i="8" s="1"/>
  <c r="AG72" i="4"/>
  <c r="AC93" i="8" s="1"/>
  <c r="J72" i="4"/>
  <c r="F93" i="8" s="1"/>
  <c r="AE72" i="4"/>
  <c r="AA93" i="8" s="1"/>
  <c r="Y72" i="4"/>
  <c r="U93" i="8" s="1"/>
  <c r="AF72" i="4"/>
  <c r="AB93" i="8" s="1"/>
  <c r="G72" i="4"/>
  <c r="C93" i="8" s="1"/>
  <c r="W72" i="4"/>
  <c r="S93" i="8" s="1"/>
  <c r="AL72" i="4"/>
  <c r="AH93" i="8" s="1"/>
  <c r="V72" i="4"/>
  <c r="R93" i="8" s="1"/>
  <c r="AC72" i="4"/>
  <c r="Y93" i="8" s="1"/>
  <c r="AD72" i="4"/>
  <c r="Z93" i="8" s="1"/>
  <c r="I72" i="4"/>
  <c r="E93" i="8" s="1"/>
  <c r="R72" i="4"/>
  <c r="N93" i="8" s="1"/>
  <c r="P72" i="4"/>
  <c r="L93" i="8" s="1"/>
  <c r="AJ72" i="4"/>
  <c r="AF93" i="8" s="1"/>
  <c r="H72" i="4"/>
  <c r="D93" i="8" s="1"/>
  <c r="AK72" i="4"/>
  <c r="AG93" i="8" s="1"/>
  <c r="BK74" i="4"/>
  <c r="BG95" i="8" s="1"/>
  <c r="BJ74" i="4"/>
  <c r="BF95" i="8" s="1"/>
  <c r="BC74" i="4"/>
  <c r="AY95" i="8" s="1"/>
  <c r="AV74" i="4"/>
  <c r="AR95" i="8" s="1"/>
  <c r="AP74" i="4"/>
  <c r="AL95" i="8" s="1"/>
  <c r="BD74" i="4"/>
  <c r="AZ95" i="8" s="1"/>
  <c r="AN74" i="4"/>
  <c r="AJ95" i="8" s="1"/>
  <c r="AT74" i="4"/>
  <c r="AP95" i="8" s="1"/>
  <c r="BH74" i="4"/>
  <c r="BD95" i="8" s="1"/>
  <c r="BG74" i="4"/>
  <c r="BC95" i="8" s="1"/>
  <c r="AS74" i="4"/>
  <c r="AO95" i="8" s="1"/>
  <c r="AM74" i="4"/>
  <c r="AI95" i="8" s="1"/>
  <c r="BB74" i="4"/>
  <c r="AX95" i="8" s="1"/>
  <c r="AU74" i="4"/>
  <c r="AQ95" i="8" s="1"/>
  <c r="N74" i="4"/>
  <c r="J95" i="8" s="1"/>
  <c r="BP74" i="4"/>
  <c r="BL95" i="8" s="1"/>
  <c r="AR74" i="4"/>
  <c r="AN95" i="8" s="1"/>
  <c r="BF74" i="4"/>
  <c r="BB95" i="8" s="1"/>
  <c r="AW74" i="4"/>
  <c r="AS95" i="8" s="1"/>
  <c r="AX74" i="4"/>
  <c r="AT95" i="8" s="1"/>
  <c r="BR74" i="4"/>
  <c r="BN95" i="8" s="1"/>
  <c r="U74" i="4"/>
  <c r="Q95" i="8" s="1"/>
  <c r="AZ74" i="4"/>
  <c r="AV95" i="8" s="1"/>
  <c r="BN74" i="4"/>
  <c r="BJ95" i="8" s="1"/>
  <c r="BQ74" i="4"/>
  <c r="BM95" i="8" s="1"/>
  <c r="AO74" i="4"/>
  <c r="AK95" i="8" s="1"/>
  <c r="BI74" i="4"/>
  <c r="BE95" i="8" s="1"/>
  <c r="AI74" i="4"/>
  <c r="AE95" i="8" s="1"/>
  <c r="T74" i="4"/>
  <c r="P95" i="8" s="1"/>
  <c r="BO74" i="4"/>
  <c r="BK95" i="8" s="1"/>
  <c r="AG74" i="4"/>
  <c r="AC95" i="8" s="1"/>
  <c r="AQ74" i="4"/>
  <c r="AM95" i="8" s="1"/>
  <c r="S74" i="4"/>
  <c r="O95" i="8" s="1"/>
  <c r="BE74" i="4"/>
  <c r="BA95" i="8" s="1"/>
  <c r="K74" i="4"/>
  <c r="G95" i="8" s="1"/>
  <c r="BM74" i="4"/>
  <c r="BI95" i="8" s="1"/>
  <c r="AB74" i="4"/>
  <c r="X95" i="8" s="1"/>
  <c r="O74" i="4"/>
  <c r="K95" i="8" s="1"/>
  <c r="AH74" i="4"/>
  <c r="AD95" i="8" s="1"/>
  <c r="AE74" i="4"/>
  <c r="AA95" i="8" s="1"/>
  <c r="Z74" i="4"/>
  <c r="V95" i="8" s="1"/>
  <c r="BA74" i="4"/>
  <c r="AW95" i="8" s="1"/>
  <c r="AY74" i="4"/>
  <c r="AU95" i="8" s="1"/>
  <c r="AL74" i="4"/>
  <c r="AH95" i="8" s="1"/>
  <c r="AA74" i="4"/>
  <c r="W95" i="8" s="1"/>
  <c r="AD74" i="4"/>
  <c r="Z95" i="8" s="1"/>
  <c r="J74" i="4"/>
  <c r="F95" i="8" s="1"/>
  <c r="BL74" i="4"/>
  <c r="BH95" i="8" s="1"/>
  <c r="M74" i="4"/>
  <c r="I95" i="8" s="1"/>
  <c r="R74" i="4"/>
  <c r="N95" i="8" s="1"/>
  <c r="X74" i="4"/>
  <c r="T95" i="8" s="1"/>
  <c r="AC74" i="4"/>
  <c r="Y95" i="8" s="1"/>
  <c r="Y74" i="4"/>
  <c r="U95" i="8" s="1"/>
  <c r="AF74" i="4"/>
  <c r="AB95" i="8" s="1"/>
  <c r="Q74" i="4"/>
  <c r="M95" i="8" s="1"/>
  <c r="W74" i="4"/>
  <c r="S95" i="8" s="1"/>
  <c r="P74" i="4"/>
  <c r="L95" i="8" s="1"/>
  <c r="G74" i="4"/>
  <c r="C95" i="8" s="1"/>
  <c r="H74" i="4"/>
  <c r="D95" i="8" s="1"/>
  <c r="AK74" i="4"/>
  <c r="AG95" i="8" s="1"/>
  <c r="L74" i="4"/>
  <c r="H95" i="8" s="1"/>
  <c r="I74" i="4"/>
  <c r="E95" i="8" s="1"/>
  <c r="V74" i="4"/>
  <c r="R95" i="8" s="1"/>
  <c r="AJ74" i="4"/>
  <c r="AF95" i="8" s="1"/>
  <c r="BA55" i="4"/>
  <c r="AW76" i="8" s="1"/>
  <c r="BC55" i="4"/>
  <c r="AY76" i="8" s="1"/>
  <c r="AV55" i="4"/>
  <c r="AR76" i="8" s="1"/>
  <c r="AP55" i="4"/>
  <c r="AL76" i="8" s="1"/>
  <c r="AU55" i="4"/>
  <c r="AQ76" i="8" s="1"/>
  <c r="AT55" i="4"/>
  <c r="AP76" i="8" s="1"/>
  <c r="BH55" i="4"/>
  <c r="BD76" i="8" s="1"/>
  <c r="BG55" i="4"/>
  <c r="BC76" i="8" s="1"/>
  <c r="BJ55" i="4"/>
  <c r="BF76" i="8" s="1"/>
  <c r="BQ55" i="4"/>
  <c r="BM76" i="8" s="1"/>
  <c r="AO55" i="4"/>
  <c r="AK76" i="8" s="1"/>
  <c r="AM55" i="4"/>
  <c r="AI76" i="8" s="1"/>
  <c r="BR55" i="4"/>
  <c r="BN76" i="8" s="1"/>
  <c r="BP55" i="4"/>
  <c r="BL76" i="8" s="1"/>
  <c r="BD55" i="4"/>
  <c r="AZ76" i="8" s="1"/>
  <c r="BB55" i="4"/>
  <c r="AX76" i="8" s="1"/>
  <c r="BI55" i="4"/>
  <c r="BE76" i="8" s="1"/>
  <c r="AN55" i="4"/>
  <c r="AJ76" i="8" s="1"/>
  <c r="BL55" i="4"/>
  <c r="BH76" i="8" s="1"/>
  <c r="AS55" i="4"/>
  <c r="AO76" i="8" s="1"/>
  <c r="AR55" i="4"/>
  <c r="AN76" i="8" s="1"/>
  <c r="BF55" i="4"/>
  <c r="BB76" i="8" s="1"/>
  <c r="AW55" i="4"/>
  <c r="AS76" i="8" s="1"/>
  <c r="AX55" i="4"/>
  <c r="AT76" i="8" s="1"/>
  <c r="AI55" i="4"/>
  <c r="AE76" i="8" s="1"/>
  <c r="BO55" i="4"/>
  <c r="BK76" i="8" s="1"/>
  <c r="BK55" i="4"/>
  <c r="BG76" i="8" s="1"/>
  <c r="AH55" i="4"/>
  <c r="AD76" i="8" s="1"/>
  <c r="AY55" i="4"/>
  <c r="AU76" i="8" s="1"/>
  <c r="BE55" i="4"/>
  <c r="BA76" i="8" s="1"/>
  <c r="AQ55" i="4"/>
  <c r="AM76" i="8" s="1"/>
  <c r="BN55" i="4"/>
  <c r="BJ76" i="8" s="1"/>
  <c r="AZ55" i="4"/>
  <c r="AV76" i="8" s="1"/>
  <c r="O55" i="4"/>
  <c r="K76" i="8" s="1"/>
  <c r="Z55" i="4"/>
  <c r="V76" i="8" s="1"/>
  <c r="R55" i="4"/>
  <c r="N76" i="8" s="1"/>
  <c r="AB55" i="4"/>
  <c r="X76" i="8" s="1"/>
  <c r="M55" i="4"/>
  <c r="I76" i="8" s="1"/>
  <c r="T55" i="4"/>
  <c r="P76" i="8" s="1"/>
  <c r="AG55" i="4"/>
  <c r="AC76" i="8" s="1"/>
  <c r="J55" i="4"/>
  <c r="F76" i="8" s="1"/>
  <c r="AA55" i="4"/>
  <c r="W76" i="8" s="1"/>
  <c r="L55" i="4"/>
  <c r="H76" i="8" s="1"/>
  <c r="BM55" i="4"/>
  <c r="BI76" i="8" s="1"/>
  <c r="N55" i="4"/>
  <c r="J76" i="8" s="1"/>
  <c r="K55" i="4"/>
  <c r="G76" i="8" s="1"/>
  <c r="U55" i="4"/>
  <c r="Q76" i="8" s="1"/>
  <c r="S55" i="4"/>
  <c r="O76" i="8" s="1"/>
  <c r="Y55" i="4"/>
  <c r="U76" i="8" s="1"/>
  <c r="AL55" i="4"/>
  <c r="AH76" i="8" s="1"/>
  <c r="AD55" i="4"/>
  <c r="Z76" i="8" s="1"/>
  <c r="P55" i="4"/>
  <c r="L76" i="8" s="1"/>
  <c r="AE55" i="4"/>
  <c r="AA76" i="8" s="1"/>
  <c r="I55" i="4"/>
  <c r="E76" i="8" s="1"/>
  <c r="G55" i="4"/>
  <c r="C76" i="8" s="1"/>
  <c r="AF55" i="4"/>
  <c r="AB76" i="8" s="1"/>
  <c r="H55" i="4"/>
  <c r="D76" i="8" s="1"/>
  <c r="W55" i="4"/>
  <c r="S76" i="8" s="1"/>
  <c r="AK55" i="4"/>
  <c r="AG76" i="8" s="1"/>
  <c r="AJ55" i="4"/>
  <c r="AF76" i="8" s="1"/>
  <c r="X55" i="4"/>
  <c r="T76" i="8" s="1"/>
  <c r="V55" i="4"/>
  <c r="R76" i="8" s="1"/>
  <c r="Q55" i="4"/>
  <c r="M76" i="8" s="1"/>
  <c r="AC55" i="4"/>
  <c r="Y76" i="8" s="1"/>
  <c r="AT56" i="4"/>
  <c r="AP77" i="8" s="1"/>
  <c r="BB56" i="4"/>
  <c r="AX77" i="8" s="1"/>
  <c r="BJ56" i="4"/>
  <c r="BF77" i="8" s="1"/>
  <c r="BR56" i="4"/>
  <c r="BN77" i="8" s="1"/>
  <c r="BA56" i="4"/>
  <c r="AW77" i="8" s="1"/>
  <c r="AM56" i="4"/>
  <c r="AI77" i="8" s="1"/>
  <c r="AU56" i="4"/>
  <c r="AQ77" i="8" s="1"/>
  <c r="BC56" i="4"/>
  <c r="AY77" i="8" s="1"/>
  <c r="BK56" i="4"/>
  <c r="BG77" i="8" s="1"/>
  <c r="AN56" i="4"/>
  <c r="AJ77" i="8" s="1"/>
  <c r="AV56" i="4"/>
  <c r="AR77" i="8" s="1"/>
  <c r="BD56" i="4"/>
  <c r="AZ77" i="8" s="1"/>
  <c r="BL56" i="4"/>
  <c r="BH77" i="8" s="1"/>
  <c r="BI56" i="4"/>
  <c r="BE77" i="8" s="1"/>
  <c r="AO56" i="4"/>
  <c r="AK77" i="8" s="1"/>
  <c r="AW56" i="4"/>
  <c r="AS77" i="8" s="1"/>
  <c r="BE56" i="4"/>
  <c r="BA77" i="8" s="1"/>
  <c r="BM56" i="4"/>
  <c r="BI77" i="8" s="1"/>
  <c r="BQ56" i="4"/>
  <c r="BM77" i="8" s="1"/>
  <c r="AP56" i="4"/>
  <c r="AL77" i="8" s="1"/>
  <c r="AX56" i="4"/>
  <c r="AT77" i="8" s="1"/>
  <c r="BF56" i="4"/>
  <c r="BB77" i="8" s="1"/>
  <c r="BN56" i="4"/>
  <c r="BJ77" i="8" s="1"/>
  <c r="AQ56" i="4"/>
  <c r="AM77" i="8" s="1"/>
  <c r="AY56" i="4"/>
  <c r="AU77" i="8" s="1"/>
  <c r="BG56" i="4"/>
  <c r="BC77" i="8" s="1"/>
  <c r="BO56" i="4"/>
  <c r="BK77" i="8" s="1"/>
  <c r="AR56" i="4"/>
  <c r="AN77" i="8" s="1"/>
  <c r="AZ56" i="4"/>
  <c r="AV77" i="8" s="1"/>
  <c r="BH56" i="4"/>
  <c r="BD77" i="8" s="1"/>
  <c r="BP56" i="4"/>
  <c r="BL77" i="8" s="1"/>
  <c r="AS56" i="4"/>
  <c r="AO77" i="8" s="1"/>
  <c r="Y56" i="4"/>
  <c r="U77" i="8" s="1"/>
  <c r="Z56" i="4"/>
  <c r="V77" i="8" s="1"/>
  <c r="N56" i="4"/>
  <c r="J77" i="8" s="1"/>
  <c r="AC56" i="4"/>
  <c r="Y77" i="8" s="1"/>
  <c r="R56" i="4"/>
  <c r="N77" i="8" s="1"/>
  <c r="AK56" i="4"/>
  <c r="AG77" i="8" s="1"/>
  <c r="I56" i="4"/>
  <c r="E77" i="8" s="1"/>
  <c r="M56" i="4"/>
  <c r="I77" i="8" s="1"/>
  <c r="AG56" i="4"/>
  <c r="AC77" i="8" s="1"/>
  <c r="X56" i="4"/>
  <c r="T77" i="8" s="1"/>
  <c r="AH56" i="4"/>
  <c r="AD77" i="8" s="1"/>
  <c r="W56" i="4"/>
  <c r="S77" i="8" s="1"/>
  <c r="AF56" i="4"/>
  <c r="AB77" i="8" s="1"/>
  <c r="J56" i="4"/>
  <c r="F77" i="8" s="1"/>
  <c r="H56" i="4"/>
  <c r="D77" i="8" s="1"/>
  <c r="U56" i="4"/>
  <c r="Q77" i="8" s="1"/>
  <c r="Q56" i="4"/>
  <c r="M77" i="8" s="1"/>
  <c r="P56" i="4"/>
  <c r="L77" i="8" s="1"/>
  <c r="T56" i="4"/>
  <c r="P77" i="8" s="1"/>
  <c r="AE56" i="4"/>
  <c r="AA77" i="8" s="1"/>
  <c r="AJ56" i="4"/>
  <c r="AF77" i="8" s="1"/>
  <c r="L56" i="4"/>
  <c r="H77" i="8" s="1"/>
  <c r="AD56" i="4"/>
  <c r="Z77" i="8" s="1"/>
  <c r="G56" i="4"/>
  <c r="C77" i="8" s="1"/>
  <c r="K56" i="4"/>
  <c r="G77" i="8" s="1"/>
  <c r="AB56" i="4"/>
  <c r="X77" i="8" s="1"/>
  <c r="V56" i="4"/>
  <c r="R77" i="8" s="1"/>
  <c r="AI56" i="4"/>
  <c r="AE77" i="8" s="1"/>
  <c r="O56" i="4"/>
  <c r="K77" i="8" s="1"/>
  <c r="S56" i="4"/>
  <c r="O77" i="8" s="1"/>
  <c r="AA56" i="4"/>
  <c r="W77" i="8" s="1"/>
  <c r="AL56" i="4"/>
  <c r="AH77" i="8" s="1"/>
  <c r="E108" i="4"/>
  <c r="E85" i="4"/>
  <c r="E93" i="4"/>
  <c r="E101" i="4"/>
  <c r="E109" i="4"/>
  <c r="E92" i="4"/>
  <c r="E79" i="4"/>
  <c r="E86" i="4"/>
  <c r="E94" i="4"/>
  <c r="E102" i="4"/>
  <c r="E87" i="4"/>
  <c r="E95" i="4"/>
  <c r="E103" i="4"/>
  <c r="E80" i="4"/>
  <c r="E88" i="4"/>
  <c r="E96" i="4"/>
  <c r="E104" i="4"/>
  <c r="E84" i="4"/>
  <c r="E81" i="4"/>
  <c r="E89" i="4"/>
  <c r="E97" i="4"/>
  <c r="E105" i="4"/>
  <c r="E100" i="4"/>
  <c r="E82" i="4"/>
  <c r="E90" i="4"/>
  <c r="E98" i="4"/>
  <c r="E106" i="4"/>
  <c r="E83" i="4"/>
  <c r="E91" i="4"/>
  <c r="E99" i="4"/>
  <c r="E107" i="4"/>
  <c r="A83" i="4"/>
  <c r="F49" i="4"/>
  <c r="B70" i="8" s="1"/>
  <c r="A87" i="4"/>
  <c r="F53" i="4"/>
  <c r="B74" i="8" s="1"/>
  <c r="A80" i="4"/>
  <c r="F46" i="4"/>
  <c r="B67" i="8" s="1"/>
  <c r="A84" i="4"/>
  <c r="F50" i="4"/>
  <c r="B71" i="8" s="1"/>
  <c r="A88" i="4"/>
  <c r="F54" i="4"/>
  <c r="B75" i="8" s="1"/>
  <c r="A90" i="4"/>
  <c r="F56" i="4"/>
  <c r="B77" i="8" s="1"/>
  <c r="A94" i="4"/>
  <c r="F60" i="4"/>
  <c r="B81" i="8" s="1"/>
  <c r="A82" i="4"/>
  <c r="F48" i="4"/>
  <c r="B69" i="8" s="1"/>
  <c r="A86" i="4"/>
  <c r="F52" i="4"/>
  <c r="B73" i="8" s="1"/>
  <c r="A92" i="4"/>
  <c r="F58" i="4"/>
  <c r="B79" i="8" s="1"/>
  <c r="A91" i="4"/>
  <c r="F57" i="4"/>
  <c r="B78" i="8" s="1"/>
  <c r="F47" i="4"/>
  <c r="B68" i="8" s="1"/>
  <c r="A96" i="4"/>
  <c r="F62" i="4"/>
  <c r="B83" i="8" s="1"/>
  <c r="A98" i="4"/>
  <c r="F64" i="4"/>
  <c r="B85" i="8" s="1"/>
  <c r="A100" i="4"/>
  <c r="F66" i="4"/>
  <c r="B87" i="8" s="1"/>
  <c r="A102" i="4"/>
  <c r="F68" i="4"/>
  <c r="B89" i="8" s="1"/>
  <c r="A104" i="4"/>
  <c r="F70" i="4"/>
  <c r="B91" i="8" s="1"/>
  <c r="A106" i="4"/>
  <c r="F72" i="4"/>
  <c r="B93" i="8" s="1"/>
  <c r="A108" i="4"/>
  <c r="F74" i="4"/>
  <c r="B95" i="8" s="1"/>
  <c r="F59" i="4"/>
  <c r="B80" i="8" s="1"/>
  <c r="F51" i="4"/>
  <c r="B72" i="8" s="1"/>
  <c r="A81" i="4"/>
  <c r="A85" i="4"/>
  <c r="A89" i="4"/>
  <c r="A93" i="4"/>
  <c r="A95" i="4"/>
  <c r="F61" i="4"/>
  <c r="B82" i="8" s="1"/>
  <c r="A97" i="4"/>
  <c r="F63" i="4"/>
  <c r="B84" i="8" s="1"/>
  <c r="A99" i="4"/>
  <c r="F65" i="4"/>
  <c r="B86" i="8" s="1"/>
  <c r="A101" i="4"/>
  <c r="F67" i="4"/>
  <c r="B88" i="8" s="1"/>
  <c r="A103" i="4"/>
  <c r="F69" i="4"/>
  <c r="B90" i="8" s="1"/>
  <c r="A105" i="4"/>
  <c r="F71" i="4"/>
  <c r="B92" i="8" s="1"/>
  <c r="A107" i="4"/>
  <c r="F73" i="4"/>
  <c r="B94" i="8" s="1"/>
  <c r="F55" i="4"/>
  <c r="B76" i="8" s="1"/>
  <c r="C115" i="4"/>
  <c r="F41" i="4" l="1"/>
  <c r="E41" i="4"/>
  <c r="C78" i="4" s="1"/>
  <c r="H80" i="4" l="1"/>
  <c r="P80" i="4"/>
  <c r="X80" i="4"/>
  <c r="AF80" i="4"/>
  <c r="AN80" i="4"/>
  <c r="AV80" i="4"/>
  <c r="BD80" i="4"/>
  <c r="BL80" i="4"/>
  <c r="H81" i="4"/>
  <c r="P81" i="4"/>
  <c r="X81" i="4"/>
  <c r="AF81" i="4"/>
  <c r="AN81" i="4"/>
  <c r="AV81" i="4"/>
  <c r="BD81" i="4"/>
  <c r="BL81" i="4"/>
  <c r="H82" i="4"/>
  <c r="P82" i="4"/>
  <c r="X82" i="4"/>
  <c r="AF82" i="4"/>
  <c r="AN82" i="4"/>
  <c r="AV82" i="4"/>
  <c r="BD82" i="4"/>
  <c r="BL82" i="4"/>
  <c r="H83" i="4"/>
  <c r="P83" i="4"/>
  <c r="X83" i="4"/>
  <c r="AF83" i="4"/>
  <c r="AN83" i="4"/>
  <c r="AV83" i="4"/>
  <c r="BD83" i="4"/>
  <c r="BL83" i="4"/>
  <c r="H84" i="4"/>
  <c r="I80" i="4"/>
  <c r="Q80" i="4"/>
  <c r="Y80" i="4"/>
  <c r="AG80" i="4"/>
  <c r="AO80" i="4"/>
  <c r="AW80" i="4"/>
  <c r="BE80" i="4"/>
  <c r="BM80" i="4"/>
  <c r="I81" i="4"/>
  <c r="Q81" i="4"/>
  <c r="Y81" i="4"/>
  <c r="AG81" i="4"/>
  <c r="AO81" i="4"/>
  <c r="AW81" i="4"/>
  <c r="BE81" i="4"/>
  <c r="BM81" i="4"/>
  <c r="I82" i="4"/>
  <c r="Q82" i="4"/>
  <c r="Y82" i="4"/>
  <c r="AG82" i="4"/>
  <c r="AO82" i="4"/>
  <c r="AW82" i="4"/>
  <c r="BE82" i="4"/>
  <c r="BM82" i="4"/>
  <c r="I83" i="4"/>
  <c r="Q83" i="4"/>
  <c r="Y83" i="4"/>
  <c r="AG83" i="4"/>
  <c r="AO83" i="4"/>
  <c r="AW83" i="4"/>
  <c r="BE83" i="4"/>
  <c r="BM83" i="4"/>
  <c r="I84" i="4"/>
  <c r="J80" i="4"/>
  <c r="R80" i="4"/>
  <c r="Z80" i="4"/>
  <c r="AH80" i="4"/>
  <c r="AP80" i="4"/>
  <c r="AX80" i="4"/>
  <c r="BF80" i="4"/>
  <c r="BN80" i="4"/>
  <c r="J81" i="4"/>
  <c r="R81" i="4"/>
  <c r="Z81" i="4"/>
  <c r="AH81" i="4"/>
  <c r="AP81" i="4"/>
  <c r="AX81" i="4"/>
  <c r="BF81" i="4"/>
  <c r="BN81" i="4"/>
  <c r="J82" i="4"/>
  <c r="R82" i="4"/>
  <c r="Z82" i="4"/>
  <c r="AH82" i="4"/>
  <c r="AP82" i="4"/>
  <c r="AX82" i="4"/>
  <c r="BF82" i="4"/>
  <c r="BN82" i="4"/>
  <c r="J83" i="4"/>
  <c r="R83" i="4"/>
  <c r="Z83" i="4"/>
  <c r="AH83" i="4"/>
  <c r="AP83" i="4"/>
  <c r="AX83" i="4"/>
  <c r="BF83" i="4"/>
  <c r="BN83" i="4"/>
  <c r="J84" i="4"/>
  <c r="K80" i="4"/>
  <c r="S80" i="4"/>
  <c r="AA80" i="4"/>
  <c r="AI80" i="4"/>
  <c r="AQ80" i="4"/>
  <c r="AY80" i="4"/>
  <c r="BG80" i="4"/>
  <c r="BO80" i="4"/>
  <c r="K81" i="4"/>
  <c r="S81" i="4"/>
  <c r="AA81" i="4"/>
  <c r="AI81" i="4"/>
  <c r="AQ81" i="4"/>
  <c r="AY81" i="4"/>
  <c r="BG81" i="4"/>
  <c r="BO81" i="4"/>
  <c r="K82" i="4"/>
  <c r="S82" i="4"/>
  <c r="AA82" i="4"/>
  <c r="AI82" i="4"/>
  <c r="AQ82" i="4"/>
  <c r="AY82" i="4"/>
  <c r="BG82" i="4"/>
  <c r="BO82" i="4"/>
  <c r="K83" i="4"/>
  <c r="S83" i="4"/>
  <c r="AA83" i="4"/>
  <c r="AI83" i="4"/>
  <c r="AQ83" i="4"/>
  <c r="AY83" i="4"/>
  <c r="BG83" i="4"/>
  <c r="BO83" i="4"/>
  <c r="K84" i="4"/>
  <c r="L80" i="4"/>
  <c r="T80" i="4"/>
  <c r="AB80" i="4"/>
  <c r="AJ80" i="4"/>
  <c r="AR80" i="4"/>
  <c r="AZ80" i="4"/>
  <c r="BH80" i="4"/>
  <c r="BP80" i="4"/>
  <c r="L81" i="4"/>
  <c r="T81" i="4"/>
  <c r="AB81" i="4"/>
  <c r="AJ81" i="4"/>
  <c r="AR81" i="4"/>
  <c r="AZ81" i="4"/>
  <c r="BH81" i="4"/>
  <c r="BP81" i="4"/>
  <c r="L82" i="4"/>
  <c r="T82" i="4"/>
  <c r="AB82" i="4"/>
  <c r="AJ82" i="4"/>
  <c r="AR82" i="4"/>
  <c r="AZ82" i="4"/>
  <c r="BH82" i="4"/>
  <c r="BP82" i="4"/>
  <c r="L83" i="4"/>
  <c r="T83" i="4"/>
  <c r="AB83" i="4"/>
  <c r="AJ83" i="4"/>
  <c r="AR83" i="4"/>
  <c r="AZ83" i="4"/>
  <c r="BH83" i="4"/>
  <c r="BP83" i="4"/>
  <c r="L84" i="4"/>
  <c r="N80" i="4"/>
  <c r="V80" i="4"/>
  <c r="AD80" i="4"/>
  <c r="AL80" i="4"/>
  <c r="AT80" i="4"/>
  <c r="BB80" i="4"/>
  <c r="BJ80" i="4"/>
  <c r="BR80" i="4"/>
  <c r="N81" i="4"/>
  <c r="V81" i="4"/>
  <c r="AD81" i="4"/>
  <c r="AL81" i="4"/>
  <c r="AT81" i="4"/>
  <c r="BB81" i="4"/>
  <c r="BJ81" i="4"/>
  <c r="BR81" i="4"/>
  <c r="N82" i="4"/>
  <c r="V82" i="4"/>
  <c r="AD82" i="4"/>
  <c r="AL82" i="4"/>
  <c r="AT82" i="4"/>
  <c r="BB82" i="4"/>
  <c r="BJ82" i="4"/>
  <c r="BR82" i="4"/>
  <c r="N83" i="4"/>
  <c r="V83" i="4"/>
  <c r="AD83" i="4"/>
  <c r="AL83" i="4"/>
  <c r="AT83" i="4"/>
  <c r="BB83" i="4"/>
  <c r="BJ83" i="4"/>
  <c r="BR83" i="4"/>
  <c r="N84" i="4"/>
  <c r="G80" i="4"/>
  <c r="O80" i="4"/>
  <c r="W80" i="4"/>
  <c r="AE80" i="4"/>
  <c r="AM80" i="4"/>
  <c r="AU80" i="4"/>
  <c r="BC80" i="4"/>
  <c r="BK80" i="4"/>
  <c r="G81" i="4"/>
  <c r="O81" i="4"/>
  <c r="W81" i="4"/>
  <c r="AE81" i="4"/>
  <c r="AM81" i="4"/>
  <c r="AU81" i="4"/>
  <c r="BC81" i="4"/>
  <c r="BK81" i="4"/>
  <c r="G82" i="4"/>
  <c r="O82" i="4"/>
  <c r="W82" i="4"/>
  <c r="AE82" i="4"/>
  <c r="AM82" i="4"/>
  <c r="AU82" i="4"/>
  <c r="BC82" i="4"/>
  <c r="BK82" i="4"/>
  <c r="G83" i="4"/>
  <c r="O83" i="4"/>
  <c r="W83" i="4"/>
  <c r="AE83" i="4"/>
  <c r="AM83" i="4"/>
  <c r="AU83" i="4"/>
  <c r="BC83" i="4"/>
  <c r="BK83" i="4"/>
  <c r="G84" i="4"/>
  <c r="BI80" i="4"/>
  <c r="BI81" i="4"/>
  <c r="BI82" i="4"/>
  <c r="BI83" i="4"/>
  <c r="T84" i="4"/>
  <c r="AB84" i="4"/>
  <c r="AJ84" i="4"/>
  <c r="AR84" i="4"/>
  <c r="AZ84" i="4"/>
  <c r="BH84" i="4"/>
  <c r="BP84" i="4"/>
  <c r="L85" i="4"/>
  <c r="T85" i="4"/>
  <c r="AB85" i="4"/>
  <c r="AJ85" i="4"/>
  <c r="AR85" i="4"/>
  <c r="AZ85" i="4"/>
  <c r="BH85" i="4"/>
  <c r="BP85" i="4"/>
  <c r="L86" i="4"/>
  <c r="T86" i="4"/>
  <c r="AB86" i="4"/>
  <c r="AJ86" i="4"/>
  <c r="AR86" i="4"/>
  <c r="AZ86" i="4"/>
  <c r="BH86" i="4"/>
  <c r="BP86" i="4"/>
  <c r="L87" i="4"/>
  <c r="T87" i="4"/>
  <c r="AB87" i="4"/>
  <c r="AJ87" i="4"/>
  <c r="AR87" i="4"/>
  <c r="AZ87" i="4"/>
  <c r="BH87" i="4"/>
  <c r="BP87" i="4"/>
  <c r="L88" i="4"/>
  <c r="T88" i="4"/>
  <c r="AB88" i="4"/>
  <c r="AJ88" i="4"/>
  <c r="AR88" i="4"/>
  <c r="AZ88" i="4"/>
  <c r="BH88" i="4"/>
  <c r="BP88" i="4"/>
  <c r="L89" i="4"/>
  <c r="T89" i="4"/>
  <c r="AB89" i="4"/>
  <c r="AJ89" i="4"/>
  <c r="AR89" i="4"/>
  <c r="AZ89" i="4"/>
  <c r="BH89" i="4"/>
  <c r="BP89" i="4"/>
  <c r="L90" i="4"/>
  <c r="T90" i="4"/>
  <c r="AB90" i="4"/>
  <c r="AJ90" i="4"/>
  <c r="AR90" i="4"/>
  <c r="AZ90" i="4"/>
  <c r="BH90" i="4"/>
  <c r="BP90" i="4"/>
  <c r="L91" i="4"/>
  <c r="T91" i="4"/>
  <c r="AB91" i="4"/>
  <c r="AJ91" i="4"/>
  <c r="AR91" i="4"/>
  <c r="AZ91" i="4"/>
  <c r="BH91" i="4"/>
  <c r="BP91" i="4"/>
  <c r="L92" i="4"/>
  <c r="T92" i="4"/>
  <c r="AB92" i="4"/>
  <c r="AJ92" i="4"/>
  <c r="AR92" i="4"/>
  <c r="AZ92" i="4"/>
  <c r="BH92" i="4"/>
  <c r="BP92" i="4"/>
  <c r="L93" i="4"/>
  <c r="T93" i="4"/>
  <c r="AB93" i="4"/>
  <c r="BQ80" i="4"/>
  <c r="BQ81" i="4"/>
  <c r="BQ82" i="4"/>
  <c r="BQ83" i="4"/>
  <c r="U84" i="4"/>
  <c r="AC84" i="4"/>
  <c r="AK84" i="4"/>
  <c r="AS84" i="4"/>
  <c r="BA84" i="4"/>
  <c r="BI84" i="4"/>
  <c r="BQ84" i="4"/>
  <c r="M85" i="4"/>
  <c r="U85" i="4"/>
  <c r="AC85" i="4"/>
  <c r="AK85" i="4"/>
  <c r="AS85" i="4"/>
  <c r="BA85" i="4"/>
  <c r="BI85" i="4"/>
  <c r="BQ85" i="4"/>
  <c r="M86" i="4"/>
  <c r="U86" i="4"/>
  <c r="AC86" i="4"/>
  <c r="AK86" i="4"/>
  <c r="AS86" i="4"/>
  <c r="BA86" i="4"/>
  <c r="BI86" i="4"/>
  <c r="BQ86" i="4"/>
  <c r="M87" i="4"/>
  <c r="U87" i="4"/>
  <c r="AC87" i="4"/>
  <c r="AK87" i="4"/>
  <c r="AS87" i="4"/>
  <c r="BA87" i="4"/>
  <c r="BI87" i="4"/>
  <c r="BQ87" i="4"/>
  <c r="M88" i="4"/>
  <c r="U88" i="4"/>
  <c r="AC88" i="4"/>
  <c r="AK88" i="4"/>
  <c r="AS88" i="4"/>
  <c r="BA88" i="4"/>
  <c r="BI88" i="4"/>
  <c r="BQ88" i="4"/>
  <c r="M89" i="4"/>
  <c r="U89" i="4"/>
  <c r="AC89" i="4"/>
  <c r="AK89" i="4"/>
  <c r="AS89" i="4"/>
  <c r="BA89" i="4"/>
  <c r="BI89" i="4"/>
  <c r="BQ89" i="4"/>
  <c r="M90" i="4"/>
  <c r="U90" i="4"/>
  <c r="AC90" i="4"/>
  <c r="AK90" i="4"/>
  <c r="AS90" i="4"/>
  <c r="BA90" i="4"/>
  <c r="BI90" i="4"/>
  <c r="BQ90" i="4"/>
  <c r="M91" i="4"/>
  <c r="U91" i="4"/>
  <c r="M80" i="4"/>
  <c r="M81" i="4"/>
  <c r="M82" i="4"/>
  <c r="M83" i="4"/>
  <c r="M84" i="4"/>
  <c r="V84" i="4"/>
  <c r="AD84" i="4"/>
  <c r="AL84" i="4"/>
  <c r="AT84" i="4"/>
  <c r="BB84" i="4"/>
  <c r="BJ84" i="4"/>
  <c r="BR84" i="4"/>
  <c r="N85" i="4"/>
  <c r="V85" i="4"/>
  <c r="AD85" i="4"/>
  <c r="AL85" i="4"/>
  <c r="AT85" i="4"/>
  <c r="BB85" i="4"/>
  <c r="BJ85" i="4"/>
  <c r="BR85" i="4"/>
  <c r="N86" i="4"/>
  <c r="V86" i="4"/>
  <c r="AD86" i="4"/>
  <c r="AL86" i="4"/>
  <c r="AT86" i="4"/>
  <c r="BB86" i="4"/>
  <c r="BJ86" i="4"/>
  <c r="BR86" i="4"/>
  <c r="N87" i="4"/>
  <c r="V87" i="4"/>
  <c r="AD87" i="4"/>
  <c r="AL87" i="4"/>
  <c r="AT87" i="4"/>
  <c r="BB87" i="4"/>
  <c r="BJ87" i="4"/>
  <c r="BR87" i="4"/>
  <c r="N88" i="4"/>
  <c r="V88" i="4"/>
  <c r="AD88" i="4"/>
  <c r="AL88" i="4"/>
  <c r="AT88" i="4"/>
  <c r="BB88" i="4"/>
  <c r="BJ88" i="4"/>
  <c r="BR88" i="4"/>
  <c r="N89" i="4"/>
  <c r="V89" i="4"/>
  <c r="AD89" i="4"/>
  <c r="AL89" i="4"/>
  <c r="AT89" i="4"/>
  <c r="BB89" i="4"/>
  <c r="BJ89" i="4"/>
  <c r="BR89" i="4"/>
  <c r="N90" i="4"/>
  <c r="V90" i="4"/>
  <c r="AD90" i="4"/>
  <c r="AL90" i="4"/>
  <c r="AT90" i="4"/>
  <c r="BB90" i="4"/>
  <c r="BJ90" i="4"/>
  <c r="BR90" i="4"/>
  <c r="N91" i="4"/>
  <c r="V91" i="4"/>
  <c r="AD91" i="4"/>
  <c r="U80" i="4"/>
  <c r="U81" i="4"/>
  <c r="U82" i="4"/>
  <c r="U83" i="4"/>
  <c r="O84" i="4"/>
  <c r="W84" i="4"/>
  <c r="AE84" i="4"/>
  <c r="AM84" i="4"/>
  <c r="AU84" i="4"/>
  <c r="BC84" i="4"/>
  <c r="BK84" i="4"/>
  <c r="G85" i="4"/>
  <c r="O85" i="4"/>
  <c r="W85" i="4"/>
  <c r="AE85" i="4"/>
  <c r="AM85" i="4"/>
  <c r="AU85" i="4"/>
  <c r="BC85" i="4"/>
  <c r="BK85" i="4"/>
  <c r="G86" i="4"/>
  <c r="O86" i="4"/>
  <c r="W86" i="4"/>
  <c r="AE86" i="4"/>
  <c r="AM86" i="4"/>
  <c r="AU86" i="4"/>
  <c r="BC86" i="4"/>
  <c r="BK86" i="4"/>
  <c r="G87" i="4"/>
  <c r="O87" i="4"/>
  <c r="W87" i="4"/>
  <c r="AE87" i="4"/>
  <c r="AM87" i="4"/>
  <c r="AU87" i="4"/>
  <c r="BC87" i="4"/>
  <c r="BK87" i="4"/>
  <c r="G88" i="4"/>
  <c r="O88" i="4"/>
  <c r="W88" i="4"/>
  <c r="AE88" i="4"/>
  <c r="AM88" i="4"/>
  <c r="AU88" i="4"/>
  <c r="BC88" i="4"/>
  <c r="BK88" i="4"/>
  <c r="G89" i="4"/>
  <c r="O89" i="4"/>
  <c r="W89" i="4"/>
  <c r="AE89" i="4"/>
  <c r="AM89" i="4"/>
  <c r="AU89" i="4"/>
  <c r="BC89" i="4"/>
  <c r="BK89" i="4"/>
  <c r="G90" i="4"/>
  <c r="O90" i="4"/>
  <c r="W90" i="4"/>
  <c r="AE90" i="4"/>
  <c r="AM90" i="4"/>
  <c r="AU90" i="4"/>
  <c r="BC90" i="4"/>
  <c r="BK90" i="4"/>
  <c r="G91" i="4"/>
  <c r="O91" i="4"/>
  <c r="W91" i="4"/>
  <c r="AE91" i="4"/>
  <c r="AM91" i="4"/>
  <c r="AU91" i="4"/>
  <c r="BC91" i="4"/>
  <c r="BK91" i="4"/>
  <c r="G92" i="4"/>
  <c r="O92" i="4"/>
  <c r="W92" i="4"/>
  <c r="AE92" i="4"/>
  <c r="AM92" i="4"/>
  <c r="AU92" i="4"/>
  <c r="BC92" i="4"/>
  <c r="BK92" i="4"/>
  <c r="G93" i="4"/>
  <c r="O93" i="4"/>
  <c r="W93" i="4"/>
  <c r="AE93" i="4"/>
  <c r="AC80" i="4"/>
  <c r="AC81" i="4"/>
  <c r="AC82" i="4"/>
  <c r="AC83" i="4"/>
  <c r="P84" i="4"/>
  <c r="X84" i="4"/>
  <c r="AF84" i="4"/>
  <c r="AN84" i="4"/>
  <c r="AV84" i="4"/>
  <c r="BD84" i="4"/>
  <c r="BL84" i="4"/>
  <c r="H85" i="4"/>
  <c r="P85" i="4"/>
  <c r="X85" i="4"/>
  <c r="AF85" i="4"/>
  <c r="AN85" i="4"/>
  <c r="AV85" i="4"/>
  <c r="BD85" i="4"/>
  <c r="BL85" i="4"/>
  <c r="H86" i="4"/>
  <c r="P86" i="4"/>
  <c r="X86" i="4"/>
  <c r="AF86" i="4"/>
  <c r="AN86" i="4"/>
  <c r="AV86" i="4"/>
  <c r="BD86" i="4"/>
  <c r="BL86" i="4"/>
  <c r="H87" i="4"/>
  <c r="P87" i="4"/>
  <c r="X87" i="4"/>
  <c r="AF87" i="4"/>
  <c r="AN87" i="4"/>
  <c r="AV87" i="4"/>
  <c r="BD87" i="4"/>
  <c r="BL87" i="4"/>
  <c r="H88" i="4"/>
  <c r="P88" i="4"/>
  <c r="X88" i="4"/>
  <c r="AF88" i="4"/>
  <c r="AN88" i="4"/>
  <c r="AV88" i="4"/>
  <c r="BD88" i="4"/>
  <c r="BL88" i="4"/>
  <c r="H89" i="4"/>
  <c r="P89" i="4"/>
  <c r="X89" i="4"/>
  <c r="AF89" i="4"/>
  <c r="AN89" i="4"/>
  <c r="AV89" i="4"/>
  <c r="BD89" i="4"/>
  <c r="BL89" i="4"/>
  <c r="H90" i="4"/>
  <c r="P90" i="4"/>
  <c r="X90" i="4"/>
  <c r="AF90" i="4"/>
  <c r="AN90" i="4"/>
  <c r="AV90" i="4"/>
  <c r="BD90" i="4"/>
  <c r="BL90" i="4"/>
  <c r="H91" i="4"/>
  <c r="P91" i="4"/>
  <c r="X91" i="4"/>
  <c r="AS80" i="4"/>
  <c r="AS81" i="4"/>
  <c r="AS82" i="4"/>
  <c r="AS83" i="4"/>
  <c r="R84" i="4"/>
  <c r="Z84" i="4"/>
  <c r="AH84" i="4"/>
  <c r="AP84" i="4"/>
  <c r="AX84" i="4"/>
  <c r="BF84" i="4"/>
  <c r="BN84" i="4"/>
  <c r="J85" i="4"/>
  <c r="R85" i="4"/>
  <c r="Z85" i="4"/>
  <c r="AH85" i="4"/>
  <c r="AP85" i="4"/>
  <c r="AX85" i="4"/>
  <c r="BF85" i="4"/>
  <c r="BN85" i="4"/>
  <c r="J86" i="4"/>
  <c r="R86" i="4"/>
  <c r="Z86" i="4"/>
  <c r="AH86" i="4"/>
  <c r="AP86" i="4"/>
  <c r="AX86" i="4"/>
  <c r="BF86" i="4"/>
  <c r="BN86" i="4"/>
  <c r="J87" i="4"/>
  <c r="R87" i="4"/>
  <c r="Z87" i="4"/>
  <c r="AH87" i="4"/>
  <c r="AP87" i="4"/>
  <c r="AX87" i="4"/>
  <c r="BF87" i="4"/>
  <c r="BN87" i="4"/>
  <c r="J88" i="4"/>
  <c r="R88" i="4"/>
  <c r="Z88" i="4"/>
  <c r="AH88" i="4"/>
  <c r="AP88" i="4"/>
  <c r="AX88" i="4"/>
  <c r="BF88" i="4"/>
  <c r="BN88" i="4"/>
  <c r="J89" i="4"/>
  <c r="R89" i="4"/>
  <c r="Z89" i="4"/>
  <c r="AH89" i="4"/>
  <c r="AP89" i="4"/>
  <c r="AX89" i="4"/>
  <c r="BF89" i="4"/>
  <c r="BN89" i="4"/>
  <c r="J90" i="4"/>
  <c r="R90" i="4"/>
  <c r="Z90" i="4"/>
  <c r="AH90" i="4"/>
  <c r="AP90" i="4"/>
  <c r="AX90" i="4"/>
  <c r="BF90" i="4"/>
  <c r="BN90" i="4"/>
  <c r="J91" i="4"/>
  <c r="R91" i="4"/>
  <c r="Z91" i="4"/>
  <c r="BA80" i="4"/>
  <c r="BA81" i="4"/>
  <c r="BA82" i="4"/>
  <c r="BA116" i="4" s="1"/>
  <c r="BA83" i="4"/>
  <c r="S84" i="4"/>
  <c r="AA84" i="4"/>
  <c r="AI84" i="4"/>
  <c r="AQ84" i="4"/>
  <c r="AY84" i="4"/>
  <c r="BG84" i="4"/>
  <c r="BO84" i="4"/>
  <c r="K85" i="4"/>
  <c r="S85" i="4"/>
  <c r="AA85" i="4"/>
  <c r="AI85" i="4"/>
  <c r="AQ85" i="4"/>
  <c r="AY85" i="4"/>
  <c r="BG85" i="4"/>
  <c r="BO85" i="4"/>
  <c r="K86" i="4"/>
  <c r="S86" i="4"/>
  <c r="AA86" i="4"/>
  <c r="AI86" i="4"/>
  <c r="AQ86" i="4"/>
  <c r="AY86" i="4"/>
  <c r="BG86" i="4"/>
  <c r="BO86" i="4"/>
  <c r="K87" i="4"/>
  <c r="S87" i="4"/>
  <c r="AA87" i="4"/>
  <c r="AI87" i="4"/>
  <c r="AQ87" i="4"/>
  <c r="AY87" i="4"/>
  <c r="BG87" i="4"/>
  <c r="BO87" i="4"/>
  <c r="K88" i="4"/>
  <c r="S88" i="4"/>
  <c r="AA88" i="4"/>
  <c r="AI88" i="4"/>
  <c r="AQ88" i="4"/>
  <c r="AY88" i="4"/>
  <c r="BG88" i="4"/>
  <c r="BO88" i="4"/>
  <c r="K89" i="4"/>
  <c r="S89" i="4"/>
  <c r="AA89" i="4"/>
  <c r="AI89" i="4"/>
  <c r="Q84" i="4"/>
  <c r="Q85" i="4"/>
  <c r="Q86" i="4"/>
  <c r="Q87" i="4"/>
  <c r="Q88" i="4"/>
  <c r="Q89" i="4"/>
  <c r="BG89" i="4"/>
  <c r="AA90" i="4"/>
  <c r="BG90" i="4"/>
  <c r="AA91" i="4"/>
  <c r="AN91" i="4"/>
  <c r="AX91" i="4"/>
  <c r="BI91" i="4"/>
  <c r="H92" i="4"/>
  <c r="R92" i="4"/>
  <c r="AC92" i="4"/>
  <c r="AN92" i="4"/>
  <c r="AX92" i="4"/>
  <c r="BI92" i="4"/>
  <c r="H93" i="4"/>
  <c r="R93" i="4"/>
  <c r="AC93" i="4"/>
  <c r="AL93" i="4"/>
  <c r="AT93" i="4"/>
  <c r="BB93" i="4"/>
  <c r="BJ93" i="4"/>
  <c r="BR93" i="4"/>
  <c r="N94" i="4"/>
  <c r="V94" i="4"/>
  <c r="AD94" i="4"/>
  <c r="AL94" i="4"/>
  <c r="AT94" i="4"/>
  <c r="BB94" i="4"/>
  <c r="BJ94" i="4"/>
  <c r="BR94" i="4"/>
  <c r="N95" i="4"/>
  <c r="V95" i="4"/>
  <c r="AD95" i="4"/>
  <c r="AL95" i="4"/>
  <c r="AT95" i="4"/>
  <c r="BB95" i="4"/>
  <c r="BJ95" i="4"/>
  <c r="BR95" i="4"/>
  <c r="N96" i="4"/>
  <c r="V96" i="4"/>
  <c r="AD96" i="4"/>
  <c r="AL96" i="4"/>
  <c r="AT96" i="4"/>
  <c r="BB96" i="4"/>
  <c r="BJ96" i="4"/>
  <c r="BR96" i="4"/>
  <c r="N97" i="4"/>
  <c r="V97" i="4"/>
  <c r="AD97" i="4"/>
  <c r="AL97" i="4"/>
  <c r="AT97" i="4"/>
  <c r="BB97" i="4"/>
  <c r="BJ97" i="4"/>
  <c r="BR97" i="4"/>
  <c r="N98" i="4"/>
  <c r="V98" i="4"/>
  <c r="AD98" i="4"/>
  <c r="AL98" i="4"/>
  <c r="AT98" i="4"/>
  <c r="BB98" i="4"/>
  <c r="BJ98" i="4"/>
  <c r="BR98" i="4"/>
  <c r="N99" i="4"/>
  <c r="V99" i="4"/>
  <c r="AD99" i="4"/>
  <c r="AL99" i="4"/>
  <c r="AT99" i="4"/>
  <c r="BB99" i="4"/>
  <c r="BJ99" i="4"/>
  <c r="BR99" i="4"/>
  <c r="N100" i="4"/>
  <c r="V100" i="4"/>
  <c r="AD100" i="4"/>
  <c r="AL100" i="4"/>
  <c r="AT100" i="4"/>
  <c r="BB100" i="4"/>
  <c r="BJ100" i="4"/>
  <c r="BR100" i="4"/>
  <c r="N101" i="4"/>
  <c r="V101" i="4"/>
  <c r="Y84" i="4"/>
  <c r="Y85" i="4"/>
  <c r="Y86" i="4"/>
  <c r="Y87" i="4"/>
  <c r="Y88" i="4"/>
  <c r="Y89" i="4"/>
  <c r="BM89" i="4"/>
  <c r="AG90" i="4"/>
  <c r="BM90" i="4"/>
  <c r="AC91" i="4"/>
  <c r="AO91" i="4"/>
  <c r="AY91" i="4"/>
  <c r="BJ91" i="4"/>
  <c r="I92" i="4"/>
  <c r="S92" i="4"/>
  <c r="AD92" i="4"/>
  <c r="AO92" i="4"/>
  <c r="AY92" i="4"/>
  <c r="BJ92" i="4"/>
  <c r="I93" i="4"/>
  <c r="S93" i="4"/>
  <c r="AD93" i="4"/>
  <c r="AM93" i="4"/>
  <c r="AU93" i="4"/>
  <c r="BC93" i="4"/>
  <c r="BK93" i="4"/>
  <c r="G94" i="4"/>
  <c r="O94" i="4"/>
  <c r="W94" i="4"/>
  <c r="AE94" i="4"/>
  <c r="AM94" i="4"/>
  <c r="AU94" i="4"/>
  <c r="BC94" i="4"/>
  <c r="BK94" i="4"/>
  <c r="G95" i="4"/>
  <c r="O95" i="4"/>
  <c r="W95" i="4"/>
  <c r="AE95" i="4"/>
  <c r="AM95" i="4"/>
  <c r="AU95" i="4"/>
  <c r="BC95" i="4"/>
  <c r="BK95" i="4"/>
  <c r="G96" i="4"/>
  <c r="O96" i="4"/>
  <c r="W96" i="4"/>
  <c r="AE96" i="4"/>
  <c r="AM96" i="4"/>
  <c r="AU96" i="4"/>
  <c r="BC96" i="4"/>
  <c r="BK96" i="4"/>
  <c r="G97" i="4"/>
  <c r="O97" i="4"/>
  <c r="W97" i="4"/>
  <c r="AE97" i="4"/>
  <c r="AM97" i="4"/>
  <c r="AU97" i="4"/>
  <c r="BC97" i="4"/>
  <c r="BK97" i="4"/>
  <c r="G98" i="4"/>
  <c r="O98" i="4"/>
  <c r="W98" i="4"/>
  <c r="AE98" i="4"/>
  <c r="AM98" i="4"/>
  <c r="AU98" i="4"/>
  <c r="BC98" i="4"/>
  <c r="BK98" i="4"/>
  <c r="G99" i="4"/>
  <c r="O99" i="4"/>
  <c r="W99" i="4"/>
  <c r="AE99" i="4"/>
  <c r="AM99" i="4"/>
  <c r="AU99" i="4"/>
  <c r="BC99" i="4"/>
  <c r="BK99" i="4"/>
  <c r="G100" i="4"/>
  <c r="O100" i="4"/>
  <c r="W100" i="4"/>
  <c r="AE100" i="4"/>
  <c r="AM100" i="4"/>
  <c r="AU100" i="4"/>
  <c r="AG84" i="4"/>
  <c r="AG85" i="4"/>
  <c r="AG86" i="4"/>
  <c r="AG87" i="4"/>
  <c r="AG88" i="4"/>
  <c r="AG89" i="4"/>
  <c r="BO89" i="4"/>
  <c r="AI90" i="4"/>
  <c r="BO90" i="4"/>
  <c r="AF91" i="4"/>
  <c r="AP91" i="4"/>
  <c r="BA91" i="4"/>
  <c r="BL91" i="4"/>
  <c r="J92" i="4"/>
  <c r="U92" i="4"/>
  <c r="AF92" i="4"/>
  <c r="AP92" i="4"/>
  <c r="BA92" i="4"/>
  <c r="BL92" i="4"/>
  <c r="J93" i="4"/>
  <c r="U93" i="4"/>
  <c r="AF93" i="4"/>
  <c r="AN93" i="4"/>
  <c r="AV93" i="4"/>
  <c r="BD93" i="4"/>
  <c r="BL93" i="4"/>
  <c r="H94" i="4"/>
  <c r="P94" i="4"/>
  <c r="X94" i="4"/>
  <c r="AF94" i="4"/>
  <c r="AN94" i="4"/>
  <c r="AV94" i="4"/>
  <c r="BD94" i="4"/>
  <c r="BL94" i="4"/>
  <c r="H95" i="4"/>
  <c r="P95" i="4"/>
  <c r="X95" i="4"/>
  <c r="AF95" i="4"/>
  <c r="AN95" i="4"/>
  <c r="AV95" i="4"/>
  <c r="BD95" i="4"/>
  <c r="BL95" i="4"/>
  <c r="H96" i="4"/>
  <c r="P96" i="4"/>
  <c r="X96" i="4"/>
  <c r="AF96" i="4"/>
  <c r="AN96" i="4"/>
  <c r="AV96" i="4"/>
  <c r="BD96" i="4"/>
  <c r="BL96" i="4"/>
  <c r="H97" i="4"/>
  <c r="P97" i="4"/>
  <c r="X97" i="4"/>
  <c r="AF97" i="4"/>
  <c r="AN97" i="4"/>
  <c r="AV97" i="4"/>
  <c r="BD97" i="4"/>
  <c r="BL97" i="4"/>
  <c r="H98" i="4"/>
  <c r="P98" i="4"/>
  <c r="X98" i="4"/>
  <c r="AF98" i="4"/>
  <c r="AN98" i="4"/>
  <c r="AV98" i="4"/>
  <c r="BD98" i="4"/>
  <c r="BL98" i="4"/>
  <c r="H99" i="4"/>
  <c r="P99" i="4"/>
  <c r="X99" i="4"/>
  <c r="AF99" i="4"/>
  <c r="AN99" i="4"/>
  <c r="AV99" i="4"/>
  <c r="BD99" i="4"/>
  <c r="BL99" i="4"/>
  <c r="H100" i="4"/>
  <c r="P100" i="4"/>
  <c r="X100" i="4"/>
  <c r="AF100" i="4"/>
  <c r="AN100" i="4"/>
  <c r="AV100" i="4"/>
  <c r="BD100" i="4"/>
  <c r="BL100" i="4"/>
  <c r="H101" i="4"/>
  <c r="P101" i="4"/>
  <c r="AO84" i="4"/>
  <c r="AO85" i="4"/>
  <c r="AO86" i="4"/>
  <c r="AO87" i="4"/>
  <c r="AO88" i="4"/>
  <c r="AO89" i="4"/>
  <c r="I90" i="4"/>
  <c r="AO90" i="4"/>
  <c r="I91" i="4"/>
  <c r="AG91" i="4"/>
  <c r="AQ91" i="4"/>
  <c r="BB91" i="4"/>
  <c r="BM91" i="4"/>
  <c r="K92" i="4"/>
  <c r="V92" i="4"/>
  <c r="AG92" i="4"/>
  <c r="AQ92" i="4"/>
  <c r="BB92" i="4"/>
  <c r="BM92" i="4"/>
  <c r="K93" i="4"/>
  <c r="V93" i="4"/>
  <c r="AG93" i="4"/>
  <c r="AO93" i="4"/>
  <c r="AW93" i="4"/>
  <c r="BE93" i="4"/>
  <c r="BM93" i="4"/>
  <c r="I94" i="4"/>
  <c r="Q94" i="4"/>
  <c r="Y94" i="4"/>
  <c r="AG94" i="4"/>
  <c r="AO94" i="4"/>
  <c r="AW94" i="4"/>
  <c r="BE94" i="4"/>
  <c r="BM94" i="4"/>
  <c r="I95" i="4"/>
  <c r="Q95" i="4"/>
  <c r="Y95" i="4"/>
  <c r="AG95" i="4"/>
  <c r="AO95" i="4"/>
  <c r="AW95" i="4"/>
  <c r="BE95" i="4"/>
  <c r="BM95" i="4"/>
  <c r="I96" i="4"/>
  <c r="Q96" i="4"/>
  <c r="Y96" i="4"/>
  <c r="AG96" i="4"/>
  <c r="AO96" i="4"/>
  <c r="AW96" i="4"/>
  <c r="BE96" i="4"/>
  <c r="BM96" i="4"/>
  <c r="I97" i="4"/>
  <c r="Q97" i="4"/>
  <c r="Y97" i="4"/>
  <c r="AG97" i="4"/>
  <c r="AO97" i="4"/>
  <c r="AW97" i="4"/>
  <c r="BE97" i="4"/>
  <c r="BM97" i="4"/>
  <c r="I98" i="4"/>
  <c r="Q98" i="4"/>
  <c r="Y98" i="4"/>
  <c r="AG98" i="4"/>
  <c r="AO98" i="4"/>
  <c r="AW98" i="4"/>
  <c r="BE98" i="4"/>
  <c r="BM98" i="4"/>
  <c r="I99" i="4"/>
  <c r="Q99" i="4"/>
  <c r="Y99" i="4"/>
  <c r="AG99" i="4"/>
  <c r="AO99" i="4"/>
  <c r="AW99" i="4"/>
  <c r="BE99" i="4"/>
  <c r="BM99" i="4"/>
  <c r="I100" i="4"/>
  <c r="Q100" i="4"/>
  <c r="Y100" i="4"/>
  <c r="AG100" i="4"/>
  <c r="AO100" i="4"/>
  <c r="AW100" i="4"/>
  <c r="BE100" i="4"/>
  <c r="BM100" i="4"/>
  <c r="I101" i="4"/>
  <c r="Q101" i="4"/>
  <c r="Y101" i="4"/>
  <c r="AK80" i="4"/>
  <c r="AW84" i="4"/>
  <c r="AW85" i="4"/>
  <c r="AW86" i="4"/>
  <c r="AW87" i="4"/>
  <c r="AW88" i="4"/>
  <c r="AQ89" i="4"/>
  <c r="K90" i="4"/>
  <c r="AQ90" i="4"/>
  <c r="K91" i="4"/>
  <c r="AH91" i="4"/>
  <c r="AS91" i="4"/>
  <c r="BD91" i="4"/>
  <c r="BN91" i="4"/>
  <c r="M92" i="4"/>
  <c r="X92" i="4"/>
  <c r="AH92" i="4"/>
  <c r="AS92" i="4"/>
  <c r="BD92" i="4"/>
  <c r="BN92" i="4"/>
  <c r="M93" i="4"/>
  <c r="X93" i="4"/>
  <c r="AH93" i="4"/>
  <c r="AP93" i="4"/>
  <c r="AX93" i="4"/>
  <c r="BF93" i="4"/>
  <c r="BN93" i="4"/>
  <c r="J94" i="4"/>
  <c r="R94" i="4"/>
  <c r="Z94" i="4"/>
  <c r="AH94" i="4"/>
  <c r="AP94" i="4"/>
  <c r="AX94" i="4"/>
  <c r="BF94" i="4"/>
  <c r="BN94" i="4"/>
  <c r="J95" i="4"/>
  <c r="R95" i="4"/>
  <c r="Z95" i="4"/>
  <c r="AH95" i="4"/>
  <c r="AP95" i="4"/>
  <c r="AX95" i="4"/>
  <c r="BF95" i="4"/>
  <c r="BN95" i="4"/>
  <c r="J96" i="4"/>
  <c r="R96" i="4"/>
  <c r="Z96" i="4"/>
  <c r="AH96" i="4"/>
  <c r="AP96" i="4"/>
  <c r="AX96" i="4"/>
  <c r="BF96" i="4"/>
  <c r="BN96" i="4"/>
  <c r="J97" i="4"/>
  <c r="R97" i="4"/>
  <c r="Z97" i="4"/>
  <c r="AH97" i="4"/>
  <c r="AP97" i="4"/>
  <c r="AX97" i="4"/>
  <c r="BF97" i="4"/>
  <c r="BN97" i="4"/>
  <c r="J98" i="4"/>
  <c r="R98" i="4"/>
  <c r="Z98" i="4"/>
  <c r="AH98" i="4"/>
  <c r="AP98" i="4"/>
  <c r="AX98" i="4"/>
  <c r="BF98" i="4"/>
  <c r="BN98" i="4"/>
  <c r="J99" i="4"/>
  <c r="R99" i="4"/>
  <c r="Z99" i="4"/>
  <c r="AH99" i="4"/>
  <c r="AP99" i="4"/>
  <c r="AX99" i="4"/>
  <c r="BF99" i="4"/>
  <c r="BN99" i="4"/>
  <c r="J100" i="4"/>
  <c r="R100" i="4"/>
  <c r="Z100" i="4"/>
  <c r="AH100" i="4"/>
  <c r="AP100" i="4"/>
  <c r="AX100" i="4"/>
  <c r="BF100" i="4"/>
  <c r="BN100" i="4"/>
  <c r="J101" i="4"/>
  <c r="R101" i="4"/>
  <c r="Z101" i="4"/>
  <c r="AK82" i="4"/>
  <c r="BM84" i="4"/>
  <c r="BM85" i="4"/>
  <c r="BM86" i="4"/>
  <c r="BM87" i="4"/>
  <c r="BM88" i="4"/>
  <c r="AY89" i="4"/>
  <c r="S90" i="4"/>
  <c r="AY90" i="4"/>
  <c r="S91" i="4"/>
  <c r="AK91" i="4"/>
  <c r="AV91" i="4"/>
  <c r="BF91" i="4"/>
  <c r="BQ91" i="4"/>
  <c r="P92" i="4"/>
  <c r="Z92" i="4"/>
  <c r="AK92" i="4"/>
  <c r="AV92" i="4"/>
  <c r="BF92" i="4"/>
  <c r="BQ92" i="4"/>
  <c r="P93" i="4"/>
  <c r="Z93" i="4"/>
  <c r="AJ93" i="4"/>
  <c r="AR93" i="4"/>
  <c r="AZ93" i="4"/>
  <c r="BH93" i="4"/>
  <c r="BP93" i="4"/>
  <c r="L94" i="4"/>
  <c r="L114" i="4" s="1"/>
  <c r="T94" i="4"/>
  <c r="AB94" i="4"/>
  <c r="AJ94" i="4"/>
  <c r="AR94" i="4"/>
  <c r="AZ94" i="4"/>
  <c r="BH94" i="4"/>
  <c r="BP94" i="4"/>
  <c r="L95" i="4"/>
  <c r="T95" i="4"/>
  <c r="AB95" i="4"/>
  <c r="AJ95" i="4"/>
  <c r="AR95" i="4"/>
  <c r="AZ95" i="4"/>
  <c r="BH95" i="4"/>
  <c r="BP95" i="4"/>
  <c r="L96" i="4"/>
  <c r="T96" i="4"/>
  <c r="AB96" i="4"/>
  <c r="AJ96" i="4"/>
  <c r="AR96" i="4"/>
  <c r="AZ96" i="4"/>
  <c r="BH96" i="4"/>
  <c r="BP96" i="4"/>
  <c r="L97" i="4"/>
  <c r="T97" i="4"/>
  <c r="AB97" i="4"/>
  <c r="AJ97" i="4"/>
  <c r="AR97" i="4"/>
  <c r="AZ97" i="4"/>
  <c r="BH97" i="4"/>
  <c r="BP97" i="4"/>
  <c r="L98" i="4"/>
  <c r="T98" i="4"/>
  <c r="AK83" i="4"/>
  <c r="I85" i="4"/>
  <c r="I86" i="4"/>
  <c r="I87" i="4"/>
  <c r="I88" i="4"/>
  <c r="I89" i="4"/>
  <c r="BE89" i="4"/>
  <c r="Y90" i="4"/>
  <c r="BE90" i="4"/>
  <c r="Y91" i="4"/>
  <c r="AL91" i="4"/>
  <c r="AW91" i="4"/>
  <c r="BG91" i="4"/>
  <c r="BR91" i="4"/>
  <c r="Q92" i="4"/>
  <c r="AA92" i="4"/>
  <c r="AL92" i="4"/>
  <c r="AW92" i="4"/>
  <c r="BG92" i="4"/>
  <c r="BR92" i="4"/>
  <c r="Q93" i="4"/>
  <c r="AA93" i="4"/>
  <c r="AK93" i="4"/>
  <c r="AS93" i="4"/>
  <c r="BA93" i="4"/>
  <c r="BI93" i="4"/>
  <c r="BQ93" i="4"/>
  <c r="M94" i="4"/>
  <c r="U94" i="4"/>
  <c r="AC94" i="4"/>
  <c r="AK94" i="4"/>
  <c r="AS94" i="4"/>
  <c r="BA94" i="4"/>
  <c r="BI94" i="4"/>
  <c r="BQ94" i="4"/>
  <c r="M95" i="4"/>
  <c r="U95" i="4"/>
  <c r="AC95" i="4"/>
  <c r="AK95" i="4"/>
  <c r="AS95" i="4"/>
  <c r="BA95" i="4"/>
  <c r="BI95" i="4"/>
  <c r="BQ95" i="4"/>
  <c r="M96" i="4"/>
  <c r="U96" i="4"/>
  <c r="AC96" i="4"/>
  <c r="AK96" i="4"/>
  <c r="AS96" i="4"/>
  <c r="BA96" i="4"/>
  <c r="BI96" i="4"/>
  <c r="BQ96" i="4"/>
  <c r="M97" i="4"/>
  <c r="U97" i="4"/>
  <c r="AC97" i="4"/>
  <c r="AK97" i="4"/>
  <c r="AS97" i="4"/>
  <c r="BA97" i="4"/>
  <c r="BI97" i="4"/>
  <c r="BQ97" i="4"/>
  <c r="M98" i="4"/>
  <c r="U98" i="4"/>
  <c r="BE85" i="4"/>
  <c r="AI91" i="4"/>
  <c r="BE92" i="4"/>
  <c r="BO93" i="4"/>
  <c r="BO94" i="4"/>
  <c r="BO95" i="4"/>
  <c r="BO96" i="4"/>
  <c r="BO97" i="4"/>
  <c r="AK98" i="4"/>
  <c r="BH98" i="4"/>
  <c r="S99" i="4"/>
  <c r="AK99" i="4"/>
  <c r="BH99" i="4"/>
  <c r="S100" i="4"/>
  <c r="AK100" i="4"/>
  <c r="BG100" i="4"/>
  <c r="K101" i="4"/>
  <c r="X101" i="4"/>
  <c r="AH101" i="4"/>
  <c r="AP101" i="4"/>
  <c r="AX101" i="4"/>
  <c r="BF101" i="4"/>
  <c r="BF115" i="4" s="1"/>
  <c r="BN101" i="4"/>
  <c r="J102" i="4"/>
  <c r="R102" i="4"/>
  <c r="Z102" i="4"/>
  <c r="AH102" i="4"/>
  <c r="AP102" i="4"/>
  <c r="AX102" i="4"/>
  <c r="BF102" i="4"/>
  <c r="BN102" i="4"/>
  <c r="J103" i="4"/>
  <c r="R103" i="4"/>
  <c r="Z103" i="4"/>
  <c r="AH103" i="4"/>
  <c r="AP103" i="4"/>
  <c r="AX103" i="4"/>
  <c r="BF103" i="4"/>
  <c r="BN103" i="4"/>
  <c r="J104" i="4"/>
  <c r="R104" i="4"/>
  <c r="Z104" i="4"/>
  <c r="AH104" i="4"/>
  <c r="AP104" i="4"/>
  <c r="AX104" i="4"/>
  <c r="BF104" i="4"/>
  <c r="BN104" i="4"/>
  <c r="J105" i="4"/>
  <c r="R105" i="4"/>
  <c r="Z105" i="4"/>
  <c r="AH105" i="4"/>
  <c r="AP105" i="4"/>
  <c r="AX105" i="4"/>
  <c r="BF105" i="4"/>
  <c r="BN105" i="4"/>
  <c r="J106" i="4"/>
  <c r="R106" i="4"/>
  <c r="Z106" i="4"/>
  <c r="AH106" i="4"/>
  <c r="AP106" i="4"/>
  <c r="AX106" i="4"/>
  <c r="BF106" i="4"/>
  <c r="BN106" i="4"/>
  <c r="J107" i="4"/>
  <c r="R107" i="4"/>
  <c r="Z107" i="4"/>
  <c r="AH107" i="4"/>
  <c r="AP107" i="4"/>
  <c r="AX107" i="4"/>
  <c r="BF107" i="4"/>
  <c r="BN107" i="4"/>
  <c r="J108" i="4"/>
  <c r="R108" i="4"/>
  <c r="Z108" i="4"/>
  <c r="AH108" i="4"/>
  <c r="AP108" i="4"/>
  <c r="AX108" i="4"/>
  <c r="BF108" i="4"/>
  <c r="BN108" i="4"/>
  <c r="BE86" i="4"/>
  <c r="AT91" i="4"/>
  <c r="BO92" i="4"/>
  <c r="K94" i="4"/>
  <c r="K95" i="4"/>
  <c r="K96" i="4"/>
  <c r="K97" i="4"/>
  <c r="K98" i="4"/>
  <c r="AQ98" i="4"/>
  <c r="BI98" i="4"/>
  <c r="T99" i="4"/>
  <c r="AQ99" i="4"/>
  <c r="BI99" i="4"/>
  <c r="T100" i="4"/>
  <c r="AQ100" i="4"/>
  <c r="AQ115" i="4" s="1"/>
  <c r="BH100" i="4"/>
  <c r="L101" i="4"/>
  <c r="AA101" i="4"/>
  <c r="AI101" i="4"/>
  <c r="AQ101" i="4"/>
  <c r="AY101" i="4"/>
  <c r="BG101" i="4"/>
  <c r="BO101" i="4"/>
  <c r="K102" i="4"/>
  <c r="S102" i="4"/>
  <c r="AA102" i="4"/>
  <c r="AI102" i="4"/>
  <c r="AQ102" i="4"/>
  <c r="AY102" i="4"/>
  <c r="BG102" i="4"/>
  <c r="BO102" i="4"/>
  <c r="K103" i="4"/>
  <c r="S103" i="4"/>
  <c r="AA103" i="4"/>
  <c r="AI103" i="4"/>
  <c r="AQ103" i="4"/>
  <c r="AY103" i="4"/>
  <c r="BG103" i="4"/>
  <c r="BO103" i="4"/>
  <c r="K104" i="4"/>
  <c r="S104" i="4"/>
  <c r="AA104" i="4"/>
  <c r="AI104" i="4"/>
  <c r="AQ104" i="4"/>
  <c r="AY104" i="4"/>
  <c r="BG104" i="4"/>
  <c r="BO104" i="4"/>
  <c r="K105" i="4"/>
  <c r="S105" i="4"/>
  <c r="AA105" i="4"/>
  <c r="AI105" i="4"/>
  <c r="AQ105" i="4"/>
  <c r="AY105" i="4"/>
  <c r="BG105" i="4"/>
  <c r="BO105" i="4"/>
  <c r="K106" i="4"/>
  <c r="S106" i="4"/>
  <c r="AA106" i="4"/>
  <c r="AI106" i="4"/>
  <c r="AQ106" i="4"/>
  <c r="AY106" i="4"/>
  <c r="BG106" i="4"/>
  <c r="BO106" i="4"/>
  <c r="K107" i="4"/>
  <c r="S107" i="4"/>
  <c r="AA107" i="4"/>
  <c r="AI107" i="4"/>
  <c r="AQ107" i="4"/>
  <c r="AY107" i="4"/>
  <c r="BG107" i="4"/>
  <c r="BO107" i="4"/>
  <c r="K108" i="4"/>
  <c r="S108" i="4"/>
  <c r="AA108" i="4"/>
  <c r="AI108" i="4"/>
  <c r="AQ108" i="4"/>
  <c r="AY108" i="4"/>
  <c r="BG108" i="4"/>
  <c r="BO108" i="4"/>
  <c r="BE87" i="4"/>
  <c r="BE91" i="4"/>
  <c r="N93" i="4"/>
  <c r="S94" i="4"/>
  <c r="S95" i="4"/>
  <c r="S96" i="4"/>
  <c r="S97" i="4"/>
  <c r="S98" i="4"/>
  <c r="AR98" i="4"/>
  <c r="BO98" i="4"/>
  <c r="U99" i="4"/>
  <c r="AR99" i="4"/>
  <c r="BO99" i="4"/>
  <c r="U100" i="4"/>
  <c r="AR100" i="4"/>
  <c r="BI100" i="4"/>
  <c r="M101" i="4"/>
  <c r="AB101" i="4"/>
  <c r="AJ101" i="4"/>
  <c r="AR101" i="4"/>
  <c r="AZ101" i="4"/>
  <c r="BH101" i="4"/>
  <c r="BP101" i="4"/>
  <c r="L102" i="4"/>
  <c r="T102" i="4"/>
  <c r="AB102" i="4"/>
  <c r="AJ102" i="4"/>
  <c r="AR102" i="4"/>
  <c r="AZ102" i="4"/>
  <c r="BH102" i="4"/>
  <c r="BP102" i="4"/>
  <c r="L103" i="4"/>
  <c r="T103" i="4"/>
  <c r="AB103" i="4"/>
  <c r="AJ103" i="4"/>
  <c r="AR103" i="4"/>
  <c r="AZ103" i="4"/>
  <c r="BH103" i="4"/>
  <c r="BP103" i="4"/>
  <c r="L104" i="4"/>
  <c r="T104" i="4"/>
  <c r="AB104" i="4"/>
  <c r="AJ104" i="4"/>
  <c r="AR104" i="4"/>
  <c r="AZ104" i="4"/>
  <c r="BH104" i="4"/>
  <c r="BP104" i="4"/>
  <c r="L105" i="4"/>
  <c r="T105" i="4"/>
  <c r="AB105" i="4"/>
  <c r="AJ105" i="4"/>
  <c r="AR105" i="4"/>
  <c r="AZ105" i="4"/>
  <c r="BH105" i="4"/>
  <c r="BP105" i="4"/>
  <c r="L106" i="4"/>
  <c r="T106" i="4"/>
  <c r="AB106" i="4"/>
  <c r="AJ106" i="4"/>
  <c r="AR106" i="4"/>
  <c r="AZ106" i="4"/>
  <c r="BH106" i="4"/>
  <c r="BP106" i="4"/>
  <c r="L107" i="4"/>
  <c r="T107" i="4"/>
  <c r="AB107" i="4"/>
  <c r="AJ107" i="4"/>
  <c r="AR107" i="4"/>
  <c r="AZ107" i="4"/>
  <c r="BH107" i="4"/>
  <c r="BP107" i="4"/>
  <c r="L108" i="4"/>
  <c r="T108" i="4"/>
  <c r="AB108" i="4"/>
  <c r="AJ108" i="4"/>
  <c r="AR108" i="4"/>
  <c r="AZ108" i="4"/>
  <c r="BH108" i="4"/>
  <c r="BP108" i="4"/>
  <c r="BE88" i="4"/>
  <c r="BO91" i="4"/>
  <c r="Y93" i="4"/>
  <c r="AA94" i="4"/>
  <c r="AA95" i="4"/>
  <c r="AA96" i="4"/>
  <c r="AA97" i="4"/>
  <c r="AA98" i="4"/>
  <c r="AS98" i="4"/>
  <c r="BP98" i="4"/>
  <c r="AA99" i="4"/>
  <c r="AS99" i="4"/>
  <c r="BP99" i="4"/>
  <c r="AA100" i="4"/>
  <c r="AS100" i="4"/>
  <c r="BK100" i="4"/>
  <c r="O101" i="4"/>
  <c r="O115" i="4" s="1"/>
  <c r="AC101" i="4"/>
  <c r="AK101" i="4"/>
  <c r="AS101" i="4"/>
  <c r="BA101" i="4"/>
  <c r="BI101" i="4"/>
  <c r="BQ101" i="4"/>
  <c r="M102" i="4"/>
  <c r="U102" i="4"/>
  <c r="AC102" i="4"/>
  <c r="AK102" i="4"/>
  <c r="AS102" i="4"/>
  <c r="BA102" i="4"/>
  <c r="BI102" i="4"/>
  <c r="BQ102" i="4"/>
  <c r="M103" i="4"/>
  <c r="U103" i="4"/>
  <c r="AC103" i="4"/>
  <c r="AK103" i="4"/>
  <c r="AS103" i="4"/>
  <c r="BA103" i="4"/>
  <c r="BI103" i="4"/>
  <c r="BQ103" i="4"/>
  <c r="M104" i="4"/>
  <c r="U104" i="4"/>
  <c r="AC104" i="4"/>
  <c r="AK104" i="4"/>
  <c r="AS104" i="4"/>
  <c r="BA104" i="4"/>
  <c r="BI104" i="4"/>
  <c r="BQ104" i="4"/>
  <c r="M105" i="4"/>
  <c r="U105" i="4"/>
  <c r="AC105" i="4"/>
  <c r="AK105" i="4"/>
  <c r="AS105" i="4"/>
  <c r="BA105" i="4"/>
  <c r="BI105" i="4"/>
  <c r="BQ105" i="4"/>
  <c r="M106" i="4"/>
  <c r="U106" i="4"/>
  <c r="AC106" i="4"/>
  <c r="AK106" i="4"/>
  <c r="AS106" i="4"/>
  <c r="BA106" i="4"/>
  <c r="BI106" i="4"/>
  <c r="BQ106" i="4"/>
  <c r="M107" i="4"/>
  <c r="U107" i="4"/>
  <c r="AC107" i="4"/>
  <c r="AK107" i="4"/>
  <c r="AS107" i="4"/>
  <c r="BA107" i="4"/>
  <c r="BI107" i="4"/>
  <c r="BQ107" i="4"/>
  <c r="M108" i="4"/>
  <c r="U108" i="4"/>
  <c r="AC108" i="4"/>
  <c r="AK108" i="4"/>
  <c r="AS108" i="4"/>
  <c r="BA108" i="4"/>
  <c r="BI108" i="4"/>
  <c r="BQ108" i="4"/>
  <c r="AW89" i="4"/>
  <c r="N92" i="4"/>
  <c r="AI93" i="4"/>
  <c r="AI94" i="4"/>
  <c r="AI95" i="4"/>
  <c r="AI96" i="4"/>
  <c r="AI97" i="4"/>
  <c r="AB98" i="4"/>
  <c r="AY98" i="4"/>
  <c r="BQ98" i="4"/>
  <c r="AB99" i="4"/>
  <c r="AY99" i="4"/>
  <c r="BQ99" i="4"/>
  <c r="AB100" i="4"/>
  <c r="AY100" i="4"/>
  <c r="BO100" i="4"/>
  <c r="S101" i="4"/>
  <c r="AD101" i="4"/>
  <c r="AD115" i="4" s="1"/>
  <c r="AL101" i="4"/>
  <c r="AT101" i="4"/>
  <c r="BB101" i="4"/>
  <c r="BJ101" i="4"/>
  <c r="BR101" i="4"/>
  <c r="N102" i="4"/>
  <c r="V102" i="4"/>
  <c r="AD102" i="4"/>
  <c r="AL102" i="4"/>
  <c r="AT102" i="4"/>
  <c r="BB102" i="4"/>
  <c r="BJ102" i="4"/>
  <c r="BR102" i="4"/>
  <c r="N103" i="4"/>
  <c r="V103" i="4"/>
  <c r="AD103" i="4"/>
  <c r="AL103" i="4"/>
  <c r="AT103" i="4"/>
  <c r="BB103" i="4"/>
  <c r="BJ103" i="4"/>
  <c r="BR103" i="4"/>
  <c r="N104" i="4"/>
  <c r="V104" i="4"/>
  <c r="AD104" i="4"/>
  <c r="AL104" i="4"/>
  <c r="AT104" i="4"/>
  <c r="BB104" i="4"/>
  <c r="BJ104" i="4"/>
  <c r="BR104" i="4"/>
  <c r="N105" i="4"/>
  <c r="V105" i="4"/>
  <c r="AD105" i="4"/>
  <c r="AL105" i="4"/>
  <c r="AT105" i="4"/>
  <c r="BB105" i="4"/>
  <c r="BJ105" i="4"/>
  <c r="BR105" i="4"/>
  <c r="N106" i="4"/>
  <c r="V106" i="4"/>
  <c r="AD106" i="4"/>
  <c r="AL106" i="4"/>
  <c r="AT106" i="4"/>
  <c r="BB106" i="4"/>
  <c r="BJ106" i="4"/>
  <c r="BR106" i="4"/>
  <c r="N107" i="4"/>
  <c r="V107" i="4"/>
  <c r="AD107" i="4"/>
  <c r="AL107" i="4"/>
  <c r="AT107" i="4"/>
  <c r="BB107" i="4"/>
  <c r="BJ107" i="4"/>
  <c r="BR107" i="4"/>
  <c r="N108" i="4"/>
  <c r="V108" i="4"/>
  <c r="AD108" i="4"/>
  <c r="AL108" i="4"/>
  <c r="AT108" i="4"/>
  <c r="BB108" i="4"/>
  <c r="BJ108" i="4"/>
  <c r="BR108" i="4"/>
  <c r="Q90" i="4"/>
  <c r="Y92" i="4"/>
  <c r="AQ93" i="4"/>
  <c r="AQ94" i="4"/>
  <c r="AQ95" i="4"/>
  <c r="AQ96" i="4"/>
  <c r="AQ97" i="4"/>
  <c r="AC98" i="4"/>
  <c r="AZ98" i="4"/>
  <c r="K99" i="4"/>
  <c r="AC99" i="4"/>
  <c r="AZ99" i="4"/>
  <c r="K100" i="4"/>
  <c r="AC100" i="4"/>
  <c r="AZ100" i="4"/>
  <c r="BP100" i="4"/>
  <c r="T101" i="4"/>
  <c r="AE101" i="4"/>
  <c r="AM101" i="4"/>
  <c r="AU101" i="4"/>
  <c r="BC101" i="4"/>
  <c r="BK101" i="4"/>
  <c r="G102" i="4"/>
  <c r="O102" i="4"/>
  <c r="W102" i="4"/>
  <c r="AE102" i="4"/>
  <c r="AM102" i="4"/>
  <c r="AU102" i="4"/>
  <c r="BC102" i="4"/>
  <c r="BK102" i="4"/>
  <c r="G103" i="4"/>
  <c r="O103" i="4"/>
  <c r="W103" i="4"/>
  <c r="AE103" i="4"/>
  <c r="AM103" i="4"/>
  <c r="AU103" i="4"/>
  <c r="BC103" i="4"/>
  <c r="BK103" i="4"/>
  <c r="G104" i="4"/>
  <c r="O104" i="4"/>
  <c r="W104" i="4"/>
  <c r="AE104" i="4"/>
  <c r="AM104" i="4"/>
  <c r="AU104" i="4"/>
  <c r="BC104" i="4"/>
  <c r="BK104" i="4"/>
  <c r="G105" i="4"/>
  <c r="O105" i="4"/>
  <c r="W105" i="4"/>
  <c r="AE105" i="4"/>
  <c r="AM105" i="4"/>
  <c r="AU105" i="4"/>
  <c r="BC105" i="4"/>
  <c r="BK105" i="4"/>
  <c r="G106" i="4"/>
  <c r="O106" i="4"/>
  <c r="W106" i="4"/>
  <c r="AE106" i="4"/>
  <c r="AM106" i="4"/>
  <c r="AU106" i="4"/>
  <c r="BC106" i="4"/>
  <c r="BK106" i="4"/>
  <c r="G107" i="4"/>
  <c r="O107" i="4"/>
  <c r="W107" i="4"/>
  <c r="AE107" i="4"/>
  <c r="AM107" i="4"/>
  <c r="AU107" i="4"/>
  <c r="BC107" i="4"/>
  <c r="BK107" i="4"/>
  <c r="G108" i="4"/>
  <c r="O108" i="4"/>
  <c r="W108" i="4"/>
  <c r="AE108" i="4"/>
  <c r="AM108" i="4"/>
  <c r="AU108" i="4"/>
  <c r="BC108" i="4"/>
  <c r="BK108" i="4"/>
  <c r="AK81" i="4"/>
  <c r="AW90" i="4"/>
  <c r="AI92" i="4"/>
  <c r="AY93" i="4"/>
  <c r="AY94" i="4"/>
  <c r="AY95" i="4"/>
  <c r="AY96" i="4"/>
  <c r="AY97" i="4"/>
  <c r="AI98" i="4"/>
  <c r="BA98" i="4"/>
  <c r="L99" i="4"/>
  <c r="AI99" i="4"/>
  <c r="BA99" i="4"/>
  <c r="L100" i="4"/>
  <c r="AI100" i="4"/>
  <c r="BA100" i="4"/>
  <c r="BA115" i="4" s="1"/>
  <c r="BQ100" i="4"/>
  <c r="U101" i="4"/>
  <c r="AF101" i="4"/>
  <c r="AN101" i="4"/>
  <c r="AV101" i="4"/>
  <c r="BD101" i="4"/>
  <c r="BD115" i="4" s="1"/>
  <c r="BL101" i="4"/>
  <c r="H102" i="4"/>
  <c r="P102" i="4"/>
  <c r="X102" i="4"/>
  <c r="AF102" i="4"/>
  <c r="AN102" i="4"/>
  <c r="AV102" i="4"/>
  <c r="BD102" i="4"/>
  <c r="BL102" i="4"/>
  <c r="H103" i="4"/>
  <c r="P103" i="4"/>
  <c r="X103" i="4"/>
  <c r="AF103" i="4"/>
  <c r="AN103" i="4"/>
  <c r="AV103" i="4"/>
  <c r="BD103" i="4"/>
  <c r="BL103" i="4"/>
  <c r="H104" i="4"/>
  <c r="P104" i="4"/>
  <c r="X104" i="4"/>
  <c r="AF104" i="4"/>
  <c r="AN104" i="4"/>
  <c r="AV104" i="4"/>
  <c r="BD104" i="4"/>
  <c r="BL104" i="4"/>
  <c r="H105" i="4"/>
  <c r="P105" i="4"/>
  <c r="X105" i="4"/>
  <c r="AF105" i="4"/>
  <c r="AN105" i="4"/>
  <c r="AV105" i="4"/>
  <c r="BD105" i="4"/>
  <c r="BL105" i="4"/>
  <c r="H106" i="4"/>
  <c r="P106" i="4"/>
  <c r="X106" i="4"/>
  <c r="AF106" i="4"/>
  <c r="AN106" i="4"/>
  <c r="AV106" i="4"/>
  <c r="BD106" i="4"/>
  <c r="BL106" i="4"/>
  <c r="H107" i="4"/>
  <c r="P107" i="4"/>
  <c r="X107" i="4"/>
  <c r="AF107" i="4"/>
  <c r="AN107" i="4"/>
  <c r="AV107" i="4"/>
  <c r="BD107" i="4"/>
  <c r="BL107" i="4"/>
  <c r="H108" i="4"/>
  <c r="P108" i="4"/>
  <c r="X108" i="4"/>
  <c r="AF108" i="4"/>
  <c r="AN108" i="4"/>
  <c r="AV108" i="4"/>
  <c r="BD108" i="4"/>
  <c r="BL108" i="4"/>
  <c r="BE84" i="4"/>
  <c r="Q91" i="4"/>
  <c r="AT92" i="4"/>
  <c r="BG93" i="4"/>
  <c r="BG94" i="4"/>
  <c r="BG95" i="4"/>
  <c r="BG96" i="4"/>
  <c r="BG97" i="4"/>
  <c r="AJ98" i="4"/>
  <c r="BG98" i="4"/>
  <c r="M99" i="4"/>
  <c r="AJ99" i="4"/>
  <c r="BG99" i="4"/>
  <c r="M100" i="4"/>
  <c r="AJ100" i="4"/>
  <c r="AJ115" i="4" s="1"/>
  <c r="BC100" i="4"/>
  <c r="G101" i="4"/>
  <c r="G115" i="4" s="1"/>
  <c r="W101" i="4"/>
  <c r="AG101" i="4"/>
  <c r="AO101" i="4"/>
  <c r="AO115" i="4" s="1"/>
  <c r="AW101" i="4"/>
  <c r="AW115" i="4" s="1"/>
  <c r="BE101" i="4"/>
  <c r="BE115" i="4" s="1"/>
  <c r="BM101" i="4"/>
  <c r="I102" i="4"/>
  <c r="Q102" i="4"/>
  <c r="Y102" i="4"/>
  <c r="AG102" i="4"/>
  <c r="AO102" i="4"/>
  <c r="AW102" i="4"/>
  <c r="BE102" i="4"/>
  <c r="BM102" i="4"/>
  <c r="I103" i="4"/>
  <c r="Q103" i="4"/>
  <c r="Y103" i="4"/>
  <c r="AG103" i="4"/>
  <c r="AO103" i="4"/>
  <c r="AW103" i="4"/>
  <c r="BE103" i="4"/>
  <c r="BM103" i="4"/>
  <c r="I104" i="4"/>
  <c r="Q104" i="4"/>
  <c r="Y104" i="4"/>
  <c r="AG104" i="4"/>
  <c r="AO104" i="4"/>
  <c r="AW104" i="4"/>
  <c r="BE104" i="4"/>
  <c r="BM104" i="4"/>
  <c r="I105" i="4"/>
  <c r="Q105" i="4"/>
  <c r="Y105" i="4"/>
  <c r="AG105" i="4"/>
  <c r="AO105" i="4"/>
  <c r="AW105" i="4"/>
  <c r="BE105" i="4"/>
  <c r="BM105" i="4"/>
  <c r="I106" i="4"/>
  <c r="Q106" i="4"/>
  <c r="Y106" i="4"/>
  <c r="AG106" i="4"/>
  <c r="AO106" i="4"/>
  <c r="AW106" i="4"/>
  <c r="BE106" i="4"/>
  <c r="BM106" i="4"/>
  <c r="I107" i="4"/>
  <c r="Q107" i="4"/>
  <c r="Y107" i="4"/>
  <c r="AG107" i="4"/>
  <c r="AO107" i="4"/>
  <c r="AW107" i="4"/>
  <c r="BE107" i="4"/>
  <c r="BM107" i="4"/>
  <c r="I108" i="4"/>
  <c r="Q108" i="4"/>
  <c r="Y108" i="4"/>
  <c r="AG108" i="4"/>
  <c r="AO108" i="4"/>
  <c r="AW108" i="4"/>
  <c r="BE108" i="4"/>
  <c r="BM108" i="4"/>
  <c r="AT116" i="4"/>
  <c r="BB116" i="4"/>
  <c r="BJ116" i="4"/>
  <c r="BB114" i="4"/>
  <c r="AT115" i="4"/>
  <c r="AM116" i="4"/>
  <c r="AU116" i="4"/>
  <c r="BK114" i="4"/>
  <c r="AN116" i="4"/>
  <c r="BN116" i="4"/>
  <c r="AP115" i="4"/>
  <c r="BG116" i="4"/>
  <c r="BO116" i="4"/>
  <c r="AZ116" i="4"/>
  <c r="BH116" i="4"/>
  <c r="BP116" i="4"/>
  <c r="BP114" i="4"/>
  <c r="BI116" i="4"/>
  <c r="AS116" i="4"/>
  <c r="AS115" i="4"/>
  <c r="BN115" i="4"/>
  <c r="AY115" i="4"/>
  <c r="AZ115" i="4"/>
  <c r="BQ115" i="4"/>
  <c r="BB115" i="4"/>
  <c r="BJ115" i="4"/>
  <c r="BC115" i="4"/>
  <c r="BL115" i="4"/>
  <c r="X116" i="4"/>
  <c r="AF116" i="4"/>
  <c r="H115" i="4"/>
  <c r="Q116" i="4"/>
  <c r="Y116" i="4"/>
  <c r="J116" i="4"/>
  <c r="R116" i="4"/>
  <c r="K116" i="4"/>
  <c r="T114" i="4"/>
  <c r="AB115" i="4"/>
  <c r="AG115" i="4"/>
  <c r="I115" i="4"/>
  <c r="AC116" i="4"/>
  <c r="AI115" i="4"/>
  <c r="AL116" i="4"/>
  <c r="N115" i="4"/>
  <c r="AL115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86" i="4"/>
  <c r="F82" i="4"/>
  <c r="F105" i="4"/>
  <c r="F81" i="4"/>
  <c r="AA115" i="4" l="1"/>
  <c r="BL114" i="4"/>
  <c r="AE116" i="4"/>
  <c r="I116" i="4"/>
  <c r="I118" i="4" s="1"/>
  <c r="P116" i="4"/>
  <c r="K115" i="4"/>
  <c r="K118" i="4" s="1"/>
  <c r="U115" i="4"/>
  <c r="J115" i="4"/>
  <c r="J118" i="4" s="1"/>
  <c r="Y115" i="4"/>
  <c r="Y118" i="4" s="1"/>
  <c r="BC114" i="4"/>
  <c r="AC114" i="4"/>
  <c r="AC117" i="4" s="1"/>
  <c r="BJ114" i="4"/>
  <c r="BJ119" i="4" s="1"/>
  <c r="AS114" i="4"/>
  <c r="AS119" i="4" s="1"/>
  <c r="BH114" i="4"/>
  <c r="BH117" i="4" s="1"/>
  <c r="BC116" i="4"/>
  <c r="BR116" i="4"/>
  <c r="AR116" i="4"/>
  <c r="AY116" i="4"/>
  <c r="BF116" i="4"/>
  <c r="BF118" i="4" s="1"/>
  <c r="BM116" i="4"/>
  <c r="AG116" i="4"/>
  <c r="AG118" i="4" s="1"/>
  <c r="AR115" i="4"/>
  <c r="BG115" i="4"/>
  <c r="BG118" i="4" s="1"/>
  <c r="BI115" i="4"/>
  <c r="BI118" i="4" s="1"/>
  <c r="P115" i="4"/>
  <c r="Z116" i="4"/>
  <c r="X115" i="4"/>
  <c r="X118" i="4" s="1"/>
  <c r="W115" i="4"/>
  <c r="U116" i="4"/>
  <c r="W116" i="4"/>
  <c r="H116" i="4"/>
  <c r="H118" i="4" s="1"/>
  <c r="L115" i="4"/>
  <c r="AL114" i="4"/>
  <c r="AL119" i="4" s="1"/>
  <c r="AA114" i="4"/>
  <c r="G114" i="4"/>
  <c r="AB114" i="4"/>
  <c r="L116" i="4"/>
  <c r="S116" i="4"/>
  <c r="Z114" i="4"/>
  <c r="S114" i="4"/>
  <c r="BN114" i="4"/>
  <c r="BN119" i="4" s="1"/>
  <c r="H114" i="4"/>
  <c r="BK115" i="4"/>
  <c r="BP115" i="4"/>
  <c r="BP118" i="4" s="1"/>
  <c r="AX115" i="4"/>
  <c r="P114" i="4"/>
  <c r="BD114" i="4"/>
  <c r="BH115" i="4"/>
  <c r="BH118" i="4" s="1"/>
  <c r="AK116" i="4"/>
  <c r="BQ116" i="4"/>
  <c r="BQ118" i="4" s="1"/>
  <c r="Z115" i="4"/>
  <c r="U114" i="4"/>
  <c r="AX114" i="4"/>
  <c r="W114" i="4"/>
  <c r="AW116" i="4"/>
  <c r="AW118" i="4" s="1"/>
  <c r="BD116" i="4"/>
  <c r="BD118" i="4" s="1"/>
  <c r="V115" i="4"/>
  <c r="BE116" i="4"/>
  <c r="BE118" i="4" s="1"/>
  <c r="AN115" i="4"/>
  <c r="AN118" i="4" s="1"/>
  <c r="T115" i="4"/>
  <c r="J114" i="4"/>
  <c r="J117" i="4" s="1"/>
  <c r="AM115" i="4"/>
  <c r="AM118" i="4" s="1"/>
  <c r="AV115" i="4"/>
  <c r="BO115" i="4"/>
  <c r="BO118" i="4" s="1"/>
  <c r="AC115" i="4"/>
  <c r="AC118" i="4" s="1"/>
  <c r="M115" i="4"/>
  <c r="BE114" i="4"/>
  <c r="AK115" i="4"/>
  <c r="AH115" i="4"/>
  <c r="AM114" i="4"/>
  <c r="N114" i="4"/>
  <c r="AR114" i="4"/>
  <c r="G116" i="4"/>
  <c r="V116" i="4"/>
  <c r="AB116" i="4"/>
  <c r="AB118" i="4" s="1"/>
  <c r="AI116" i="4"/>
  <c r="AI118" i="4" s="1"/>
  <c r="AP116" i="4"/>
  <c r="AP118" i="4" s="1"/>
  <c r="S115" i="4"/>
  <c r="AT114" i="4"/>
  <c r="AT119" i="4" s="1"/>
  <c r="AH114" i="4"/>
  <c r="AQ114" i="4"/>
  <c r="AD116" i="4"/>
  <c r="AD118" i="4" s="1"/>
  <c r="R114" i="4"/>
  <c r="R117" i="4" s="1"/>
  <c r="AE114" i="4"/>
  <c r="AK114" i="4"/>
  <c r="M116" i="4"/>
  <c r="Q115" i="4"/>
  <c r="Q118" i="4" s="1"/>
  <c r="AV114" i="4"/>
  <c r="AI114" i="4"/>
  <c r="AU115" i="4"/>
  <c r="AU118" i="4" s="1"/>
  <c r="AU114" i="4"/>
  <c r="K114" i="4"/>
  <c r="BF114" i="4"/>
  <c r="V114" i="4"/>
  <c r="BQ114" i="4"/>
  <c r="AZ114" i="4"/>
  <c r="AZ119" i="4" s="1"/>
  <c r="O116" i="4"/>
  <c r="O118" i="4" s="1"/>
  <c r="AJ116" i="4"/>
  <c r="AJ118" i="4" s="1"/>
  <c r="AQ116" i="4"/>
  <c r="AQ118" i="4" s="1"/>
  <c r="AX116" i="4"/>
  <c r="BL116" i="4"/>
  <c r="BL118" i="4" s="1"/>
  <c r="BM114" i="4"/>
  <c r="AF115" i="4"/>
  <c r="AF118" i="4" s="1"/>
  <c r="BR115" i="4"/>
  <c r="BK116" i="4"/>
  <c r="BK117" i="4" s="1"/>
  <c r="T116" i="4"/>
  <c r="BJ118" i="4"/>
  <c r="BB119" i="4"/>
  <c r="BO114" i="4"/>
  <c r="R115" i="4"/>
  <c r="BM115" i="4"/>
  <c r="AP114" i="4"/>
  <c r="M114" i="4"/>
  <c r="AO114" i="4"/>
  <c r="AF114" i="4"/>
  <c r="Q114" i="4"/>
  <c r="AA116" i="4"/>
  <c r="AH116" i="4"/>
  <c r="AO116" i="4"/>
  <c r="AO118" i="4" s="1"/>
  <c r="I114" i="4"/>
  <c r="AD114" i="4"/>
  <c r="AN114" i="4"/>
  <c r="O114" i="4"/>
  <c r="AY114" i="4"/>
  <c r="Y114" i="4"/>
  <c r="BG114" i="4"/>
  <c r="AJ114" i="4"/>
  <c r="AW114" i="4"/>
  <c r="AE115" i="4"/>
  <c r="BI114" i="4"/>
  <c r="AV116" i="4"/>
  <c r="BR114" i="4"/>
  <c r="AG114" i="4"/>
  <c r="X114" i="4"/>
  <c r="BA114" i="4"/>
  <c r="BA119" i="4" s="1"/>
  <c r="N116" i="4"/>
  <c r="BA118" i="4"/>
  <c r="AY118" i="4"/>
  <c r="AS118" i="4"/>
  <c r="BP117" i="4"/>
  <c r="BB117" i="4"/>
  <c r="BB118" i="4"/>
  <c r="AZ118" i="4"/>
  <c r="BN118" i="4"/>
  <c r="AT118" i="4"/>
  <c r="AL118" i="4"/>
  <c r="F115" i="4"/>
  <c r="F116" i="4"/>
  <c r="F114" i="4"/>
  <c r="I119" i="4" l="1"/>
  <c r="Y119" i="4"/>
  <c r="P118" i="4"/>
  <c r="AG119" i="4"/>
  <c r="P117" i="4"/>
  <c r="AE117" i="4"/>
  <c r="K119" i="4"/>
  <c r="AS117" i="4"/>
  <c r="AR118" i="4"/>
  <c r="AY119" i="4"/>
  <c r="X119" i="4"/>
  <c r="BG119" i="4"/>
  <c r="BI119" i="4"/>
  <c r="BC119" i="4"/>
  <c r="U118" i="4"/>
  <c r="BC117" i="4"/>
  <c r="BF119" i="4"/>
  <c r="BC118" i="4"/>
  <c r="AR119" i="4"/>
  <c r="BM117" i="4"/>
  <c r="BJ117" i="4"/>
  <c r="BR118" i="4"/>
  <c r="BM118" i="4"/>
  <c r="W119" i="4"/>
  <c r="Z118" i="4"/>
  <c r="Z117" i="4"/>
  <c r="U117" i="4"/>
  <c r="W118" i="4"/>
  <c r="H119" i="4"/>
  <c r="L119" i="4"/>
  <c r="S118" i="4"/>
  <c r="AX117" i="4"/>
  <c r="AL117" i="4"/>
  <c r="L117" i="4"/>
  <c r="AM119" i="4"/>
  <c r="H117" i="4"/>
  <c r="Z119" i="4"/>
  <c r="L118" i="4"/>
  <c r="U119" i="4"/>
  <c r="AP119" i="4"/>
  <c r="BQ119" i="4"/>
  <c r="AB119" i="4"/>
  <c r="AA119" i="4"/>
  <c r="G117" i="4"/>
  <c r="AN119" i="4"/>
  <c r="AW119" i="4"/>
  <c r="S119" i="4"/>
  <c r="S117" i="4"/>
  <c r="BO119" i="4"/>
  <c r="BD119" i="4"/>
  <c r="BH119" i="4"/>
  <c r="BE119" i="4"/>
  <c r="G118" i="4"/>
  <c r="AC119" i="4"/>
  <c r="BN117" i="4"/>
  <c r="G119" i="4"/>
  <c r="N117" i="4"/>
  <c r="BP119" i="4"/>
  <c r="AK119" i="4"/>
  <c r="V118" i="4"/>
  <c r="AK118" i="4"/>
  <c r="BD117" i="4"/>
  <c r="AR117" i="4"/>
  <c r="AB117" i="4"/>
  <c r="T118" i="4"/>
  <c r="AI117" i="4"/>
  <c r="AK117" i="4"/>
  <c r="J119" i="4"/>
  <c r="P119" i="4"/>
  <c r="W117" i="4"/>
  <c r="AT117" i="4"/>
  <c r="BE117" i="4"/>
  <c r="AM117" i="4"/>
  <c r="V117" i="4"/>
  <c r="M118" i="4"/>
  <c r="R119" i="4"/>
  <c r="O119" i="4"/>
  <c r="AE119" i="4"/>
  <c r="AH119" i="4"/>
  <c r="AD119" i="4"/>
  <c r="T117" i="4"/>
  <c r="T119" i="4"/>
  <c r="AJ119" i="4"/>
  <c r="AI119" i="4"/>
  <c r="BL119" i="4"/>
  <c r="Q119" i="4"/>
  <c r="M119" i="4"/>
  <c r="AF119" i="4"/>
  <c r="BR119" i="4"/>
  <c r="AX118" i="4"/>
  <c r="AX119" i="4"/>
  <c r="AQ119" i="4"/>
  <c r="AU119" i="4"/>
  <c r="BK119" i="4"/>
  <c r="BK118" i="4"/>
  <c r="K117" i="4"/>
  <c r="BQ117" i="4"/>
  <c r="V119" i="4"/>
  <c r="BL117" i="4"/>
  <c r="BF117" i="4"/>
  <c r="AU117" i="4"/>
  <c r="AQ117" i="4"/>
  <c r="AZ117" i="4"/>
  <c r="AV117" i="4"/>
  <c r="R118" i="4"/>
  <c r="BO117" i="4"/>
  <c r="AY117" i="4"/>
  <c r="AO119" i="4"/>
  <c r="BM119" i="4"/>
  <c r="AV119" i="4"/>
  <c r="AP117" i="4"/>
  <c r="AW117" i="4"/>
  <c r="BR117" i="4"/>
  <c r="BG117" i="4"/>
  <c r="BA117" i="4"/>
  <c r="AH117" i="4"/>
  <c r="AA118" i="4"/>
  <c r="AH118" i="4"/>
  <c r="AA117" i="4"/>
  <c r="N118" i="4"/>
  <c r="AG117" i="4"/>
  <c r="M117" i="4"/>
  <c r="Q117" i="4"/>
  <c r="Y117" i="4"/>
  <c r="AF117" i="4"/>
  <c r="N119" i="4"/>
  <c r="AE118" i="4"/>
  <c r="AD117" i="4"/>
  <c r="I117" i="4"/>
  <c r="O117" i="4"/>
  <c r="AJ117" i="4"/>
  <c r="BI117" i="4"/>
  <c r="AO117" i="4"/>
  <c r="AN117" i="4"/>
  <c r="AV118" i="4"/>
  <c r="X117" i="4"/>
  <c r="F119" i="4"/>
  <c r="F117" i="4"/>
  <c r="F118" i="4"/>
  <c r="E122" i="4" l="1" a="1"/>
  <c r="E122" i="4" s="1"/>
  <c r="AU123" i="4" l="1"/>
  <c r="S128" i="4"/>
  <c r="H122" i="4"/>
  <c r="AS124" i="4"/>
  <c r="AX125" i="4"/>
  <c r="O123" i="4"/>
  <c r="AG129" i="4"/>
  <c r="BP135" i="4"/>
  <c r="AI130" i="4"/>
  <c r="X122" i="4"/>
  <c r="BE125" i="4"/>
  <c r="AN122" i="4"/>
  <c r="BC130" i="4"/>
  <c r="P130" i="4"/>
  <c r="AK122" i="4"/>
  <c r="BQ131" i="4"/>
  <c r="BO131" i="4"/>
  <c r="AO127" i="4"/>
  <c r="AQ122" i="4"/>
  <c r="BM129" i="4"/>
  <c r="AW122" i="4"/>
  <c r="BC125" i="4"/>
  <c r="AB128" i="4"/>
  <c r="BG125" i="4"/>
  <c r="AP132" i="4"/>
  <c r="K128" i="4"/>
  <c r="E124" i="4"/>
  <c r="BO123" i="4"/>
  <c r="AE126" i="4"/>
  <c r="BJ123" i="4"/>
  <c r="AT131" i="4"/>
  <c r="BR126" i="4"/>
  <c r="O125" i="4"/>
  <c r="BN129" i="4"/>
  <c r="AJ135" i="4"/>
  <c r="AH122" i="4"/>
  <c r="AX128" i="4"/>
  <c r="BJ132" i="4"/>
  <c r="G133" i="4"/>
  <c r="BD124" i="4"/>
  <c r="E133" i="4"/>
  <c r="V129" i="4"/>
  <c r="H135" i="4"/>
  <c r="AF125" i="4"/>
  <c r="U133" i="4"/>
  <c r="I131" i="4"/>
  <c r="X129" i="4"/>
  <c r="W133" i="4"/>
  <c r="BD123" i="4"/>
  <c r="AL132" i="4"/>
  <c r="AV128" i="4"/>
  <c r="AO134" i="4"/>
  <c r="AG132" i="4"/>
  <c r="BB132" i="4"/>
  <c r="BN125" i="4"/>
  <c r="P126" i="4"/>
  <c r="F123" i="4"/>
  <c r="AW129" i="4"/>
  <c r="W125" i="4"/>
  <c r="K123" i="4"/>
  <c r="AA123" i="4"/>
  <c r="AI123" i="4"/>
  <c r="BO124" i="4"/>
  <c r="L132" i="4"/>
  <c r="AS122" i="4"/>
  <c r="AY123" i="4"/>
  <c r="AT123" i="4"/>
  <c r="AI126" i="4"/>
  <c r="BA126" i="4"/>
  <c r="Q129" i="4"/>
  <c r="AV126" i="4"/>
  <c r="M124" i="4"/>
  <c r="L122" i="4"/>
  <c r="AF122" i="4"/>
  <c r="T130" i="4"/>
  <c r="BK130" i="4"/>
  <c r="Z129" i="4"/>
  <c r="S122" i="4"/>
  <c r="L123" i="4"/>
  <c r="E131" i="4"/>
  <c r="Q126" i="4"/>
  <c r="BM124" i="4"/>
  <c r="AC127" i="4"/>
  <c r="BH124" i="4"/>
  <c r="Y122" i="4"/>
  <c r="BO132" i="4"/>
  <c r="K127" i="4"/>
  <c r="AO122" i="4"/>
  <c r="E123" i="4"/>
  <c r="AJ127" i="4"/>
  <c r="BP132" i="4"/>
  <c r="BD135" i="4"/>
  <c r="J122" i="4"/>
  <c r="BL128" i="4"/>
  <c r="BO134" i="4"/>
  <c r="AA132" i="4"/>
  <c r="BL124" i="4"/>
  <c r="W129" i="4"/>
  <c r="Q135" i="4"/>
  <c r="AZ123" i="4"/>
  <c r="AC132" i="4"/>
  <c r="AF132" i="4"/>
  <c r="X128" i="4"/>
  <c r="AH134" i="4"/>
  <c r="BC131" i="4"/>
  <c r="AP123" i="4"/>
  <c r="AM133" i="4"/>
  <c r="AX134" i="4"/>
  <c r="AU122" i="4"/>
  <c r="AO124" i="4"/>
  <c r="O130" i="4"/>
  <c r="AQ123" i="4"/>
  <c r="BR130" i="4"/>
  <c r="BF125" i="4"/>
  <c r="AD123" i="4"/>
  <c r="AP126" i="4"/>
  <c r="AF128" i="4"/>
  <c r="AJ131" i="4"/>
  <c r="AQ125" i="4"/>
  <c r="W127" i="4"/>
  <c r="BD130" i="4"/>
  <c r="N127" i="4"/>
  <c r="AM126" i="4"/>
  <c r="BK122" i="4"/>
  <c r="AS123" i="4"/>
  <c r="BI123" i="4"/>
  <c r="BG128" i="4"/>
  <c r="AY125" i="4"/>
  <c r="AK126" i="4"/>
  <c r="AS126" i="4"/>
  <c r="AL127" i="4"/>
  <c r="T127" i="4"/>
  <c r="AC123" i="4"/>
  <c r="M131" i="4"/>
  <c r="AR128" i="4"/>
  <c r="Y126" i="4"/>
  <c r="AN133" i="4"/>
  <c r="T128" i="4"/>
  <c r="AM125" i="4"/>
  <c r="AL123" i="4"/>
  <c r="V131" i="4"/>
  <c r="K126" i="4"/>
  <c r="BA122" i="4"/>
  <c r="AR124" i="4"/>
  <c r="AE128" i="4"/>
  <c r="BI126" i="4"/>
  <c r="Y129" i="4"/>
  <c r="BD126" i="4"/>
  <c r="S125" i="4"/>
  <c r="BL127" i="4"/>
  <c r="AS127" i="4"/>
  <c r="AO123" i="4"/>
  <c r="BA124" i="4"/>
  <c r="L135" i="4"/>
  <c r="BB126" i="4"/>
  <c r="AX131" i="4"/>
  <c r="BA129" i="4"/>
  <c r="J127" i="4"/>
  <c r="F124" i="4"/>
  <c r="AT130" i="4"/>
  <c r="AB122" i="4"/>
  <c r="AP127" i="4"/>
  <c r="AR126" i="4"/>
  <c r="AR135" i="4"/>
  <c r="BJ130" i="4"/>
  <c r="I126" i="4"/>
  <c r="J126" i="4"/>
  <c r="AK133" i="4"/>
  <c r="F130" i="4"/>
  <c r="AN135" i="4"/>
  <c r="AZ126" i="4"/>
  <c r="BA133" i="4"/>
  <c r="BF129" i="4"/>
  <c r="AE125" i="4"/>
  <c r="BK126" i="4"/>
  <c r="AP125" i="4"/>
  <c r="K125" i="4"/>
  <c r="X130" i="4"/>
  <c r="BK125" i="4"/>
  <c r="AY124" i="4"/>
  <c r="N132" i="4"/>
  <c r="BR135" i="4"/>
  <c r="AP122" i="4"/>
  <c r="AN132" i="4"/>
  <c r="AR133" i="4"/>
  <c r="Y124" i="4"/>
  <c r="M122" i="4"/>
  <c r="AW123" i="4"/>
  <c r="F131" i="4"/>
  <c r="AE130" i="4"/>
  <c r="BC126" i="4"/>
  <c r="AK127" i="4"/>
  <c r="BA127" i="4"/>
  <c r="BA131" i="4"/>
  <c r="BQ125" i="4"/>
  <c r="M123" i="4"/>
  <c r="U123" i="4"/>
  <c r="AH129" i="4"/>
  <c r="BD131" i="4"/>
  <c r="AA124" i="4"/>
  <c r="K132" i="4"/>
  <c r="AP129" i="4"/>
  <c r="AY122" i="4"/>
  <c r="AZ125" i="4"/>
  <c r="N131" i="4"/>
  <c r="O122" i="4"/>
  <c r="AJ124" i="4"/>
  <c r="T132" i="4"/>
  <c r="G128" i="4"/>
  <c r="AW124" i="4"/>
  <c r="AN126" i="4"/>
  <c r="W132" i="4"/>
  <c r="AM122" i="4"/>
  <c r="W130" i="4"/>
  <c r="BB127" i="4"/>
  <c r="I123" i="4"/>
  <c r="AA125" i="4"/>
  <c r="AO129" i="4"/>
  <c r="AC129" i="4"/>
  <c r="AE127" i="4"/>
  <c r="BB124" i="4"/>
  <c r="AU131" i="4"/>
  <c r="L134" i="4"/>
  <c r="T129" i="4"/>
  <c r="BM134" i="4"/>
  <c r="BK133" i="4"/>
  <c r="BF124" i="4"/>
  <c r="V133" i="4"/>
  <c r="O135" i="4"/>
  <c r="BI134" i="4"/>
  <c r="AQ132" i="4"/>
  <c r="AN125" i="4"/>
  <c r="AA126" i="4"/>
  <c r="AN134" i="4"/>
  <c r="AA131" i="4"/>
  <c r="BF123" i="4"/>
  <c r="AU132" i="4"/>
  <c r="BD134" i="4"/>
  <c r="AW132" i="4"/>
  <c r="H130" i="4"/>
  <c r="U126" i="4"/>
  <c r="AA130" i="4"/>
  <c r="BI131" i="4"/>
  <c r="W123" i="4"/>
  <c r="AX126" i="4"/>
  <c r="BQ126" i="4"/>
  <c r="AG124" i="4"/>
  <c r="AC122" i="4"/>
  <c r="AS125" i="4"/>
  <c r="BR123" i="4"/>
  <c r="AU130" i="4"/>
  <c r="AC131" i="4"/>
  <c r="AS131" i="4"/>
  <c r="AB124" i="4"/>
  <c r="BM127" i="4"/>
  <c r="K124" i="4"/>
  <c r="Q125" i="4"/>
  <c r="AD131" i="4"/>
  <c r="BI122" i="4"/>
  <c r="Y125" i="4"/>
  <c r="BD122" i="4"/>
  <c r="AN130" i="4"/>
  <c r="AU124" i="4"/>
  <c r="AI132" i="4"/>
  <c r="BE122" i="4"/>
  <c r="I125" i="4"/>
  <c r="AH125" i="4"/>
  <c r="BM122" i="4"/>
  <c r="BQ129" i="4"/>
  <c r="W122" i="4"/>
  <c r="AJ128" i="4"/>
  <c r="H133" i="4"/>
  <c r="AK123" i="4"/>
  <c r="U131" i="4"/>
  <c r="AZ128" i="4"/>
  <c r="E125" i="4"/>
  <c r="E129" i="4"/>
  <c r="P122" i="4"/>
  <c r="AD124" i="4"/>
  <c r="BC124" i="4"/>
  <c r="AG130" i="4"/>
  <c r="BG133" i="4"/>
  <c r="O133" i="4"/>
  <c r="Z132" i="4"/>
  <c r="AN124" i="4"/>
  <c r="BE128" i="4"/>
  <c r="BM128" i="4"/>
  <c r="Y132" i="4"/>
  <c r="P125" i="4"/>
  <c r="BR133" i="4"/>
  <c r="AM134" i="4"/>
  <c r="AB129" i="4"/>
  <c r="W128" i="4"/>
  <c r="R123" i="4"/>
  <c r="BP129" i="4"/>
  <c r="Y128" i="4"/>
  <c r="AQ134" i="4"/>
  <c r="BH123" i="4"/>
  <c r="AM131" i="4"/>
  <c r="BL126" i="4"/>
  <c r="E126" i="4"/>
  <c r="AU125" i="4"/>
  <c r="AT127" i="4"/>
  <c r="Z125" i="4"/>
  <c r="AV122" i="4"/>
  <c r="AA128" i="4"/>
  <c r="AK124" i="4"/>
  <c r="AP128" i="4"/>
  <c r="AN127" i="4"/>
  <c r="BD127" i="4"/>
  <c r="BI135" i="4"/>
  <c r="I124" i="4"/>
  <c r="BG124" i="4"/>
  <c r="F122" i="4"/>
  <c r="G125" i="4"/>
  <c r="AC126" i="4"/>
  <c r="BJ127" i="4"/>
  <c r="T124" i="4"/>
  <c r="BP124" i="4"/>
  <c r="R125" i="4"/>
  <c r="X126" i="4"/>
  <c r="BI129" i="4"/>
  <c r="G126" i="4"/>
  <c r="M127" i="4"/>
  <c r="G123" i="4"/>
  <c r="BG123" i="4"/>
  <c r="W126" i="4"/>
  <c r="BB123" i="4"/>
  <c r="AL131" i="4"/>
  <c r="AQ126" i="4"/>
  <c r="BQ123" i="4"/>
  <c r="K122" i="4"/>
  <c r="E127" i="4"/>
  <c r="AF126" i="4"/>
  <c r="BK123" i="4"/>
  <c r="BM131" i="4"/>
  <c r="S124" i="4"/>
  <c r="AF130" i="4"/>
  <c r="AF124" i="4"/>
  <c r="AI124" i="4"/>
  <c r="S132" i="4"/>
  <c r="AX129" i="4"/>
  <c r="BG130" i="4"/>
  <c r="AF123" i="4"/>
  <c r="J125" i="4"/>
  <c r="AW128" i="4"/>
  <c r="AY126" i="4"/>
  <c r="G134" i="4"/>
  <c r="R124" i="4"/>
  <c r="AD129" i="4"/>
  <c r="AM127" i="4"/>
  <c r="BP133" i="4"/>
  <c r="BQ130" i="4"/>
  <c r="V122" i="4"/>
  <c r="AH135" i="4"/>
  <c r="R134" i="4"/>
  <c r="Y123" i="4"/>
  <c r="G131" i="4"/>
  <c r="BN124" i="4"/>
  <c r="AT126" i="4"/>
  <c r="AI133" i="4"/>
  <c r="Z124" i="4"/>
  <c r="AT135" i="4"/>
  <c r="AX122" i="4"/>
  <c r="AY133" i="4"/>
  <c r="BN126" i="4"/>
  <c r="V123" i="4"/>
  <c r="BC123" i="4"/>
  <c r="AE122" i="4"/>
  <c r="I128" i="4"/>
  <c r="O124" i="4"/>
  <c r="AM124" i="4"/>
  <c r="BE126" i="4"/>
  <c r="BL134" i="4"/>
  <c r="BE127" i="4"/>
  <c r="K134" i="4"/>
  <c r="AV133" i="4"/>
  <c r="AS135" i="4"/>
  <c r="K131" i="4"/>
  <c r="AQ124" i="4"/>
  <c r="AY128" i="4"/>
  <c r="AO125" i="4"/>
  <c r="G122" i="4"/>
  <c r="AI128" i="4"/>
  <c r="BR131" i="4"/>
  <c r="L128" i="4"/>
  <c r="BH128" i="4"/>
  <c r="J129" i="4"/>
  <c r="R129" i="4"/>
  <c r="AV125" i="4"/>
  <c r="BQ127" i="4"/>
  <c r="G130" i="4"/>
  <c r="BQ124" i="4"/>
  <c r="BE124" i="4"/>
  <c r="U127" i="4"/>
  <c r="AZ124" i="4"/>
  <c r="Q122" i="4"/>
  <c r="AM128" i="4"/>
  <c r="BI127" i="4"/>
  <c r="BE131" i="4"/>
  <c r="BO128" i="4"/>
  <c r="AD127" i="4"/>
  <c r="BI124" i="4"/>
  <c r="BR125" i="4"/>
  <c r="O126" i="4"/>
  <c r="I122" i="4"/>
  <c r="BQ122" i="4"/>
  <c r="AG125" i="4"/>
  <c r="BL122" i="4"/>
  <c r="AV130" i="4"/>
  <c r="BI128" i="4"/>
  <c r="U122" i="4"/>
  <c r="F127" i="4"/>
  <c r="AX124" i="4"/>
  <c r="AS129" i="4"/>
  <c r="BQ135" i="4"/>
  <c r="L130" i="4"/>
  <c r="BH127" i="4"/>
  <c r="AS130" i="4"/>
  <c r="BL135" i="4"/>
  <c r="AF133" i="4"/>
  <c r="AB127" i="4"/>
  <c r="BL125" i="4"/>
  <c r="AT122" i="4"/>
  <c r="U125" i="4"/>
  <c r="AH133" i="4"/>
  <c r="AD122" i="4"/>
  <c r="E130" i="4"/>
  <c r="AE135" i="4"/>
  <c r="BG135" i="4"/>
  <c r="L126" i="4"/>
  <c r="R135" i="4"/>
  <c r="AU135" i="4"/>
  <c r="F128" i="4"/>
  <c r="U124" i="4"/>
  <c r="J123" i="4"/>
  <c r="I127" i="4"/>
  <c r="BO130" i="4"/>
  <c r="M126" i="4"/>
  <c r="AQ128" i="4"/>
  <c r="H126" i="4"/>
  <c r="AM123" i="4"/>
  <c r="Y131" i="4"/>
  <c r="P131" i="4"/>
  <c r="V127" i="4"/>
  <c r="BA125" i="4"/>
  <c r="F125" i="4"/>
  <c r="N122" i="4"/>
  <c r="E135" i="4"/>
  <c r="BN133" i="4"/>
  <c r="BI132" i="4"/>
  <c r="AV131" i="4"/>
  <c r="M130" i="4"/>
  <c r="AI127" i="4"/>
  <c r="AB134" i="4"/>
  <c r="AO126" i="4"/>
  <c r="BC128" i="4"/>
  <c r="BE130" i="4"/>
  <c r="H129" i="4"/>
  <c r="Z127" i="4"/>
  <c r="AL124" i="4"/>
  <c r="BK135" i="4"/>
  <c r="BN134" i="4"/>
  <c r="BQ133" i="4"/>
  <c r="BD132" i="4"/>
  <c r="AL133" i="4"/>
  <c r="AH132" i="4"/>
  <c r="BF130" i="4"/>
  <c r="K129" i="4"/>
  <c r="AA127" i="4"/>
  <c r="BJ124" i="4"/>
  <c r="Z122" i="4"/>
  <c r="I135" i="4"/>
  <c r="X125" i="4"/>
  <c r="BL131" i="4"/>
  <c r="AZ127" i="4"/>
  <c r="N125" i="4"/>
  <c r="AR122" i="4"/>
  <c r="P135" i="4"/>
  <c r="S134" i="4"/>
  <c r="BB133" i="4"/>
  <c r="AB123" i="4"/>
  <c r="W124" i="4"/>
  <c r="G132" i="4"/>
  <c r="AT134" i="4"/>
  <c r="AO133" i="4"/>
  <c r="AJ132" i="4"/>
  <c r="BI130" i="4"/>
  <c r="AA129" i="4"/>
  <c r="BF127" i="4"/>
  <c r="J132" i="4"/>
  <c r="AR125" i="4"/>
  <c r="F133" i="4"/>
  <c r="Y127" i="4"/>
  <c r="AH128" i="4"/>
  <c r="AB126" i="4"/>
  <c r="AJ123" i="4"/>
  <c r="AL135" i="4"/>
  <c r="AG134" i="4"/>
  <c r="AJ133" i="4"/>
  <c r="AM132" i="4"/>
  <c r="AQ135" i="4"/>
  <c r="AZ131" i="4"/>
  <c r="R130" i="4"/>
  <c r="AK128" i="4"/>
  <c r="AD126" i="4"/>
  <c r="AN123" i="4"/>
  <c r="AM135" i="4"/>
  <c r="AP134" i="4"/>
  <c r="AS133" i="4"/>
  <c r="BA130" i="4"/>
  <c r="Z123" i="4"/>
  <c r="N124" i="4"/>
  <c r="BB135" i="4"/>
  <c r="AW134" i="4"/>
  <c r="AZ133" i="4"/>
  <c r="BC132" i="4"/>
  <c r="BP123" i="4"/>
  <c r="BM132" i="4"/>
  <c r="AW126" i="4"/>
  <c r="F134" i="4"/>
  <c r="AG122" i="4"/>
  <c r="AT129" i="4"/>
  <c r="BC122" i="4"/>
  <c r="AM130" i="4"/>
  <c r="BR127" i="4"/>
  <c r="AI125" i="4"/>
  <c r="AD130" i="4"/>
  <c r="AI129" i="4"/>
  <c r="I129" i="4"/>
  <c r="AW127" i="4"/>
  <c r="G129" i="4"/>
  <c r="X127" i="4"/>
  <c r="AH124" i="4"/>
  <c r="BJ135" i="4"/>
  <c r="BE134" i="4"/>
  <c r="BH133" i="4"/>
  <c r="BK132" i="4"/>
  <c r="V125" i="4"/>
  <c r="AE133" i="4"/>
  <c r="BO122" i="4"/>
  <c r="AY130" i="4"/>
  <c r="X133" i="4"/>
  <c r="P132" i="4"/>
  <c r="AH130" i="4"/>
  <c r="BA128" i="4"/>
  <c r="L127" i="4"/>
  <c r="AP124" i="4"/>
  <c r="BM135" i="4"/>
  <c r="AN131" i="4"/>
  <c r="BO135" i="4"/>
  <c r="AD134" i="4"/>
  <c r="Y133" i="4"/>
  <c r="Q132" i="4"/>
  <c r="AJ130" i="4"/>
  <c r="BN128" i="4"/>
  <c r="AF127" i="4"/>
  <c r="AO130" i="4"/>
  <c r="BR122" i="4"/>
  <c r="AB130" i="4"/>
  <c r="BH130" i="4"/>
  <c r="L129" i="4"/>
  <c r="AQ127" i="4"/>
  <c r="T125" i="4"/>
  <c r="AV123" i="4"/>
  <c r="BE132" i="4"/>
  <c r="AQ129" i="4"/>
  <c r="S126" i="4"/>
  <c r="Z126" i="4"/>
  <c r="AH123" i="4"/>
  <c r="AK135" i="4"/>
  <c r="AF134" i="4"/>
  <c r="AA133" i="4"/>
  <c r="AD132" i="4"/>
  <c r="BM130" i="4"/>
  <c r="AP130" i="4"/>
  <c r="H123" i="4"/>
  <c r="G127" i="4"/>
  <c r="U129" i="4"/>
  <c r="AP131" i="4"/>
  <c r="BH129" i="4"/>
  <c r="M128" i="4"/>
  <c r="BD125" i="4"/>
  <c r="T123" i="4"/>
  <c r="AF135" i="4"/>
  <c r="AI134" i="4"/>
  <c r="AZ134" i="4"/>
  <c r="O131" i="4"/>
  <c r="BN132" i="4"/>
  <c r="AQ131" i="4"/>
  <c r="BJ129" i="4"/>
  <c r="N128" i="4"/>
  <c r="N126" i="4"/>
  <c r="AR123" i="4"/>
  <c r="AO135" i="4"/>
  <c r="S129" i="4"/>
  <c r="BF128" i="4"/>
  <c r="AL128" i="4"/>
  <c r="AH126" i="4"/>
  <c r="BL123" i="4"/>
  <c r="AV135" i="4"/>
  <c r="AY134" i="4"/>
  <c r="AX135" i="4"/>
  <c r="AI135" i="4"/>
  <c r="AC124" i="4"/>
  <c r="AL134" i="4"/>
  <c r="BA123" i="4"/>
  <c r="AK131" i="4"/>
  <c r="BP128" i="4"/>
  <c r="O127" i="4"/>
  <c r="BR134" i="4"/>
  <c r="G124" i="4"/>
  <c r="AG126" i="4"/>
  <c r="AU128" i="4"/>
  <c r="AR130" i="4"/>
  <c r="BJ128" i="4"/>
  <c r="H127" i="4"/>
  <c r="P124" i="4"/>
  <c r="BC135" i="4"/>
  <c r="BF134" i="4"/>
  <c r="BI133" i="4"/>
  <c r="X132" i="4"/>
  <c r="L131" i="4"/>
  <c r="BM123" i="4"/>
  <c r="AW131" i="4"/>
  <c r="V134" i="4"/>
  <c r="Q133" i="4"/>
  <c r="E132" i="4"/>
  <c r="V130" i="4"/>
  <c r="BB128" i="4"/>
  <c r="P127" i="4"/>
  <c r="BC129" i="4"/>
  <c r="AY135" i="4"/>
  <c r="AK134" i="4"/>
  <c r="AB135" i="4"/>
  <c r="W134" i="4"/>
  <c r="R133" i="4"/>
  <c r="F132" i="4"/>
  <c r="AK130" i="4"/>
  <c r="BQ128" i="4"/>
  <c r="J135" i="4"/>
  <c r="BN130" i="4"/>
  <c r="AG133" i="4"/>
  <c r="AB132" i="4"/>
  <c r="AW130" i="4"/>
  <c r="N129" i="4"/>
  <c r="AR127" i="4"/>
  <c r="Z131" i="4"/>
  <c r="X124" i="4"/>
  <c r="AC130" i="4"/>
  <c r="Q127" i="4"/>
  <c r="V128" i="4"/>
  <c r="F126" i="4"/>
  <c r="P123" i="4"/>
  <c r="AD135" i="4"/>
  <c r="Y134" i="4"/>
  <c r="AB133" i="4"/>
  <c r="AE132" i="4"/>
  <c r="K135" i="4"/>
  <c r="BP130" i="4"/>
  <c r="AI122" i="4"/>
  <c r="S130" i="4"/>
  <c r="BF132" i="4"/>
  <c r="AE131" i="4"/>
  <c r="AV129" i="4"/>
  <c r="BO127" i="4"/>
  <c r="BH125" i="4"/>
  <c r="X123" i="4"/>
  <c r="AG135" i="4"/>
  <c r="AG128" i="4"/>
  <c r="AV124" i="4"/>
  <c r="BL133" i="4"/>
  <c r="BG132" i="4"/>
  <c r="AF131" i="4"/>
  <c r="AY129" i="4"/>
  <c r="P128" i="4"/>
  <c r="R126" i="4"/>
  <c r="AH127" i="4"/>
  <c r="U134" i="4"/>
  <c r="BP125" i="4"/>
  <c r="I130" i="4"/>
  <c r="Z128" i="4"/>
  <c r="AJ126" i="4"/>
  <c r="BN123" i="4"/>
  <c r="AW135" i="4"/>
  <c r="BR129" i="4"/>
  <c r="BN131" i="4"/>
  <c r="BG134" i="4"/>
  <c r="AZ122" i="4"/>
  <c r="AT124" i="4"/>
  <c r="BK124" i="4"/>
  <c r="BB122" i="4"/>
  <c r="T135" i="4"/>
  <c r="O134" i="4"/>
  <c r="J133" i="4"/>
  <c r="BG131" i="4"/>
  <c r="Y130" i="4"/>
  <c r="BD128" i="4"/>
  <c r="AR134" i="4"/>
  <c r="N130" i="4"/>
  <c r="BQ134" i="4"/>
  <c r="BF122" i="4"/>
  <c r="U135" i="4"/>
  <c r="P134" i="4"/>
  <c r="K133" i="4"/>
  <c r="H132" i="4"/>
  <c r="AL130" i="4"/>
  <c r="F129" i="4"/>
  <c r="Z135" i="4"/>
  <c r="AE134" i="4"/>
  <c r="Z133" i="4"/>
  <c r="R132" i="4"/>
  <c r="AX130" i="4"/>
  <c r="O129" i="4"/>
  <c r="AP135" i="4"/>
  <c r="AY131" i="4"/>
  <c r="BO125" i="4"/>
  <c r="O128" i="4"/>
  <c r="BG129" i="4"/>
  <c r="J128" i="4"/>
  <c r="BB125" i="4"/>
  <c r="BJ122" i="4"/>
  <c r="W135" i="4"/>
  <c r="Z134" i="4"/>
  <c r="AC133" i="4"/>
  <c r="P129" i="4"/>
  <c r="AA135" i="4"/>
  <c r="AG123" i="4"/>
  <c r="Q131" i="4"/>
  <c r="BD133" i="4"/>
  <c r="AY132" i="4"/>
  <c r="S131" i="4"/>
  <c r="AL129" i="4"/>
  <c r="BP127" i="4"/>
  <c r="BJ125" i="4"/>
  <c r="T126" i="4"/>
  <c r="BC133" i="4"/>
  <c r="AJ134" i="4"/>
  <c r="BJ134" i="4"/>
  <c r="BE133" i="4"/>
  <c r="AZ132" i="4"/>
  <c r="T131" i="4"/>
  <c r="AZ129" i="4"/>
  <c r="Q128" i="4"/>
  <c r="N133" i="4"/>
  <c r="BG127" i="4"/>
  <c r="R127" i="4"/>
  <c r="AR131" i="4"/>
  <c r="BK129" i="4"/>
  <c r="AC128" i="4"/>
  <c r="AL126" i="4"/>
  <c r="R128" i="4"/>
  <c r="BA134" i="4"/>
  <c r="AR129" i="4"/>
  <c r="BO126" i="4"/>
  <c r="BB131" i="4"/>
  <c r="Q123" i="4"/>
  <c r="S123" i="4"/>
  <c r="AW125" i="4"/>
  <c r="N123" i="4"/>
  <c r="BL130" i="4"/>
  <c r="AK125" i="4"/>
  <c r="AK129" i="4"/>
  <c r="BM125" i="4"/>
  <c r="BG122" i="4"/>
  <c r="AQ130" i="4"/>
  <c r="P133" i="4"/>
  <c r="BP131" i="4"/>
  <c r="U130" i="4"/>
  <c r="AN128" i="4"/>
  <c r="BF126" i="4"/>
  <c r="V124" i="4"/>
  <c r="BE135" i="4"/>
  <c r="BB130" i="4"/>
  <c r="E134" i="4"/>
  <c r="BI125" i="4"/>
  <c r="AB125" i="4"/>
  <c r="AJ122" i="4"/>
  <c r="M135" i="4"/>
  <c r="H134" i="4"/>
  <c r="BQ132" i="4"/>
  <c r="BH131" i="4"/>
  <c r="Z130" i="4"/>
  <c r="U128" i="4"/>
  <c r="BH134" i="4"/>
  <c r="BK127" i="4"/>
  <c r="AD125" i="4"/>
  <c r="AL122" i="4"/>
  <c r="N135" i="4"/>
  <c r="I134" i="4"/>
  <c r="L133" i="4"/>
  <c r="I132" i="4"/>
  <c r="M134" i="4"/>
  <c r="AE129" i="4"/>
  <c r="AC135" i="4"/>
  <c r="X134" i="4"/>
  <c r="S133" i="4"/>
  <c r="U132" i="4"/>
  <c r="AZ130" i="4"/>
  <c r="BD129" i="4"/>
  <c r="BF135" i="4"/>
  <c r="BM126" i="4"/>
  <c r="M129" i="4"/>
  <c r="AB131" i="4"/>
  <c r="AU129" i="4"/>
  <c r="BN127" i="4"/>
  <c r="AJ125" i="4"/>
  <c r="BN122" i="4"/>
  <c r="X135" i="4"/>
  <c r="AA134" i="4"/>
  <c r="T134" i="4"/>
  <c r="H128" i="4"/>
  <c r="AE124" i="4"/>
  <c r="O132" i="4"/>
  <c r="BB134" i="4"/>
  <c r="AW133" i="4"/>
  <c r="AR132" i="4"/>
  <c r="H131" i="4"/>
  <c r="AM129" i="4"/>
  <c r="E128" i="4"/>
  <c r="AV132" i="4"/>
  <c r="BJ126" i="4"/>
  <c r="BP134" i="4"/>
  <c r="BH135" i="4"/>
  <c r="BC134" i="4"/>
  <c r="AX133" i="4"/>
  <c r="AS132" i="4"/>
  <c r="W131" i="4"/>
  <c r="BB129" i="4"/>
  <c r="BR124" i="4"/>
  <c r="AD133" i="4"/>
  <c r="BM133" i="4"/>
  <c r="BH132" i="4"/>
  <c r="AH131" i="4"/>
  <c r="BL129" i="4"/>
  <c r="AD128" i="4"/>
  <c r="AT133" i="4"/>
  <c r="AS128" i="4"/>
  <c r="S127" i="4"/>
  <c r="BK128" i="4"/>
  <c r="AE123" i="4"/>
  <c r="M125" i="4"/>
  <c r="Q124" i="4"/>
  <c r="AU126" i="4"/>
  <c r="L124" i="4"/>
  <c r="BJ131" i="4"/>
  <c r="AG127" i="4"/>
  <c r="AG131" i="4"/>
  <c r="BE129" i="4"/>
  <c r="BE123" i="4"/>
  <c r="AO131" i="4"/>
  <c r="N134" i="4"/>
  <c r="I133" i="4"/>
  <c r="BF131" i="4"/>
  <c r="J130" i="4"/>
  <c r="AO128" i="4"/>
  <c r="BH126" i="4"/>
  <c r="BR128" i="4"/>
  <c r="S135" i="4"/>
  <c r="AO132" i="4"/>
  <c r="BG126" i="4"/>
  <c r="AX127" i="4"/>
  <c r="H125" i="4"/>
  <c r="R122" i="4"/>
  <c r="F135" i="4"/>
  <c r="BO133" i="4"/>
  <c r="BR132" i="4"/>
  <c r="BK131" i="4"/>
  <c r="AU133" i="4"/>
  <c r="AT128" i="4"/>
  <c r="AF129" i="4"/>
  <c r="AY127" i="4"/>
  <c r="L125" i="4"/>
  <c r="T122" i="4"/>
  <c r="G135" i="4"/>
  <c r="J134" i="4"/>
  <c r="M133" i="4"/>
  <c r="AU127" i="4"/>
  <c r="AC134" i="4"/>
  <c r="BH122" i="4"/>
  <c r="V135" i="4"/>
  <c r="Q134" i="4"/>
  <c r="T133" i="4"/>
  <c r="V132" i="4"/>
  <c r="AS134" i="4"/>
  <c r="Q130" i="4"/>
  <c r="AA122" i="4"/>
  <c r="K130" i="4"/>
  <c r="AX132" i="4"/>
  <c r="R131" i="4"/>
  <c r="AJ129" i="4"/>
  <c r="BC127" i="4"/>
  <c r="AL125" i="4"/>
  <c r="BP122" i="4"/>
  <c r="Y135" i="4"/>
  <c r="AV127" i="4"/>
  <c r="BN135" i="4"/>
  <c r="AC125" i="4"/>
  <c r="H124" i="4"/>
  <c r="AZ135" i="4"/>
  <c r="AU134" i="4"/>
  <c r="AP133" i="4"/>
  <c r="AK132" i="4"/>
  <c r="J131" i="4"/>
  <c r="AN129" i="4"/>
  <c r="AX123" i="4"/>
  <c r="BL132" i="4"/>
  <c r="BP126" i="4"/>
  <c r="J124" i="4"/>
  <c r="BA135" i="4"/>
  <c r="AV134" i="4"/>
  <c r="AQ133" i="4"/>
  <c r="AT132" i="4"/>
  <c r="X131" i="4"/>
  <c r="M132" i="4"/>
  <c r="AT125" i="4"/>
  <c r="BK134" i="4"/>
  <c r="BF133" i="4"/>
  <c r="BA132" i="4"/>
  <c r="AI131" i="4"/>
  <c r="BO129" i="4"/>
  <c r="V126" i="4"/>
  <c r="BJ133" i="4"/>
</calcChain>
</file>

<file path=xl/comments1.xml><?xml version="1.0" encoding="utf-8"?>
<comments xmlns="http://schemas.openxmlformats.org/spreadsheetml/2006/main">
  <authors>
    <author>IlIa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comments2.xml><?xml version="1.0" encoding="utf-8"?>
<comments xmlns="http://schemas.openxmlformats.org/spreadsheetml/2006/main">
  <authors>
    <author>IlIa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<sst xmlns="http://schemas.openxmlformats.org/spreadsheetml/2006/main" count="1476" uniqueCount="608">
  <si>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</si>
  <si>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</si>
  <si>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</si>
  <si>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</si>
  <si>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</si>
  <si>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</si>
  <si>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</si>
  <si>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</si>
  <si>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</si>
  <si>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</si>
  <si>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</si>
  <si>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</si>
  <si>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</si>
  <si>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</si>
  <si>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</si>
  <si>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</si>
  <si>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</si>
  <si>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</si>
  <si>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</si>
  <si>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</si>
  <si>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</si>
  <si>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</si>
  <si>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</si>
  <si>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</si>
  <si>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</si>
  <si>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</si>
  <si>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</si>
  <si>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</si>
  <si>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</si>
  <si>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</si>
  <si>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</si>
  <si>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</si>
  <si>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</si>
  <si>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</si>
  <si>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</si>
  <si>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</si>
  <si>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</si>
  <si>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</si>
  <si>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</si>
  <si>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Энергия Гиббса фаз в данной системе. КДж</t>
  </si>
  <si>
    <t>Энергия Гиббса отдельных веществ в данной системе Дж</t>
  </si>
  <si>
    <t>Big Table</t>
  </si>
  <si>
    <t>Small Table</t>
  </si>
  <si>
    <t>h</t>
  </si>
  <si>
    <t>j</t>
  </si>
  <si>
    <t>k</t>
  </si>
  <si>
    <t>Color</t>
  </si>
  <si>
    <t>l</t>
  </si>
  <si>
    <t>Аппроксимация</t>
  </si>
  <si>
    <t>p(Ar)</t>
  </si>
  <si>
    <t>Vapor</t>
  </si>
  <si>
    <t>(l)Ge</t>
  </si>
  <si>
    <t>*GeSe[l]</t>
  </si>
  <si>
    <r>
      <t>Se</t>
    </r>
    <r>
      <rPr>
        <vertAlign val="subscript"/>
        <sz val="7.5"/>
        <rFont val="Arial"/>
        <family val="2"/>
        <charset val="204"/>
      </rPr>
      <t>4</t>
    </r>
  </si>
  <si>
    <r>
      <t>Se</t>
    </r>
    <r>
      <rPr>
        <vertAlign val="subscript"/>
        <sz val="7.5"/>
        <rFont val="Arial"/>
        <family val="2"/>
        <charset val="204"/>
      </rPr>
      <t>5</t>
    </r>
  </si>
  <si>
    <r>
      <t>Se</t>
    </r>
    <r>
      <rPr>
        <vertAlign val="subscript"/>
        <sz val="7.5"/>
        <rFont val="Arial"/>
        <family val="2"/>
        <charset val="204"/>
      </rPr>
      <t>3</t>
    </r>
  </si>
  <si>
    <r>
      <t>Se</t>
    </r>
    <r>
      <rPr>
        <vertAlign val="subscript"/>
        <sz val="7.5"/>
        <rFont val="Arial"/>
        <family val="2"/>
        <charset val="204"/>
      </rPr>
      <t>2</t>
    </r>
  </si>
  <si>
    <t>(l)GaSe</t>
  </si>
  <si>
    <t>H(Ar)</t>
  </si>
  <si>
    <t>*GeSe</t>
  </si>
  <si>
    <r>
      <t>*GeSe</t>
    </r>
    <r>
      <rPr>
        <vertAlign val="subscript"/>
        <sz val="7.5"/>
        <rFont val="Arial"/>
        <family val="2"/>
        <charset val="204"/>
      </rPr>
      <t>2</t>
    </r>
  </si>
  <si>
    <r>
      <t>*Ga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</si>
  <si>
    <t>(l)GeSe</t>
  </si>
  <si>
    <t>(2)GeSe[l]</t>
  </si>
  <si>
    <t>339.2</t>
  </si>
  <si>
    <t>405.3</t>
  </si>
  <si>
    <t>471.4</t>
  </si>
  <si>
    <t>537.5</t>
  </si>
  <si>
    <t>603.5</t>
  </si>
  <si>
    <t>669.6</t>
  </si>
  <si>
    <t>735.7</t>
  </si>
  <si>
    <t>752.2</t>
  </si>
  <si>
    <t>768.7</t>
  </si>
  <si>
    <t>785.2</t>
  </si>
  <si>
    <t>801.8</t>
  </si>
  <si>
    <t>867.8</t>
  </si>
  <si>
    <t>933.9</t>
  </si>
  <si>
    <t>950.4</t>
  </si>
  <si>
    <t>967</t>
  </si>
  <si>
    <t>Se3</t>
  </si>
  <si>
    <t>Se2</t>
  </si>
  <si>
    <t>(l)GeSe2</t>
  </si>
  <si>
    <t>(l)Ga2Se3</t>
  </si>
  <si>
    <t>(2)Ga2Se3[l]</t>
  </si>
  <si>
    <t>GeSe</t>
  </si>
  <si>
    <t>(l)Ga[l]</t>
  </si>
  <si>
    <t>(l)Ge[l]</t>
  </si>
  <si>
    <t>(DGeSeEU</t>
  </si>
  <si>
    <t>273.1</t>
  </si>
  <si>
    <t>(l)Ga2Se3[l]</t>
  </si>
  <si>
    <t>(1)GeSe[l]</t>
  </si>
  <si>
    <t>Se?</t>
  </si>
  <si>
    <t>(DGaEU</t>
  </si>
  <si>
    <r>
      <t>*Ga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  <r>
      <rPr>
        <sz val="7.5"/>
        <rFont val="Arial"/>
        <family val="2"/>
        <charset val="204"/>
      </rPr>
      <t>[l]</t>
    </r>
  </si>
  <si>
    <t>(l)GeSe[l]</t>
  </si>
  <si>
    <r>
      <t>Se</t>
    </r>
    <r>
      <rPr>
        <vertAlign val="subscript"/>
        <sz val="7.5"/>
        <rFont val="Arial"/>
        <family val="2"/>
        <charset val="204"/>
      </rPr>
      <t>6</t>
    </r>
  </si>
  <si>
    <t>686.1</t>
  </si>
  <si>
    <t>702.7</t>
  </si>
  <si>
    <t>719.2</t>
  </si>
  <si>
    <t>*GeSe2</t>
  </si>
  <si>
    <t>*Ga2Se3</t>
  </si>
  <si>
    <t>*Ga2Se3[l]</t>
  </si>
  <si>
    <t>Se8</t>
  </si>
  <si>
    <t>Se5</t>
  </si>
  <si>
    <t>Se4</t>
  </si>
  <si>
    <t>(1)Ga[l]</t>
  </si>
  <si>
    <t>983.5</t>
  </si>
  <si>
    <t>1000</t>
  </si>
  <si>
    <t>Se6</t>
  </si>
  <si>
    <t>1</t>
  </si>
  <si>
    <t>(l)Se[l]</t>
  </si>
  <si>
    <r>
      <t>Se</t>
    </r>
    <r>
      <rPr>
        <vertAlign val="subscript"/>
        <sz val="7.5"/>
        <rFont val="Arial"/>
        <family val="2"/>
        <charset val="204"/>
      </rPr>
      <t>8</t>
    </r>
  </si>
  <si>
    <t>temp</t>
  </si>
  <si>
    <t>pres</t>
  </si>
  <si>
    <t>1,2000E-01</t>
  </si>
  <si>
    <t>4,0000E-02</t>
  </si>
  <si>
    <t>0,0000E+00</t>
  </si>
  <si>
    <t>2,0000E-01</t>
  </si>
  <si>
    <t>5,8397E-20</t>
  </si>
  <si>
    <t>2,3150E-32</t>
  </si>
  <si>
    <t>3,4198E-28</t>
  </si>
  <si>
    <t>n(Ga)</t>
  </si>
  <si>
    <t>n(Ge)</t>
  </si>
  <si>
    <t>H(Se)</t>
  </si>
  <si>
    <t>Convergency</t>
  </si>
  <si>
    <r>
      <t>Se</t>
    </r>
    <r>
      <rPr>
        <vertAlign val="subscript"/>
        <sz val="6.5"/>
        <rFont val="Arial"/>
        <family val="2"/>
        <charset val="204"/>
      </rPr>
      <t>s</t>
    </r>
  </si>
  <si>
    <r>
      <t>Se</t>
    </r>
    <r>
      <rPr>
        <vertAlign val="subscript"/>
        <sz val="6.5"/>
        <rFont val="Arial"/>
        <family val="2"/>
        <charset val="204"/>
      </rPr>
      <t>4</t>
    </r>
  </si>
  <si>
    <r>
      <t>Se</t>
    </r>
    <r>
      <rPr>
        <vertAlign val="subscript"/>
        <sz val="6.5"/>
        <rFont val="Arial"/>
        <family val="2"/>
        <charset val="204"/>
      </rPr>
      <t>3</t>
    </r>
  </si>
  <si>
    <r>
      <t>Se</t>
    </r>
    <r>
      <rPr>
        <vertAlign val="subscript"/>
        <sz val="6.5"/>
        <rFont val="Arial"/>
        <family val="2"/>
        <charset val="204"/>
      </rPr>
      <t>2</t>
    </r>
  </si>
  <si>
    <r>
      <t>(l)Ga</t>
    </r>
    <r>
      <rPr>
        <vertAlign val="subscript"/>
        <sz val="6.5"/>
        <rFont val="Arial"/>
        <family val="2"/>
        <charset val="204"/>
      </rPr>
      <t>2</t>
    </r>
    <r>
      <rPr>
        <sz val="6.5"/>
        <rFont val="Arial"/>
        <family val="2"/>
        <charset val="204"/>
      </rPr>
      <t>Se</t>
    </r>
    <r>
      <rPr>
        <vertAlign val="subscript"/>
        <sz val="6.5"/>
        <rFont val="Arial"/>
        <family val="2"/>
        <charset val="204"/>
      </rPr>
      <t>3</t>
    </r>
    <r>
      <rPr>
        <sz val="6.5"/>
        <rFont val="Arial"/>
        <family val="2"/>
        <charset val="204"/>
      </rPr>
      <t>[l]</t>
    </r>
  </si>
  <si>
    <t>273,1</t>
  </si>
  <si>
    <t>-1,862E+01</t>
  </si>
  <si>
    <t>-6,492E+01</t>
  </si>
  <si>
    <t>-1,586E+01</t>
  </si>
  <si>
    <t>-2,395E+01</t>
  </si>
  <si>
    <t>5,1894E-28</t>
  </si>
  <si>
    <t>2,1120E-33</t>
  </si>
  <si>
    <t>5,9530E-24</t>
  </si>
  <si>
    <t>2,9715E-31</t>
  </si>
  <si>
    <t>2,6749E-36</t>
  </si>
  <si>
    <t>1,1043E-31</t>
  </si>
  <si>
    <t>7,5161E-28</t>
  </si>
  <si>
    <t>2,4945E-25</t>
  </si>
  <si>
    <t>6,7151E-25</t>
  </si>
  <si>
    <t>1,8533E-24</t>
  </si>
  <si>
    <t>6,9567E-22</t>
  </si>
  <si>
    <t>8,4280E-16</t>
  </si>
  <si>
    <t>3,4601E-24</t>
  </si>
  <si>
    <t>3,0363E-28</t>
  </si>
  <si>
    <t>1,6944E-24</t>
  </si>
  <si>
    <t>1,4980E-21</t>
  </si>
  <si>
    <t>1,6046E-19</t>
  </si>
  <si>
    <t>1,4416E-22</t>
  </si>
  <si>
    <t>2,8341E-19</t>
  </si>
  <si>
    <t>2,8298E-17</t>
  </si>
  <si>
    <t>2,2795E-12</t>
  </si>
  <si>
    <t>3,2442E-20</t>
  </si>
  <si>
    <t>1,0452E-21</t>
  </si>
  <si>
    <t>1,1348E-18</t>
  </si>
  <si>
    <t>1,8925E-16</t>
  </si>
  <si>
    <t>7,7810E-15</t>
  </si>
  <si>
    <t>9,2847E-21</t>
  </si>
  <si>
    <t>4,1510E-15</t>
  </si>
  <si>
    <t>1,3693E-13</t>
  </si>
  <si>
    <t>1,2492E-09</t>
  </si>
  <si>
    <t>4,4001E-17</t>
  </si>
  <si>
    <t>3,0431E-16</t>
  </si>
  <si>
    <t>8,3191E-14</t>
  </si>
  <si>
    <t>3,4079E-12</t>
  </si>
  <si>
    <t>2,5661E-19</t>
  </si>
  <si>
    <t>1,4777E-10</t>
  </si>
  <si>
    <t>2,2201E-07</t>
  </si>
  <si>
    <t>1,5291E-14</t>
  </si>
  <si>
    <t>5,2153E-15</t>
  </si>
  <si>
    <t>1,0426E-12</t>
  </si>
  <si>
    <t>4,5725E-10</t>
  </si>
  <si>
    <t>5,3059E-19</t>
  </si>
  <si>
    <t>7,0450E-10</t>
  </si>
  <si>
    <t>7,0592E-07</t>
  </si>
  <si>
    <t>5,5875E-14</t>
  </si>
  <si>
    <t>8,0466E-14</t>
  </si>
  <si>
    <t>2,6064E-10</t>
  </si>
  <si>
    <t>3,1799E-09</t>
  </si>
  <si>
    <t>1,0588E-18</t>
  </si>
  <si>
    <t>3,8205E-10</t>
  </si>
  <si>
    <t>3,1523E-09</t>
  </si>
  <si>
    <t>2,1402E-06</t>
  </si>
  <si>
    <t>1,9279E-13</t>
  </si>
  <si>
    <t>1,1999E-01</t>
  </si>
  <si>
    <t>1,2001E-01</t>
  </si>
  <si>
    <t>1,1255E-12</t>
  </si>
  <si>
    <t>1,2427E-10</t>
  </si>
  <si>
    <t>2,0244E-09</t>
  </si>
  <si>
    <t>2,0574E-08</t>
  </si>
  <si>
    <t>2,0443E-18</t>
  </si>
  <si>
    <t>1,9809E-09</t>
  </si>
  <si>
    <t>1,3295E-08</t>
  </si>
  <si>
    <t>6,2068E-06</t>
  </si>
  <si>
    <t>6,3058E-13</t>
  </si>
  <si>
    <t>3,8274E-18</t>
  </si>
  <si>
    <t>1,9622E-12</t>
  </si>
  <si>
    <t>3,7805E-06</t>
  </si>
  <si>
    <t>1,9445E-07</t>
  </si>
  <si>
    <t>1,1933E-04</t>
  </si>
  <si>
    <t>1,8605E-02</t>
  </si>
  <si>
    <t>7,0486E-31</t>
  </si>
  <si>
    <t>6,1533E-02</t>
  </si>
  <si>
    <t>1,8141E-08</t>
  </si>
  <si>
    <t>1,9095E-05</t>
  </si>
  <si>
    <t>2,1322E-17</t>
  </si>
  <si>
    <t>8,0637E-07</t>
  </si>
  <si>
    <t>2,5042E-06</t>
  </si>
  <si>
    <t>2,9758E-04</t>
  </si>
  <si>
    <t>1,5986E-01</t>
  </si>
  <si>
    <t>8,6317E-18</t>
  </si>
  <si>
    <t>1,0067E-01</t>
  </si>
  <si>
    <t>1,8043E-22</t>
  </si>
  <si>
    <t>1,5517E-08</t>
  </si>
  <si>
    <t>3,5093E-06</t>
  </si>
  <si>
    <t>3,5952E-17</t>
  </si>
  <si>
    <t>3,9570E-04</t>
  </si>
  <si>
    <t>2,1381E-01</t>
  </si>
  <si>
    <t>2,7881E-17</t>
  </si>
  <si>
    <t>1,1907E-01</t>
  </si>
  <si>
    <t>1,7818E-08</t>
  </si>
  <si>
    <t>7,7243E-07</t>
  </si>
  <si>
    <t>4,7663E-06</t>
  </si>
  <si>
    <t>4,2063E-05</t>
  </si>
  <si>
    <t>1,8958E-16</t>
  </si>
  <si>
    <t>2,6518E-06</t>
  </si>
  <si>
    <t>1,3004E-05</t>
  </si>
  <si>
    <t>1,3226E-03</t>
  </si>
  <si>
    <t>1,0811E-09</t>
  </si>
  <si>
    <t>2,4000E-01</t>
  </si>
  <si>
    <t>6,9199E-16</t>
  </si>
  <si>
    <t>1,1706E-01</t>
  </si>
  <si>
    <t>2,4868E-08</t>
  </si>
  <si>
    <t>1,1346E-06</t>
  </si>
  <si>
    <t>7,2793E-06</t>
  </si>
  <si>
    <t>8,8708E-05</t>
  </si>
  <si>
    <t>7,5985E-16</t>
  </si>
  <si>
    <t>7,0099E-06</t>
  </si>
  <si>
    <t>4,4757E-05</t>
  </si>
  <si>
    <t>3,9436E-03</t>
  </si>
  <si>
    <t>9,6261E-09</t>
  </si>
  <si>
    <t>9,5218E-15</t>
  </si>
  <si>
    <t>1,1146E-01</t>
  </si>
  <si>
    <t>2,5311E-08</t>
  </si>
  <si>
    <t>1,1771E-06</t>
  </si>
  <si>
    <t>7,6756E-06</t>
  </si>
  <si>
    <t>1,0143E-04</t>
  </si>
  <si>
    <t>1,0454E-15</t>
  </si>
  <si>
    <t>8,5021E-06</t>
  </si>
  <si>
    <t>5,8084E-05</t>
  </si>
  <si>
    <t>4,9925E-03</t>
  </si>
  <si>
    <t>1,5773E-08</t>
  </si>
  <si>
    <t>1,7428E-14</t>
  </si>
  <si>
    <t>1,0925E-01</t>
  </si>
  <si>
    <t>2,4994E-08</t>
  </si>
  <si>
    <t>1,1884E-06</t>
  </si>
  <si>
    <t>7,9020E-06</t>
  </si>
  <si>
    <t>1,1336E-04</t>
  </si>
  <si>
    <t>1,4245E-15</t>
  </si>
  <si>
    <t>1,0096E-05</t>
  </si>
  <si>
    <t>7,3905E-05</t>
  </si>
  <si>
    <t>6,2268E-03</t>
  </si>
  <si>
    <t>2,5342E-08</t>
  </si>
  <si>
    <t>3,1351E-14</t>
  </si>
  <si>
    <t>1,0666E-01</t>
  </si>
  <si>
    <t>2,3901E-08</t>
  </si>
  <si>
    <t>1,1659E-06</t>
  </si>
  <si>
    <t>7,9323E-06</t>
  </si>
  <si>
    <t>1,2369E-04</t>
  </si>
  <si>
    <t>1,9238E-15</t>
  </si>
  <si>
    <t>1,1729E-05</t>
  </si>
  <si>
    <t>9,2177E-05</t>
  </si>
  <si>
    <t>7,6510E-03</t>
  </si>
  <si>
    <t>3,9950E-08</t>
  </si>
  <si>
    <t>5,5495E-14</t>
  </si>
  <si>
    <t>1,0370E-01</t>
  </si>
  <si>
    <t>2,2101E-08</t>
  </si>
  <si>
    <t>1,1099E-06</t>
  </si>
  <si>
    <t>7,7559E-06</t>
  </si>
  <si>
    <t>1,3168E-04</t>
  </si>
  <si>
    <t>2,5761E-15</t>
  </si>
  <si>
    <t>1,3328E-05</t>
  </si>
  <si>
    <t>1,1267E-04</t>
  </si>
  <si>
    <t>9,2610E-03</t>
  </si>
  <si>
    <t>6,1825E-08</t>
  </si>
  <si>
    <t>9,6781E-14</t>
  </si>
  <si>
    <t>1,0037E-01</t>
  </si>
  <si>
    <t>339,2</t>
  </si>
  <si>
    <t>-1,863E+01</t>
  </si>
  <si>
    <t>-5,311E+01</t>
  </si>
  <si>
    <t>-1,376E+01</t>
  </si>
  <si>
    <t>-2,015E+01</t>
  </si>
  <si>
    <t>405,3</t>
  </si>
  <si>
    <t>-1,872E+01</t>
  </si>
  <si>
    <t>-4,249E+01</t>
  </si>
  <si>
    <t>-1,061E+01</t>
  </si>
  <si>
    <t>-1,953E+01</t>
  </si>
  <si>
    <t>471,4</t>
  </si>
  <si>
    <t>-1,884E+01</t>
  </si>
  <si>
    <t>-4,373E+01</t>
  </si>
  <si>
    <t>-1,431E+01</t>
  </si>
  <si>
    <t>-1,326E+01</t>
  </si>
  <si>
    <t>537,5</t>
  </si>
  <si>
    <t>-1,897E+01</t>
  </si>
  <si>
    <t>-4,004E+01</t>
  </si>
  <si>
    <t>-1,403E+01</t>
  </si>
  <si>
    <t>-1,170E+01</t>
  </si>
  <si>
    <t>603,5</t>
  </si>
  <si>
    <t>-1,911E+01</t>
  </si>
  <si>
    <t>-3,731E+01</t>
  </si>
  <si>
    <t>-1,394E+01</t>
  </si>
  <si>
    <t>-1,045E+01</t>
  </si>
  <si>
    <t>669,6</t>
  </si>
  <si>
    <t>-1,925E+01</t>
  </si>
  <si>
    <t>-3,525E+01</t>
  </si>
  <si>
    <t>-1,397E+01</t>
  </si>
  <si>
    <t>-9,414E+00</t>
  </si>
  <si>
    <t>686,1</t>
  </si>
  <si>
    <t>-1,928E+01</t>
  </si>
  <si>
    <t>-3,481E+01</t>
  </si>
  <si>
    <t>-1,399E+01</t>
  </si>
  <si>
    <t>-9,180E+00</t>
  </si>
  <si>
    <t>702,7</t>
  </si>
  <si>
    <t>-1,932E+01</t>
  </si>
  <si>
    <t>-3,441E+01</t>
  </si>
  <si>
    <t>-1,402E+01</t>
  </si>
  <si>
    <t>-8,956E+00</t>
  </si>
  <si>
    <t>719,2</t>
  </si>
  <si>
    <t>-1,935E+01</t>
  </si>
  <si>
    <t>-3,403E+01</t>
  </si>
  <si>
    <t>-1,405E+01</t>
  </si>
  <si>
    <t>-8,740E+00</t>
  </si>
  <si>
    <t>2,0001E-01</t>
  </si>
  <si>
    <t>735,7</t>
  </si>
  <si>
    <t>-1,938E+01</t>
  </si>
  <si>
    <t>-1,408E+01</t>
  </si>
  <si>
    <t>-8,532E+00</t>
  </si>
  <si>
    <t>2,0002E-01</t>
  </si>
  <si>
    <t>752,2</t>
  </si>
  <si>
    <t>-1,942E+01</t>
  </si>
  <si>
    <t>-1,412E+01</t>
  </si>
  <si>
    <t>-8,331E+00</t>
  </si>
  <si>
    <t>2,0005E-01</t>
  </si>
  <si>
    <t>768,7</t>
  </si>
  <si>
    <t>-1,945E+01</t>
  </si>
  <si>
    <t>-1,416E+01</t>
  </si>
  <si>
    <t>-8,137E+00</t>
  </si>
  <si>
    <t>2,0012E-01</t>
  </si>
  <si>
    <t>785,2</t>
  </si>
  <si>
    <t>-1,948E+01</t>
  </si>
  <si>
    <t>-1,421E+01</t>
  </si>
  <si>
    <t>-7,950E+00</t>
  </si>
  <si>
    <t>2,0032E-01</t>
  </si>
  <si>
    <t>3,0050E-01</t>
  </si>
  <si>
    <t>801,8</t>
  </si>
  <si>
    <t>-1,952E+01</t>
  </si>
  <si>
    <t>-1,396E+01</t>
  </si>
  <si>
    <t>-8,066E+00</t>
  </si>
  <si>
    <t>2,0042E-01</t>
  </si>
  <si>
    <t>3,7285E-01</t>
  </si>
  <si>
    <t>867,8</t>
  </si>
  <si>
    <t>-1,965E+01</t>
  </si>
  <si>
    <t>-1,338E+01</t>
  </si>
  <si>
    <t>-8,412E+00</t>
  </si>
  <si>
    <t>2,0139E-01</t>
  </si>
  <si>
    <t>3,9706E-01</t>
  </si>
  <si>
    <t>933,9</t>
  </si>
  <si>
    <t>-1,978E+01</t>
  </si>
  <si>
    <t>-1,297E+01</t>
  </si>
  <si>
    <t>-8,698E+00</t>
  </si>
  <si>
    <t>2,0409E-01</t>
  </si>
  <si>
    <t>3,9146E-01</t>
  </si>
  <si>
    <t>950,4</t>
  </si>
  <si>
    <t>-1,982E+01</t>
  </si>
  <si>
    <t>-1,287E+01</t>
  </si>
  <si>
    <t>-8,773E+00</t>
  </si>
  <si>
    <t>2,0517E-01</t>
  </si>
  <si>
    <t>3,8925E-01</t>
  </si>
  <si>
    <t>-1,986E+01</t>
  </si>
  <si>
    <t>-1,277E+01</t>
  </si>
  <si>
    <t>-8,850E+00</t>
  </si>
  <si>
    <t>2,0643E-01</t>
  </si>
  <si>
    <t>3,8666E-01</t>
  </si>
  <si>
    <t>983,5</t>
  </si>
  <si>
    <t>-1,989E+01</t>
  </si>
  <si>
    <t>-1,267E+01</t>
  </si>
  <si>
    <t>-8,930E+00</t>
  </si>
  <si>
    <t>2,0789E-01</t>
  </si>
  <si>
    <t>3,8370E-01</t>
  </si>
  <si>
    <t>-1,993E+01</t>
  </si>
  <si>
    <t>-1,257E+01</t>
  </si>
  <si>
    <t>-9,012E+00</t>
  </si>
  <si>
    <t>2,0953E-01</t>
  </si>
  <si>
    <t>3,8037E-01</t>
  </si>
  <si>
    <t>(l)Ga</t>
  </si>
  <si>
    <t>(1) Se</t>
  </si>
  <si>
    <t>(2) Ga[l]</t>
  </si>
  <si>
    <t>(2)Ge[l]</t>
  </si>
  <si>
    <t>(2)Se[l]</t>
  </si>
  <si>
    <t>p(Ga)</t>
  </si>
  <si>
    <t>H(Ge)</t>
  </si>
  <si>
    <t>C2)Ga2Se3[l]</t>
  </si>
  <si>
    <t>-3,067E+01</t>
  </si>
  <si>
    <t>3,7979E-11</t>
  </si>
  <si>
    <t>-3,035E+01</t>
  </si>
  <si>
    <t>5,4836E-11</t>
  </si>
  <si>
    <t>-3,004E+01</t>
  </si>
  <si>
    <t>7,8863E-11</t>
  </si>
  <si>
    <t>-2,973E+01</t>
  </si>
  <si>
    <t>H(Ga)</t>
  </si>
  <si>
    <r>
      <t>Se</t>
    </r>
    <r>
      <rPr>
        <vertAlign val="subscript"/>
        <sz val="6.5"/>
        <rFont val="Arial"/>
        <family val="2"/>
        <charset val="204"/>
      </rPr>
      <t>8</t>
    </r>
  </si>
  <si>
    <t>3,6804E-12</t>
  </si>
  <si>
    <t>-3,232E+01</t>
  </si>
  <si>
    <t>1,7947E-11</t>
  </si>
  <si>
    <t>-3,099E+01</t>
  </si>
  <si>
    <t>1,3852E-25</t>
  </si>
  <si>
    <t>1,5571E-25</t>
  </si>
  <si>
    <t>2,8976E-31</t>
  </si>
  <si>
    <t>7,8410E-20</t>
  </si>
  <si>
    <t>1,8453E-24</t>
  </si>
  <si>
    <t>2,4500E-15</t>
  </si>
  <si>
    <t>4,0813E-30</t>
  </si>
  <si>
    <t>5,0546E-15</t>
  </si>
  <si>
    <t>1,0394E-19</t>
  </si>
  <si>
    <t>4,5125E-13</t>
  </si>
  <si>
    <t>6,6919E-28</t>
  </si>
  <si>
    <t>3,6594E-12</t>
  </si>
  <si>
    <t>2,4378E-14</t>
  </si>
  <si>
    <t>3,0526E-12</t>
  </si>
  <si>
    <t>4,4422E-25</t>
  </si>
  <si>
    <t>7,0606E-11</t>
  </si>
  <si>
    <t>3,9893E-33</t>
  </si>
  <si>
    <t>1,6286E-12</t>
  </si>
  <si>
    <t>2,6333E-12</t>
  </si>
  <si>
    <t>1,4609E-23</t>
  </si>
  <si>
    <t>1,6594E-10</t>
  </si>
  <si>
    <t>1,2612E-30</t>
  </si>
  <si>
    <t>1,0888E-11</t>
  </si>
  <si>
    <t>1,4605E-33</t>
  </si>
  <si>
    <t>7,2158E-13</t>
  </si>
  <si>
    <t>6,0852E-11</t>
  </si>
  <si>
    <t>1,1626E-11</t>
  </si>
  <si>
    <t>6,9752E-22</t>
  </si>
  <si>
    <t>1,0628E-09</t>
  </si>
  <si>
    <t>3,7976E-28</t>
  </si>
  <si>
    <t>1,7272E-10</t>
  </si>
  <si>
    <t>7,2175E-31</t>
  </si>
  <si>
    <t>1,7955E-13</t>
  </si>
  <si>
    <t>3,1062E-11</t>
  </si>
  <si>
    <t>6,9022E-11</t>
  </si>
  <si>
    <t>2,9374E-21</t>
  </si>
  <si>
    <t>2,9243E-09</t>
  </si>
  <si>
    <t>2,4068E-27</t>
  </si>
  <si>
    <t>5,8604E-10</t>
  </si>
  <si>
    <t>2,0327E-30</t>
  </si>
  <si>
    <t>1,0615E-15</t>
  </si>
  <si>
    <t>1,1893E-11</t>
  </si>
  <si>
    <t>8,1789E-21</t>
  </si>
  <si>
    <t>5,4609E-09</t>
  </si>
  <si>
    <t>9,9080E-27</t>
  </si>
  <si>
    <t>1,3416E-09</t>
  </si>
  <si>
    <t>1,1013E-33</t>
  </si>
  <si>
    <t>1,9396E-22</t>
  </si>
  <si>
    <t>6,4803E-20</t>
  </si>
  <si>
    <t>2,9732E-08</t>
  </si>
  <si>
    <t>1,1416E-25</t>
  </si>
  <si>
    <t>8,9050E-09</t>
  </si>
  <si>
    <t>1,0613E-01</t>
  </si>
  <si>
    <t>4,0088E-04</t>
  </si>
  <si>
    <t>9,5789E-02</t>
  </si>
  <si>
    <t>1,4366E-11</t>
  </si>
  <si>
    <t>1,1963E-09</t>
  </si>
  <si>
    <t>1,4629E-08</t>
  </si>
  <si>
    <t>1,2443E-07</t>
  </si>
  <si>
    <t>9,6635E-09</t>
  </si>
  <si>
    <t>5,3062E-08</t>
  </si>
  <si>
    <t>1,7270E-05</t>
  </si>
  <si>
    <t>1,1763E-13</t>
  </si>
  <si>
    <t>3,8079E-02</t>
  </si>
  <si>
    <t>2,9788E-19</t>
  </si>
  <si>
    <t>1,3833E-02</t>
  </si>
  <si>
    <t>9,7070E-02</t>
  </si>
  <si>
    <t>2,1825E-12</t>
  </si>
  <si>
    <t>9,9604E-15</t>
  </si>
  <si>
    <t>1,4437E-10</t>
  </si>
  <si>
    <t>9,0841E-02</t>
  </si>
  <si>
    <t>1,6816E-10</t>
  </si>
  <si>
    <t>1,0658E-08</t>
  </si>
  <si>
    <t>9,8757E-08</t>
  </si>
  <si>
    <t>7,0623E-07</t>
  </si>
  <si>
    <t>6,9643E-18</t>
  </si>
  <si>
    <t>4,4511E-08</t>
  </si>
  <si>
    <t>2,0107E-07</t>
  </si>
  <si>
    <t>4,6219E-05</t>
  </si>
  <si>
    <t>5,8280E-12</t>
  </si>
  <si>
    <t>1,4782E-13</t>
  </si>
  <si>
    <t>5,2089E-02</t>
  </si>
  <si>
    <t>8,0128E-19</t>
  </si>
  <si>
    <t>2,2833E-02</t>
  </si>
  <si>
    <t>7,8125E-02</t>
  </si>
  <si>
    <t>2,7739E-26</t>
  </si>
  <si>
    <t>2,3954E-21</t>
  </si>
  <si>
    <t>1,5113E-11</t>
  </si>
  <si>
    <t>8,2861E-02</t>
  </si>
  <si>
    <t>1,8178E-09</t>
  </si>
  <si>
    <t>8,8434E-08</t>
  </si>
  <si>
    <t>6,2622E-07</t>
  </si>
  <si>
    <t>1,2338E-17</t>
  </si>
  <si>
    <t>7,2633E-07</t>
  </si>
  <si>
    <t>1,6576E-11</t>
  </si>
  <si>
    <t>1,9377E-13</t>
  </si>
  <si>
    <t>7,9014E-02</t>
  </si>
  <si>
    <t>2,3120E-18</t>
  </si>
  <si>
    <t>4,1610E-02</t>
  </si>
  <si>
    <t>6,8321E-07</t>
  </si>
  <si>
    <t>3,7298E-06</t>
  </si>
  <si>
    <t>4,5256E-11</t>
  </si>
  <si>
    <t>2,9245E-13</t>
  </si>
  <si>
    <t>3,2372E-12</t>
  </si>
  <si>
    <t>2,6192E-02</t>
  </si>
  <si>
    <t>6,1412E-07</t>
  </si>
  <si>
    <t>2,0606E-05</t>
  </si>
  <si>
    <t>9,6741E-07</t>
  </si>
  <si>
    <t>3,3807E-06</t>
  </si>
  <si>
    <t>8,8207E-11</t>
  </si>
  <si>
    <t>5,5926E-13</t>
  </si>
  <si>
    <t>4,4736E-14</t>
  </si>
  <si>
    <t>2,4233E-07</t>
  </si>
  <si>
    <t>5,1883E-34</t>
  </si>
  <si>
    <t>6,2818E-09</t>
  </si>
  <si>
    <t>2,3116E-08</t>
  </si>
  <si>
    <t>5,5151E-32</t>
  </si>
  <si>
    <t>2,0963E-08</t>
  </si>
  <si>
    <t>1,2504E-08</t>
  </si>
  <si>
    <t>2,6181E-11</t>
  </si>
  <si>
    <t>6,4142E-32</t>
  </si>
  <si>
    <t>2,7285E-08</t>
  </si>
  <si>
    <t>3,0155E-09</t>
  </si>
  <si>
    <t>7,8339E-32</t>
  </si>
  <si>
    <t>3,6503E-08</t>
  </si>
  <si>
    <t>7,8885E-10</t>
  </si>
  <si>
    <t>1,0585E-32</t>
  </si>
  <si>
    <t>3,1906E-08</t>
  </si>
  <si>
    <t>1,1957E-10</t>
  </si>
  <si>
    <t>Solution Kl</t>
  </si>
  <si>
    <t>1,1321E-22</t>
  </si>
  <si>
    <t>5,0506E-10</t>
  </si>
  <si>
    <t>6,1503E-35</t>
  </si>
  <si>
    <t>1,0974E-17</t>
  </si>
  <si>
    <t>8,5475E-10</t>
  </si>
  <si>
    <t>3,6782E-25</t>
  </si>
  <si>
    <t>2,2177E-13</t>
  </si>
  <si>
    <t>4,3846E-09</t>
  </si>
  <si>
    <t>6,9506E-19</t>
  </si>
  <si>
    <t>6,7978E-11</t>
  </si>
  <si>
    <t>3,6623E-09</t>
  </si>
  <si>
    <t>3,8352E-15</t>
  </si>
  <si>
    <t>6,6962E-10</t>
  </si>
  <si>
    <t>8,8325E-09</t>
  </si>
  <si>
    <t>6,0071E-13</t>
  </si>
  <si>
    <t>9,1271E-10</t>
  </si>
  <si>
    <t>3,9828E-09</t>
  </si>
  <si>
    <t>9,3826E-11</t>
  </si>
  <si>
    <t>3,7266E-09</t>
  </si>
  <si>
    <t>4,5563E-09</t>
  </si>
  <si>
    <t>5,0822E-10</t>
  </si>
  <si>
    <t>9,2725E-09</t>
  </si>
  <si>
    <t>7,2257E-09</t>
  </si>
  <si>
    <t>1,7930E-09</t>
  </si>
  <si>
    <t>1,5725E-08</t>
  </si>
  <si>
    <t>6,1419E-09</t>
  </si>
  <si>
    <t>1,7752E-08</t>
  </si>
  <si>
    <t>7,8064E-08</t>
  </si>
  <si>
    <t>8,3832E-09</t>
  </si>
  <si>
    <t>3,9599E-02</t>
  </si>
  <si>
    <t>-3,368E+01</t>
  </si>
  <si>
    <t>9,1504E-02</t>
  </si>
  <si>
    <t>3,7154E-08</t>
  </si>
  <si>
    <t>-3,376E+01</t>
  </si>
  <si>
    <t>1,1494E-01</t>
  </si>
  <si>
    <t>6,8963E-09</t>
  </si>
  <si>
    <t>-3,391E+01</t>
  </si>
  <si>
    <t>1,6065E-01</t>
  </si>
  <si>
    <t>8,8790E-09</t>
  </si>
  <si>
    <t>-3,420E+01</t>
  </si>
  <si>
    <t>9,4045E-09</t>
  </si>
  <si>
    <t>-3,385E+01</t>
  </si>
  <si>
    <t>9,2954E-09</t>
  </si>
  <si>
    <t>8,8954E-09</t>
  </si>
  <si>
    <t>6,7061E-09</t>
  </si>
  <si>
    <t>9,1416E-09</t>
  </si>
  <si>
    <t>8,0422E-09</t>
  </si>
  <si>
    <t>9,2084E-09</t>
  </si>
  <si>
    <t>7,4002E-09</t>
  </si>
  <si>
    <r>
      <t>*GeSe</t>
    </r>
    <r>
      <rPr>
        <vertAlign val="subscript"/>
        <sz val="18"/>
        <rFont val="Arial"/>
        <family val="2"/>
        <charset val="204"/>
      </rPr>
      <t>2</t>
    </r>
  </si>
  <si>
    <r>
      <t>*Ga</t>
    </r>
    <r>
      <rPr>
        <vertAlign val="subscript"/>
        <sz val="18"/>
        <rFont val="Arial"/>
        <family val="2"/>
        <charset val="204"/>
      </rPr>
      <t>2</t>
    </r>
    <r>
      <rPr>
        <sz val="18"/>
        <rFont val="Arial"/>
        <family val="2"/>
        <charset val="204"/>
      </rPr>
      <t>Se</t>
    </r>
    <r>
      <rPr>
        <vertAlign val="subscript"/>
        <sz val="18"/>
        <rFont val="Arial"/>
        <family val="2"/>
        <charset val="204"/>
      </rPr>
      <t>3</t>
    </r>
  </si>
  <si>
    <r>
      <t>*Ga</t>
    </r>
    <r>
      <rPr>
        <vertAlign val="subscript"/>
        <sz val="18"/>
        <rFont val="Arial"/>
        <family val="2"/>
        <charset val="204"/>
      </rPr>
      <t>2</t>
    </r>
    <r>
      <rPr>
        <sz val="18"/>
        <rFont val="Arial"/>
        <family val="2"/>
        <charset val="204"/>
      </rPr>
      <t>Se</t>
    </r>
    <r>
      <rPr>
        <vertAlign val="subscript"/>
        <sz val="18"/>
        <rFont val="Arial"/>
        <family val="2"/>
        <charset val="204"/>
      </rPr>
      <t>3</t>
    </r>
    <r>
      <rPr>
        <sz val="18"/>
        <rFont val="Arial"/>
        <family val="2"/>
        <charset val="204"/>
      </rPr>
      <t>[l]</t>
    </r>
  </si>
  <si>
    <r>
      <t>Se</t>
    </r>
    <r>
      <rPr>
        <vertAlign val="subscript"/>
        <sz val="18"/>
        <rFont val="Arial"/>
        <family val="2"/>
        <charset val="204"/>
      </rPr>
      <t>8</t>
    </r>
  </si>
  <si>
    <r>
      <t>Se</t>
    </r>
    <r>
      <rPr>
        <vertAlign val="subscript"/>
        <sz val="18"/>
        <rFont val="Arial"/>
        <family val="2"/>
        <charset val="204"/>
      </rPr>
      <t>6</t>
    </r>
  </si>
  <si>
    <r>
      <t>Se</t>
    </r>
    <r>
      <rPr>
        <vertAlign val="subscript"/>
        <sz val="18"/>
        <rFont val="Arial"/>
        <family val="2"/>
        <charset val="204"/>
      </rPr>
      <t>5</t>
    </r>
  </si>
  <si>
    <r>
      <t>Se</t>
    </r>
    <r>
      <rPr>
        <vertAlign val="subscript"/>
        <sz val="18"/>
        <rFont val="Arial"/>
        <family val="2"/>
        <charset val="204"/>
      </rPr>
      <t>4</t>
    </r>
  </si>
  <si>
    <r>
      <t>Se</t>
    </r>
    <r>
      <rPr>
        <vertAlign val="subscript"/>
        <sz val="18"/>
        <rFont val="Arial"/>
        <family val="2"/>
        <charset val="204"/>
      </rPr>
      <t>3</t>
    </r>
  </si>
  <si>
    <r>
      <t>Se</t>
    </r>
    <r>
      <rPr>
        <vertAlign val="subscript"/>
        <sz val="18"/>
        <rFont val="Arial"/>
        <family val="2"/>
        <charset val="204"/>
      </rPr>
      <t>2</t>
    </r>
  </si>
  <si>
    <r>
      <t>(l)Ga</t>
    </r>
    <r>
      <rPr>
        <vertAlign val="subscript"/>
        <sz val="18"/>
        <rFont val="Arial"/>
        <family val="2"/>
        <charset val="204"/>
      </rPr>
      <t>2</t>
    </r>
    <r>
      <rPr>
        <sz val="18"/>
        <rFont val="Arial"/>
        <family val="2"/>
        <charset val="204"/>
      </rPr>
      <t>Se</t>
    </r>
    <r>
      <rPr>
        <vertAlign val="subscript"/>
        <sz val="18"/>
        <rFont val="Arial"/>
        <family val="2"/>
        <charset val="204"/>
      </rPr>
      <t>3</t>
    </r>
    <r>
      <rPr>
        <sz val="18"/>
        <rFont val="Arial"/>
        <family val="2"/>
        <charset val="204"/>
      </rPr>
      <t>[l]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</si>
</sst>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E+00"/>
    <numFmt numFmtId="165" formatCode="0.000"/>
  </numFmts>
  <fonts count="37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sz val="7.5"/>
      <name val="Arial"/>
      <family val="2"/>
      <charset val="204"/>
    </font>
    <font>
      <vertAlign val="subscript"/>
      <sz val="7.5"/>
      <name val="Arial"/>
      <family val="2"/>
      <charset val="204"/>
    </font>
    <font>
      <sz val="16"/>
      <color rgb="FF000000"/>
      <name val="Calibri"/>
      <family val="2"/>
      <charset val="204"/>
      <scheme val="minor"/>
    </font>
    <font>
      <sz val="6.5"/>
      <name val="Arial"/>
      <family val="2"/>
      <charset val="204"/>
    </font>
    <font>
      <vertAlign val="subscript"/>
      <sz val="6.5"/>
      <name val="Arial"/>
      <family val="2"/>
      <charset val="204"/>
    </font>
    <font>
      <sz val="18"/>
      <color theme="1"/>
      <name val="Calibri"/>
      <family val="2"/>
      <charset val="204"/>
      <scheme val="minor"/>
    </font>
    <font>
      <sz val="18"/>
      <name val="Arial"/>
      <family val="2"/>
      <charset val="204"/>
    </font>
    <font>
      <vertAlign val="subscript"/>
      <sz val="18"/>
      <name val="Arial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3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18" fillId="3" borderId="1">
      <alignment horizontal="center" vertical="center"/>
    </xf>
    <xf numFmtId="164" fontId="10" fillId="0" borderId="0"/>
    <xf numFmtId="164" fontId="10" fillId="0" borderId="0"/>
    <xf numFmtId="0" fontId="21" fillId="0" borderId="0" applyNumberFormat="0" applyFont="0" applyFill="0" applyBorder="0" applyAlignment="0" applyProtection="0">
      <alignment vertical="top"/>
    </xf>
    <xf numFmtId="0" fontId="21" fillId="0" borderId="0" applyNumberFormat="0" applyFont="0" applyFill="0" applyBorder="0" applyAlignment="0" applyProtection="0">
      <alignment vertical="top"/>
    </xf>
    <xf numFmtId="0" fontId="21" fillId="0" borderId="0" applyNumberFormat="0" applyFont="0" applyFill="0" applyBorder="0" applyAlignment="0" applyProtection="0">
      <alignment vertical="top"/>
    </xf>
    <xf numFmtId="0" fontId="21" fillId="0" borderId="0" applyNumberFormat="0" applyFont="0" applyFill="0" applyBorder="0" applyAlignment="0" applyProtection="0">
      <alignment vertical="top"/>
    </xf>
  </cellStyleXfs>
  <cellXfs count="181">
    <xf numFmtId="0" fontId="0" fillId="0" borderId="0" xfId="0"/>
    <xf numFmtId="0" fontId="8" fillId="7" borderId="29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4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3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8" xfId="5" applyBorder="1">
      <alignment horizontal="center" vertical="center"/>
    </xf>
    <xf numFmtId="0" fontId="2" fillId="4" borderId="17" xfId="5" applyBorder="1">
      <alignment horizontal="center" vertical="center"/>
    </xf>
    <xf numFmtId="0" fontId="2" fillId="4" borderId="18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13" xfId="0" applyBorder="1"/>
    <xf numFmtId="0" fontId="0" fillId="0" borderId="22" xfId="0" applyBorder="1"/>
    <xf numFmtId="0" fontId="0" fillId="0" borderId="23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4" fillId="11" borderId="9" xfId="0" applyNumberFormat="1" applyFont="1" applyFill="1" applyBorder="1" applyAlignment="1">
      <alignment horizontal="center" vertical="center"/>
    </xf>
    <xf numFmtId="0" fontId="18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19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1" fontId="12" fillId="10" borderId="0" xfId="4" applyNumberFormat="1">
      <alignment vertical="top"/>
    </xf>
    <xf numFmtId="0" fontId="0" fillId="0" borderId="0" xfId="0"/>
    <xf numFmtId="11" fontId="22" fillId="0" borderId="0" xfId="0" applyNumberFormat="1" applyFont="1" applyFill="1" applyBorder="1" applyAlignment="1" applyProtection="1">
      <alignment vertical="top"/>
    </xf>
    <xf numFmtId="0" fontId="8" fillId="7" borderId="4" xfId="2" applyNumberFormat="1" applyBorder="1">
      <alignment horizontal="left" vertical="center"/>
    </xf>
    <xf numFmtId="0" fontId="8" fillId="7" borderId="27" xfId="2" applyNumberFormat="1" applyBorder="1">
      <alignment horizontal="left" vertical="center"/>
    </xf>
    <xf numFmtId="1" fontId="8" fillId="7" borderId="27" xfId="2" applyBorder="1">
      <alignment horizontal="left" vertical="center"/>
    </xf>
    <xf numFmtId="0" fontId="8" fillId="7" borderId="28" xfId="2" applyNumberFormat="1" applyBorder="1">
      <alignment horizontal="left" vertical="center"/>
    </xf>
    <xf numFmtId="1" fontId="8" fillId="7" borderId="28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26" xfId="0" applyBorder="1"/>
    <xf numFmtId="1" fontId="8" fillId="7" borderId="29" xfId="2" applyBorder="1">
      <alignment horizontal="left" vertical="center"/>
    </xf>
    <xf numFmtId="1" fontId="23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4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4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0" xfId="0" applyFont="1" applyFill="1" applyBorder="1"/>
    <xf numFmtId="0" fontId="6" fillId="9" borderId="0" xfId="0" applyFont="1" applyFill="1" applyBorder="1"/>
    <xf numFmtId="0" fontId="6" fillId="9" borderId="26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19" xfId="0" applyFill="1" applyBorder="1"/>
    <xf numFmtId="1" fontId="12" fillId="9" borderId="0" xfId="4" applyNumberFormat="1" applyFill="1">
      <alignment vertical="top"/>
    </xf>
    <xf numFmtId="165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0" xfId="3" applyBorder="1" applyAlignment="1">
      <alignment horizontal="right" vertical="center"/>
    </xf>
    <xf numFmtId="11" fontId="0" fillId="0" borderId="0" xfId="0" applyNumberFormat="1"/>
    <xf numFmtId="11" fontId="9" fillId="6" borderId="3" xfId="3" applyNumberFormat="1" applyBorder="1">
      <alignment horizontal="left" vertical="center"/>
    </xf>
    <xf numFmtId="0" fontId="9" fillId="6" borderId="3" xfId="3" applyNumberFormat="1" applyBorder="1">
      <alignment horizontal="left" vertical="center"/>
    </xf>
    <xf numFmtId="0" fontId="0" fillId="0" borderId="19" xfId="0" applyBorder="1"/>
    <xf numFmtId="164" fontId="10" fillId="0" borderId="0" xfId="8"/>
    <xf numFmtId="0" fontId="0" fillId="0" borderId="0" xfId="0" applyFill="1" applyBorder="1"/>
    <xf numFmtId="49" fontId="9" fillId="6" borderId="3" xfId="3" applyNumberFormat="1">
      <alignment horizontal="left" vertical="center"/>
    </xf>
    <xf numFmtId="0" fontId="8" fillId="7" borderId="0" xfId="0" applyFont="1" applyFill="1" applyBorder="1"/>
    <xf numFmtId="49" fontId="4" fillId="11" borderId="3" xfId="0" applyNumberFormat="1" applyFont="1" applyFill="1" applyBorder="1" applyAlignment="1">
      <alignment horizontal="right" vertical="center"/>
    </xf>
    <xf numFmtId="49" fontId="8" fillId="7" borderId="2" xfId="2" applyNumberFormat="1">
      <alignment horizontal="left" vertical="center"/>
    </xf>
    <xf numFmtId="49" fontId="0" fillId="0" borderId="0" xfId="0" applyNumberFormat="1"/>
    <xf numFmtId="49" fontId="9" fillId="6" borderId="12" xfId="3" applyNumberFormat="1" applyBorder="1">
      <alignment horizontal="left" vertical="center"/>
    </xf>
    <xf numFmtId="0" fontId="0" fillId="0" borderId="0" xfId="0" applyAlignment="1"/>
    <xf numFmtId="0" fontId="0" fillId="14" borderId="0" xfId="0" applyFill="1"/>
    <xf numFmtId="1" fontId="0" fillId="14" borderId="0" xfId="0" applyNumberFormat="1" applyFill="1"/>
    <xf numFmtId="0" fontId="26" fillId="14" borderId="0" xfId="0" applyFont="1" applyFill="1" applyAlignment="1">
      <alignment horizontal="left"/>
    </xf>
    <xf numFmtId="0" fontId="1" fillId="13" borderId="0" xfId="0" applyFont="1" applyFill="1" applyAlignment="1">
      <alignment vertical="center" wrapText="1"/>
    </xf>
    <xf numFmtId="0" fontId="0" fillId="0" borderId="0" xfId="0"/>
    <xf numFmtId="0" fontId="0" fillId="0" borderId="0" xfId="0"/>
    <xf numFmtId="164" fontId="27" fillId="0" borderId="0" xfId="0" applyNumberFormat="1" applyFont="1"/>
    <xf numFmtId="164" fontId="27" fillId="0" borderId="0" xfId="0" applyNumberFormat="1" applyFont="1" applyAlignment="1"/>
    <xf numFmtId="1" fontId="8" fillId="7" borderId="32" xfId="2" applyBorder="1">
      <alignment horizontal="left" vertical="center"/>
    </xf>
    <xf numFmtId="164" fontId="10" fillId="0" borderId="0" xfId="7"/>
    <xf numFmtId="1" fontId="8" fillId="7" borderId="33" xfId="2" applyBorder="1">
      <alignment horizontal="left" vertical="center"/>
    </xf>
    <xf numFmtId="1" fontId="4" fillId="11" borderId="9" xfId="0" applyNumberFormat="1" applyFont="1" applyFill="1" applyBorder="1" applyAlignment="1">
      <alignment horizontal="center" vertical="center"/>
    </xf>
    <xf numFmtId="0" fontId="28" fillId="0" borderId="0" xfId="0" applyFont="1"/>
    <xf numFmtId="0" fontId="0" fillId="0" borderId="0" xfId="0"/>
    <xf numFmtId="0" fontId="29" fillId="0" borderId="31" xfId="9" applyNumberFormat="1" applyFont="1" applyFill="1" applyBorder="1" applyAlignment="1" applyProtection="1">
      <alignment horizontal="center" vertical="top"/>
    </xf>
    <xf numFmtId="0" fontId="29" fillId="0" borderId="31" xfId="9" applyNumberFormat="1" applyFont="1" applyFill="1" applyBorder="1" applyAlignment="1" applyProtection="1">
      <alignment horizontal="right" vertical="top"/>
    </xf>
    <xf numFmtId="11" fontId="29" fillId="0" borderId="31" xfId="10" applyNumberFormat="1" applyFont="1" applyFill="1" applyBorder="1" applyAlignment="1" applyProtection="1">
      <alignment horizontal="center" vertical="top"/>
    </xf>
    <xf numFmtId="11" fontId="29" fillId="0" borderId="31" xfId="10" applyNumberFormat="1" applyFont="1" applyFill="1" applyBorder="1" applyAlignment="1" applyProtection="1">
      <alignment horizontal="justify" vertical="top"/>
    </xf>
    <xf numFmtId="11" fontId="29" fillId="0" borderId="31" xfId="10" applyNumberFormat="1" applyFont="1" applyFill="1" applyBorder="1" applyAlignment="1" applyProtection="1">
      <alignment horizontal="center"/>
    </xf>
    <xf numFmtId="11" fontId="29" fillId="0" borderId="31" xfId="10" applyNumberFormat="1" applyFont="1" applyFill="1" applyBorder="1" applyAlignment="1" applyProtection="1">
      <alignment horizontal="justify"/>
    </xf>
    <xf numFmtId="0" fontId="2" fillId="4" borderId="0" xfId="5" applyAlignment="1">
      <alignment horizontal="left" vertical="center"/>
    </xf>
    <xf numFmtId="0" fontId="29" fillId="0" borderId="31" xfId="11" applyNumberFormat="1" applyFont="1" applyFill="1" applyBorder="1" applyAlignment="1" applyProtection="1">
      <alignment horizontal="right" vertical="top"/>
    </xf>
    <xf numFmtId="0" fontId="29" fillId="0" borderId="31" xfId="11" applyNumberFormat="1" applyFont="1" applyFill="1" applyBorder="1" applyAlignment="1" applyProtection="1">
      <alignment horizontal="left" vertical="top" indent="4"/>
    </xf>
    <xf numFmtId="11" fontId="29" fillId="0" borderId="31" xfId="11" applyNumberFormat="1" applyFont="1" applyFill="1" applyBorder="1" applyAlignment="1" applyProtection="1">
      <alignment horizontal="center" vertical="top"/>
    </xf>
    <xf numFmtId="11" fontId="29" fillId="0" borderId="31" xfId="11" applyNumberFormat="1" applyFont="1" applyFill="1" applyBorder="1" applyAlignment="1" applyProtection="1">
      <alignment horizontal="justify" vertical="top"/>
    </xf>
    <xf numFmtId="11" fontId="29" fillId="0" borderId="31" xfId="11" applyNumberFormat="1" applyFont="1" applyFill="1" applyBorder="1" applyAlignment="1" applyProtection="1">
      <alignment horizontal="center"/>
    </xf>
    <xf numFmtId="11" fontId="29" fillId="0" borderId="31" xfId="11" applyNumberFormat="1" applyFont="1" applyFill="1" applyBorder="1" applyAlignment="1" applyProtection="1">
      <alignment horizontal="justify"/>
    </xf>
    <xf numFmtId="11" fontId="29" fillId="0" borderId="10" xfId="11" applyNumberFormat="1" applyFont="1" applyFill="1" applyBorder="1" applyAlignment="1" applyProtection="1">
      <alignment horizontal="center" vertical="top"/>
    </xf>
    <xf numFmtId="11" fontId="29" fillId="0" borderId="10" xfId="11" applyNumberFormat="1" applyFont="1" applyFill="1" applyBorder="1" applyAlignment="1" applyProtection="1">
      <alignment horizontal="justify" vertical="top"/>
    </xf>
    <xf numFmtId="0" fontId="29" fillId="0" borderId="31" xfId="10" applyNumberFormat="1" applyFont="1" applyFill="1" applyBorder="1" applyAlignment="1" applyProtection="1">
      <alignment horizontal="center" vertical="top"/>
    </xf>
    <xf numFmtId="0" fontId="29" fillId="0" borderId="31" xfId="10" applyNumberFormat="1" applyFont="1" applyFill="1" applyBorder="1" applyAlignment="1" applyProtection="1">
      <alignment horizontal="right" vertical="top"/>
    </xf>
    <xf numFmtId="0" fontId="29" fillId="0" borderId="10" xfId="9" applyNumberFormat="1" applyFont="1" applyFill="1" applyBorder="1" applyAlignment="1" applyProtection="1">
      <alignment horizontal="center" vertical="top"/>
    </xf>
    <xf numFmtId="0" fontId="29" fillId="0" borderId="31" xfId="9" applyNumberFormat="1" applyFont="1" applyFill="1" applyBorder="1" applyAlignment="1" applyProtection="1">
      <alignment horizontal="center"/>
    </xf>
    <xf numFmtId="0" fontId="29" fillId="0" borderId="31" xfId="9" applyNumberFormat="1" applyFont="1" applyFill="1" applyBorder="1" applyAlignment="1" applyProtection="1">
      <alignment horizontal="justify"/>
    </xf>
    <xf numFmtId="0" fontId="29" fillId="0" borderId="31" xfId="9" applyNumberFormat="1" applyFont="1" applyFill="1" applyBorder="1" applyAlignment="1" applyProtection="1">
      <alignment horizontal="justify" vertical="top"/>
    </xf>
    <xf numFmtId="0" fontId="29" fillId="0" borderId="10" xfId="9" applyNumberFormat="1" applyFont="1" applyFill="1" applyBorder="1" applyAlignment="1" applyProtection="1">
      <alignment horizontal="justify" vertical="top"/>
    </xf>
    <xf numFmtId="0" fontId="29" fillId="0" borderId="24" xfId="11" applyNumberFormat="1" applyFont="1" applyFill="1" applyBorder="1" applyAlignment="1" applyProtection="1">
      <alignment horizontal="justify"/>
    </xf>
    <xf numFmtId="0" fontId="29" fillId="0" borderId="24" xfId="11" applyNumberFormat="1" applyFont="1" applyFill="1" applyBorder="1" applyAlignment="1" applyProtection="1">
      <alignment vertical="top" wrapText="1"/>
    </xf>
    <xf numFmtId="0" fontId="29" fillId="0" borderId="31" xfId="9" applyNumberFormat="1" applyFont="1" applyFill="1" applyBorder="1" applyAlignment="1" applyProtection="1">
      <alignment horizontal="left" vertical="top" indent="4"/>
    </xf>
    <xf numFmtId="0" fontId="0" fillId="0" borderId="0" xfId="0"/>
    <xf numFmtId="0" fontId="29" fillId="0" borderId="0" xfId="12" applyNumberFormat="1" applyFont="1" applyFill="1" applyBorder="1" applyAlignment="1" applyProtection="1">
      <alignment vertical="top"/>
    </xf>
    <xf numFmtId="0" fontId="21" fillId="0" borderId="0" xfId="12" applyNumberFormat="1" applyFont="1" applyFill="1" applyBorder="1" applyAlignment="1" applyProtection="1">
      <alignment vertical="top"/>
    </xf>
    <xf numFmtId="11" fontId="29" fillId="0" borderId="0" xfId="12" applyNumberFormat="1" applyFont="1" applyFill="1" applyBorder="1" applyAlignment="1" applyProtection="1">
      <alignment vertical="top"/>
    </xf>
    <xf numFmtId="11" fontId="21" fillId="0" borderId="0" xfId="12" applyNumberFormat="1" applyFont="1" applyFill="1" applyBorder="1" applyAlignment="1" applyProtection="1">
      <alignment vertical="top"/>
    </xf>
    <xf numFmtId="0" fontId="32" fillId="0" borderId="0" xfId="12" applyNumberFormat="1" applyFont="1" applyFill="1" applyBorder="1" applyAlignment="1" applyProtection="1">
      <alignment vertical="top"/>
    </xf>
    <xf numFmtId="11" fontId="32" fillId="0" borderId="0" xfId="12" applyNumberFormat="1" applyFont="1" applyFill="1" applyBorder="1" applyAlignment="1" applyProtection="1">
      <alignment vertical="top"/>
    </xf>
    <xf numFmtId="0" fontId="0" fillId="0" borderId="0" xfId="0" applyNumberFormat="1"/>
    <xf numFmtId="11" fontId="10" fillId="0" borderId="0" xfId="8" applyNumberFormat="1"/>
    <xf numFmtId="0" fontId="29" fillId="0" borderId="26" xfId="12" applyNumberFormat="1" applyFont="1" applyFill="1" applyBorder="1" applyAlignment="1" applyProtection="1">
      <alignment horizontal="justify"/>
    </xf>
    <xf numFmtId="0" fontId="29" fillId="0" borderId="31" xfId="12" applyNumberFormat="1" applyFont="1" applyFill="1" applyBorder="1" applyAlignment="1" applyProtection="1">
      <alignment horizontal="center"/>
    </xf>
    <xf numFmtId="0" fontId="29" fillId="0" borderId="36" xfId="12" applyNumberFormat="1" applyFont="1" applyFill="1" applyBorder="1" applyAlignment="1" applyProtection="1">
      <alignment horizontal="right"/>
    </xf>
    <xf numFmtId="0" fontId="29" fillId="0" borderId="31" xfId="12" applyNumberFormat="1" applyFont="1" applyFill="1" applyBorder="1" applyAlignment="1" applyProtection="1">
      <alignment horizontal="center" vertical="top"/>
    </xf>
    <xf numFmtId="0" fontId="29" fillId="0" borderId="26" xfId="12" applyNumberFormat="1" applyFont="1" applyFill="1" applyBorder="1" applyAlignment="1" applyProtection="1">
      <alignment horizontal="center"/>
    </xf>
    <xf numFmtId="0" fontId="29" fillId="0" borderId="36" xfId="12" applyNumberFormat="1" applyFont="1" applyFill="1" applyBorder="1" applyAlignment="1" applyProtection="1">
      <alignment horizontal="right" vertical="top"/>
    </xf>
    <xf numFmtId="11" fontId="29" fillId="0" borderId="26" xfId="12" applyNumberFormat="1" applyFont="1" applyFill="1" applyBorder="1" applyAlignment="1" applyProtection="1">
      <alignment horizontal="justify"/>
    </xf>
    <xf numFmtId="11" fontId="29" fillId="0" borderId="34" xfId="12" applyNumberFormat="1" applyFont="1" applyFill="1" applyBorder="1" applyAlignment="1" applyProtection="1">
      <alignment horizontal="left" vertical="top" indent="5"/>
    </xf>
    <xf numFmtId="11" fontId="29" fillId="0" borderId="35" xfId="12" applyNumberFormat="1" applyFont="1" applyFill="1" applyBorder="1" applyAlignment="1" applyProtection="1">
      <alignment horizontal="justify"/>
    </xf>
    <xf numFmtId="11" fontId="29" fillId="0" borderId="26" xfId="12" applyNumberFormat="1" applyFont="1" applyFill="1" applyBorder="1" applyAlignment="1" applyProtection="1">
      <alignment horizontal="justify" vertical="top"/>
    </xf>
    <xf numFmtId="11" fontId="29" fillId="0" borderId="31" xfId="12" applyNumberFormat="1" applyFont="1" applyFill="1" applyBorder="1" applyAlignment="1" applyProtection="1">
      <alignment horizontal="center"/>
    </xf>
    <xf numFmtId="11" fontId="29" fillId="0" borderId="10" xfId="12" applyNumberFormat="1" applyFont="1" applyFill="1" applyBorder="1" applyAlignment="1" applyProtection="1">
      <alignment horizontal="justify" vertical="top"/>
    </xf>
    <xf numFmtId="11" fontId="29" fillId="0" borderId="24" xfId="12" applyNumberFormat="1" applyFont="1" applyFill="1" applyBorder="1" applyAlignment="1" applyProtection="1">
      <alignment horizontal="center"/>
    </xf>
    <xf numFmtId="11" fontId="29" fillId="0" borderId="31" xfId="12" applyNumberFormat="1" applyFont="1" applyFill="1" applyBorder="1" applyAlignment="1" applyProtection="1">
      <alignment horizontal="center" vertical="top"/>
    </xf>
    <xf numFmtId="11" fontId="29" fillId="0" borderId="36" xfId="12" applyNumberFormat="1" applyFont="1" applyFill="1" applyBorder="1" applyAlignment="1" applyProtection="1">
      <alignment horizontal="right"/>
    </xf>
    <xf numFmtId="11" fontId="29" fillId="0" borderId="11" xfId="12" applyNumberFormat="1" applyFont="1" applyFill="1" applyBorder="1" applyAlignment="1" applyProtection="1">
      <alignment horizontal="right" vertical="top"/>
    </xf>
    <xf numFmtId="11" fontId="29" fillId="0" borderId="25" xfId="12" applyNumberFormat="1" applyFont="1" applyFill="1" applyBorder="1" applyAlignment="1" applyProtection="1">
      <alignment horizontal="justify"/>
    </xf>
    <xf numFmtId="11" fontId="29" fillId="0" borderId="36" xfId="12" applyNumberFormat="1" applyFont="1" applyFill="1" applyBorder="1" applyAlignment="1" applyProtection="1">
      <alignment horizontal="justify" vertical="top"/>
    </xf>
    <xf numFmtId="11" fontId="29" fillId="0" borderId="36" xfId="12" applyNumberFormat="1" applyFont="1" applyFill="1" applyBorder="1" applyAlignment="1" applyProtection="1">
      <alignment horizontal="justify"/>
    </xf>
    <xf numFmtId="11" fontId="29" fillId="0" borderId="31" xfId="12" applyNumberFormat="1" applyFont="1" applyFill="1" applyBorder="1" applyAlignment="1" applyProtection="1">
      <alignment horizontal="justify" vertical="top"/>
    </xf>
    <xf numFmtId="11" fontId="29" fillId="0" borderId="26" xfId="12" applyNumberFormat="1" applyFont="1" applyFill="1" applyBorder="1" applyAlignment="1" applyProtection="1">
      <alignment horizontal="center"/>
    </xf>
    <xf numFmtId="11" fontId="29" fillId="0" borderId="34" xfId="12" applyNumberFormat="1" applyFont="1" applyFill="1" applyBorder="1" applyAlignment="1" applyProtection="1">
      <alignment horizontal="justify" vertical="top"/>
    </xf>
    <xf numFmtId="11" fontId="29" fillId="0" borderId="36" xfId="12" applyNumberFormat="1" applyFont="1" applyFill="1" applyBorder="1" applyAlignment="1" applyProtection="1">
      <alignment horizontal="right" vertical="top"/>
    </xf>
    <xf numFmtId="11" fontId="29" fillId="0" borderId="25" xfId="12" applyNumberFormat="1" applyFont="1" applyFill="1" applyBorder="1" applyAlignment="1" applyProtection="1">
      <alignment horizontal="right"/>
    </xf>
    <xf numFmtId="11" fontId="29" fillId="0" borderId="26" xfId="12" applyNumberFormat="1" applyFont="1" applyFill="1" applyBorder="1" applyAlignment="1" applyProtection="1">
      <alignment horizontal="left" indent="4"/>
    </xf>
    <xf numFmtId="11" fontId="29" fillId="0" borderId="10" xfId="12" applyNumberFormat="1" applyFont="1" applyFill="1" applyBorder="1" applyAlignment="1" applyProtection="1">
      <alignment horizontal="left" vertical="top" indent="5"/>
    </xf>
    <xf numFmtId="11" fontId="29" fillId="0" borderId="24" xfId="12" applyNumberFormat="1" applyFont="1" applyFill="1" applyBorder="1" applyAlignment="1" applyProtection="1">
      <alignment horizontal="justify"/>
    </xf>
    <xf numFmtId="1" fontId="3" fillId="8" borderId="9" xfId="0" applyNumberFormat="1" applyFont="1" applyFill="1" applyBorder="1"/>
    <xf numFmtId="0" fontId="29" fillId="0" borderId="26" xfId="12" applyNumberFormat="1" applyFont="1" applyFill="1" applyBorder="1" applyAlignment="1" applyProtection="1">
      <alignment horizontal="left" indent="3"/>
    </xf>
    <xf numFmtId="0" fontId="29" fillId="0" borderId="26" xfId="12" applyNumberFormat="1" applyFont="1" applyFill="1" applyBorder="1" applyAlignment="1" applyProtection="1">
      <alignment horizontal="left" vertical="top" indent="4"/>
    </xf>
    <xf numFmtId="11" fontId="29" fillId="0" borderId="31" xfId="12" applyNumberFormat="1" applyFont="1" applyFill="1" applyBorder="1" applyAlignment="1" applyProtection="1">
      <alignment horizontal="justify"/>
    </xf>
    <xf numFmtId="11" fontId="29" fillId="0" borderId="26" xfId="12" applyNumberFormat="1" applyFont="1" applyFill="1" applyBorder="1" applyAlignment="1" applyProtection="1">
      <alignment horizontal="left" indent="3"/>
    </xf>
    <xf numFmtId="0" fontId="34" fillId="0" borderId="0" xfId="0" applyFont="1"/>
    <xf numFmtId="0" fontId="35" fillId="0" borderId="0" xfId="12" applyNumberFormat="1" applyFont="1" applyFill="1" applyBorder="1" applyAlignment="1" applyProtection="1">
      <alignment vertical="top"/>
    </xf>
    <xf numFmtId="0" fontId="9" fillId="6" borderId="3" xfId="3" applyBorder="1">
      <alignment horizontal="left" vertical="center"/>
    </xf>
    <xf numFmtId="2" fontId="8" fillId="7" borderId="2" xfId="2" applyNumberFormat="1">
      <alignment horizontal="left" vertical="center"/>
    </xf>
    <xf numFmtId="1" fontId="15" fillId="7" borderId="14" xfId="2" applyFont="1" applyBorder="1" applyAlignment="1">
      <alignment horizontal="center" vertical="center"/>
    </xf>
    <xf numFmtId="1" fontId="15" fillId="7" borderId="6" xfId="2" applyFont="1" applyBorder="1" applyAlignment="1">
      <alignment horizontal="center" vertical="center"/>
    </xf>
    <xf numFmtId="0" fontId="0" fillId="0" borderId="0" xfId="0"/>
    <xf numFmtId="0" fontId="20" fillId="2" borderId="0" xfId="0" applyFont="1" applyFill="1" applyAlignment="1">
      <alignment horizontal="center" vertical="center" wrapText="1"/>
    </xf>
    <xf numFmtId="0" fontId="20" fillId="6" borderId="0" xfId="0" applyFont="1" applyFill="1" applyAlignment="1">
      <alignment horizontal="center" vertical="center" wrapText="1"/>
    </xf>
  </cellXfs>
  <cellStyles count="13">
    <cellStyle name="Ввод" xfId="6"/>
    <cellStyle name="Ввод_Данные" xfId="8"/>
    <cellStyle name="Выделение" xfId="5"/>
    <cellStyle name="Данные" xfId="7"/>
    <cellStyle name="Заглавие" xfId="1"/>
    <cellStyle name="Заголовок" xfId="2"/>
    <cellStyle name="Заголовок2" xfId="3"/>
    <cellStyle name="Обычный" xfId="0" builtinId="0"/>
    <cellStyle name="Обычный_data" xfId="12"/>
    <cellStyle name="Обычный_dfluid1" xfId="10"/>
    <cellStyle name="Обычный_dsolid" xfId="11"/>
    <cellStyle name="Обычный_Лист1" xfId="9"/>
    <cellStyle name="Форм" xfId="4"/>
  </cellStyles>
  <dxfs count="32"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auto="1"/>
      </font>
      <fill>
        <patternFill>
          <bgColor theme="7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31E-2"/>
          <c:y val="9.3034716533807515E-2"/>
          <c:w val="0.92172545969724562"/>
          <c:h val="0.8226108093903294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-196.58119793800003</c:v>
                </c:pt>
                <c:pt idx="1">
                  <c:v>-198.831035122</c:v>
                </c:pt>
                <c:pt idx="2">
                  <c:v>-201.04971510299998</c:v>
                </c:pt>
                <c:pt idx="3">
                  <c:v>-203.36921393949999</c:v>
                </c:pt>
                <c:pt idx="4">
                  <c:v>-205.71110649600001</c:v>
                </c:pt>
                <c:pt idx="5">
                  <c:v>-219.04134525000001</c:v>
                </c:pt>
                <c:pt idx="6">
                  <c:v>-221.723586321</c:v>
                </c:pt>
                <c:pt idx="7">
                  <c:v>-232.19661643750001</c:v>
                </c:pt>
                <c:pt idx="8">
                  <c:v>-243.1458983425</c:v>
                </c:pt>
                <c:pt idx="9">
                  <c:v>-254.77486457040004</c:v>
                </c:pt>
                <c:pt idx="10">
                  <c:v>-267.23036360300006</c:v>
                </c:pt>
                <c:pt idx="11">
                  <c:v>-270.44685453440002</c:v>
                </c:pt>
                <c:pt idx="12">
                  <c:v>-273.80569746600008</c:v>
                </c:pt>
                <c:pt idx="13">
                  <c:v>-277.18898059320003</c:v>
                </c:pt>
                <c:pt idx="14">
                  <c:v>-280.6713215648</c:v>
                </c:pt>
                <c:pt idx="15">
                  <c:v>-284.37883028240003</c:v>
                </c:pt>
                <c:pt idx="16">
                  <c:v>-288.40087542639998</c:v>
                </c:pt>
                <c:pt idx="17">
                  <c:v>-292.57702206770006</c:v>
                </c:pt>
                <c:pt idx="18">
                  <c:v>-297.00674987299999</c:v>
                </c:pt>
                <c:pt idx="19">
                  <c:v>-301.5606292380001</c:v>
                </c:pt>
                <c:pt idx="20">
                  <c:v>-306.14307944220002</c:v>
                </c:pt>
                <c:pt idx="21">
                  <c:v>-310.98732331920007</c:v>
                </c:pt>
                <c:pt idx="22">
                  <c:v>-316.00601704650001</c:v>
                </c:pt>
                <c:pt idx="23">
                  <c:v>-321.13610844480002</c:v>
                </c:pt>
                <c:pt idx="24">
                  <c:v>-326.32173127999999</c:v>
                </c:pt>
                <c:pt idx="25">
                  <c:v>-331.53543550750004</c:v>
                </c:pt>
                <c:pt idx="26">
                  <c:v>-336.77050800000006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121296"/>
        <c:axId val="416934160"/>
      </c:scatterChart>
      <c:valAx>
        <c:axId val="229121296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6934160"/>
        <c:crosses val="autoZero"/>
        <c:crossBetween val="midCat"/>
      </c:valAx>
      <c:valAx>
        <c:axId val="4169341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912129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1E-2"/>
          <c:y val="1.66938945330158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9008"/>
          <c:h val="0.8012453667849937"/>
        </c:manualLayout>
      </c:layout>
      <c:scatterChart>
        <c:scatterStyle val="lineMarker"/>
        <c:varyColors val="0"/>
        <c:ser>
          <c:idx val="2"/>
          <c:order val="2"/>
          <c:tx>
            <c:strRef>
              <c:f>ALL!$E$6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ALL!$F$6:$BR$6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7.8577000000000001E-33</c:v>
                </c:pt>
                <c:pt idx="8">
                  <c:v>1.7935E-27</c:v>
                </c:pt>
                <c:pt idx="9">
                  <c:v>7.1441000000000004E-21</c:v>
                </c:pt>
                <c:pt idx="10">
                  <c:v>9.1992999999999994E-17</c:v>
                </c:pt>
                <c:pt idx="11">
                  <c:v>4.3342000000000002E-17</c:v>
                </c:pt>
                <c:pt idx="12">
                  <c:v>1.0781E-19</c:v>
                </c:pt>
                <c:pt idx="13">
                  <c:v>1.8752E-27</c:v>
                </c:pt>
                <c:pt idx="14">
                  <c:v>0</c:v>
                </c:pt>
                <c:pt idx="15">
                  <c:v>3.3638999999999999E-18</c:v>
                </c:pt>
                <c:pt idx="16">
                  <c:v>3.3118999999999998E-13</c:v>
                </c:pt>
                <c:pt idx="17">
                  <c:v>1.8822000000000002E-12</c:v>
                </c:pt>
                <c:pt idx="18">
                  <c:v>9.6248999999999995E-12</c:v>
                </c:pt>
                <c:pt idx="19">
                  <c:v>7.7477000000000004E-13</c:v>
                </c:pt>
                <c:pt idx="20">
                  <c:v>3.2527999999999998E-16</c:v>
                </c:pt>
                <c:pt idx="21">
                  <c:v>6.1317000000000001E-27</c:v>
                </c:pt>
                <c:pt idx="22">
                  <c:v>5.4142000000000003E-34</c:v>
                </c:pt>
                <c:pt idx="23">
                  <c:v>4.4086000000000003E-33</c:v>
                </c:pt>
                <c:pt idx="24">
                  <c:v>5.7027999999999996E-24</c:v>
                </c:pt>
                <c:pt idx="25">
                  <c:v>1.2826999999999999E-18</c:v>
                </c:pt>
                <c:pt idx="26">
                  <c:v>1.2215E-15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ALL!$F$7:$BR$7</c:f>
              <c:numCache>
                <c:formatCode>0.00E+00</c:formatCode>
                <c:ptCount val="65"/>
                <c:pt idx="0">
                  <c:v>1.5259000000000001E-9</c:v>
                </c:pt>
                <c:pt idx="1">
                  <c:v>2.7689999999999998E-9</c:v>
                </c:pt>
                <c:pt idx="2">
                  <c:v>2.1621999999999998E-9</c:v>
                </c:pt>
                <c:pt idx="3">
                  <c:v>1.7279E-9</c:v>
                </c:pt>
                <c:pt idx="4">
                  <c:v>1.4008E-9</c:v>
                </c:pt>
                <c:pt idx="5">
                  <c:v>1.9783E-10</c:v>
                </c:pt>
                <c:pt idx="6">
                  <c:v>1.4873000000000001E-10</c:v>
                </c:pt>
                <c:pt idx="7">
                  <c:v>1.0081E-10</c:v>
                </c:pt>
                <c:pt idx="8">
                  <c:v>9.7241000000000001E-11</c:v>
                </c:pt>
                <c:pt idx="9">
                  <c:v>1.1881000000000001E-9</c:v>
                </c:pt>
                <c:pt idx="10">
                  <c:v>6.3823000000000002E-9</c:v>
                </c:pt>
                <c:pt idx="11">
                  <c:v>2.5373999999999999E-9</c:v>
                </c:pt>
                <c:pt idx="12">
                  <c:v>7.0295000000000001E-11</c:v>
                </c:pt>
                <c:pt idx="13">
                  <c:v>3.1287999999999999E-15</c:v>
                </c:pt>
                <c:pt idx="14">
                  <c:v>0</c:v>
                </c:pt>
                <c:pt idx="15">
                  <c:v>5.9515999999999996E-11</c:v>
                </c:pt>
                <c:pt idx="16">
                  <c:v>1.9048E-8</c:v>
                </c:pt>
                <c:pt idx="17">
                  <c:v>2.5174000000000001E-8</c:v>
                </c:pt>
                <c:pt idx="18">
                  <c:v>2.798E-8</c:v>
                </c:pt>
                <c:pt idx="19">
                  <c:v>1.6756999999999999E-9</c:v>
                </c:pt>
                <c:pt idx="20">
                  <c:v>1.1134000000000001E-12</c:v>
                </c:pt>
                <c:pt idx="21">
                  <c:v>1.3757E-22</c:v>
                </c:pt>
                <c:pt idx="22">
                  <c:v>1.5944E-31</c:v>
                </c:pt>
                <c:pt idx="23">
                  <c:v>4.0088999999999997E-34</c:v>
                </c:pt>
                <c:pt idx="24">
                  <c:v>3.6231000000000001E-27</c:v>
                </c:pt>
                <c:pt idx="25">
                  <c:v>6.4164999999999999E-23</c:v>
                </c:pt>
                <c:pt idx="26">
                  <c:v>9.5698000000000001E-21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ALL!$F$8:$BR$8</c:f>
              <c:numCache>
                <c:formatCode>0.00E+00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701552"/>
        <c:axId val="416705080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7.0185000000000001E-10</c:v>
                      </c:pt>
                      <c:pt idx="1">
                        <c:v>1.7909999999999999E-9</c:v>
                      </c:pt>
                      <c:pt idx="2">
                        <c:v>1.9345999999999999E-9</c:v>
                      </c:pt>
                      <c:pt idx="3">
                        <c:v>2.1442000000000001E-9</c:v>
                      </c:pt>
                      <c:pt idx="4">
                        <c:v>2.5982E-9</c:v>
                      </c:pt>
                      <c:pt idx="5">
                        <c:v>2.2676999999999999E-9</c:v>
                      </c:pt>
                      <c:pt idx="6">
                        <c:v>2.8186000000000002E-9</c:v>
                      </c:pt>
                      <c:pt idx="7">
                        <c:v>2.4597000000000001E-9</c:v>
                      </c:pt>
                      <c:pt idx="8">
                        <c:v>1.2055E-9</c:v>
                      </c:pt>
                      <c:pt idx="9">
                        <c:v>8.0459999999999999E-10</c:v>
                      </c:pt>
                      <c:pt idx="10">
                        <c:v>5.7835999999999997E-12</c:v>
                      </c:pt>
                      <c:pt idx="11">
                        <c:v>7.3902999999999996E-14</c:v>
                      </c:pt>
                      <c:pt idx="12">
                        <c:v>1.9466000000000001E-18</c:v>
                      </c:pt>
                      <c:pt idx="13">
                        <c:v>3.8148999999999998E-30</c:v>
                      </c:pt>
                      <c:pt idx="14">
                        <c:v>0</c:v>
                      </c:pt>
                      <c:pt idx="15">
                        <c:v>2.8357000000000002E-26</c:v>
                      </c:pt>
                      <c:pt idx="16">
                        <c:v>1.1118E-21</c:v>
                      </c:pt>
                      <c:pt idx="17">
                        <c:v>5.9789000000000001E-24</c:v>
                      </c:pt>
                      <c:pt idx="18">
                        <c:v>1.5709E-26</c:v>
                      </c:pt>
                      <c:pt idx="19">
                        <c:v>5.1290000000000003E-35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y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4.2028999999999998E-27</c:v>
                      </c:pt>
                      <c:pt idx="11">
                        <c:v>3.8848999999999997E-24</c:v>
                      </c:pt>
                      <c:pt idx="12">
                        <c:v>1.3706000000000001E-23</c:v>
                      </c:pt>
                      <c:pt idx="13">
                        <c:v>5.3997E-26</c:v>
                      </c:pt>
                      <c:pt idx="14">
                        <c:v>0</c:v>
                      </c:pt>
                      <c:pt idx="15">
                        <c:v>7.6780000000000005E-15</c:v>
                      </c:pt>
                      <c:pt idx="16">
                        <c:v>3.8148000000000001E-13</c:v>
                      </c:pt>
                      <c:pt idx="17">
                        <c:v>7.2751000000000002E-15</c:v>
                      </c:pt>
                      <c:pt idx="18">
                        <c:v>5.9070999999999996E-17</c:v>
                      </c:pt>
                      <c:pt idx="19">
                        <c:v>3.9890999999999999E-23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0.12001000000000001</c:v>
                      </c:pt>
                      <c:pt idx="3">
                        <c:v>0.12001000000000001</c:v>
                      </c:pt>
                      <c:pt idx="4">
                        <c:v>0.12002</c:v>
                      </c:pt>
                      <c:pt idx="5">
                        <c:v>0.12025</c:v>
                      </c:pt>
                      <c:pt idx="6">
                        <c:v>0.11992999999999999</c:v>
                      </c:pt>
                      <c:pt idx="7">
                        <c:v>0.11940000000000001</c:v>
                      </c:pt>
                      <c:pt idx="8">
                        <c:v>0.11693000000000001</c:v>
                      </c:pt>
                      <c:pt idx="9">
                        <c:v>0.10907</c:v>
                      </c:pt>
                      <c:pt idx="10">
                        <c:v>9.1824000000000003E-2</c:v>
                      </c:pt>
                      <c:pt idx="11">
                        <c:v>8.5999000000000006E-2</c:v>
                      </c:pt>
                      <c:pt idx="12">
                        <c:v>7.9721E-2</c:v>
                      </c:pt>
                      <c:pt idx="13">
                        <c:v>7.3122999999999994E-2</c:v>
                      </c:pt>
                      <c:pt idx="14">
                        <c:v>6.6352999999999995E-2</c:v>
                      </c:pt>
                      <c:pt idx="15">
                        <c:v>5.7216000000000003E-2</c:v>
                      </c:pt>
                      <c:pt idx="16">
                        <c:v>4.8353E-2</c:v>
                      </c:pt>
                      <c:pt idx="17">
                        <c:v>4.0024999999999998E-2</c:v>
                      </c:pt>
                      <c:pt idx="18">
                        <c:v>3.2127999999999997E-2</c:v>
                      </c:pt>
                      <c:pt idx="19">
                        <c:v>2.4500000000000001E-2</c:v>
                      </c:pt>
                      <c:pt idx="20">
                        <c:v>1.6802999999999998E-2</c:v>
                      </c:pt>
                      <c:pt idx="21">
                        <c:v>8.2281999999999998E-3</c:v>
                      </c:pt>
                      <c:pt idx="22">
                        <c:v>3.8562999999999998E-4</c:v>
                      </c:pt>
                      <c:pt idx="23">
                        <c:v>4.3925000000000002E-7</c:v>
                      </c:pt>
                      <c:pt idx="24">
                        <c:v>4.9888999999999998E-8</c:v>
                      </c:pt>
                      <c:pt idx="25">
                        <c:v>2.0263999999999999E-8</c:v>
                      </c:pt>
                      <c:pt idx="26">
                        <c:v>8.1557000000000007E-9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bubble3D val="0"/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0.12</c:v>
                      </c:pt>
                      <c:pt idx="1">
                        <c:v>0.11999</c:v>
                      </c:pt>
                      <c:pt idx="2">
                        <c:v>0.11999</c:v>
                      </c:pt>
                      <c:pt idx="3">
                        <c:v>0.11999</c:v>
                      </c:pt>
                      <c:pt idx="4">
                        <c:v>0.11998</c:v>
                      </c:pt>
                      <c:pt idx="5">
                        <c:v>0.11960999999999999</c:v>
                      </c:pt>
                      <c:pt idx="6">
                        <c:v>0.12006</c:v>
                      </c:pt>
                      <c:pt idx="7">
                        <c:v>0.1206</c:v>
                      </c:pt>
                      <c:pt idx="8">
                        <c:v>0.12306</c:v>
                      </c:pt>
                      <c:pt idx="9">
                        <c:v>0.13092000000000001</c:v>
                      </c:pt>
                      <c:pt idx="10">
                        <c:v>0.14815999999999999</c:v>
                      </c:pt>
                      <c:pt idx="11">
                        <c:v>0.15398000000000001</c:v>
                      </c:pt>
                      <c:pt idx="12">
                        <c:v>0.16025</c:v>
                      </c:pt>
                      <c:pt idx="13">
                        <c:v>0.16685</c:v>
                      </c:pt>
                      <c:pt idx="14">
                        <c:v>0.1736</c:v>
                      </c:pt>
                      <c:pt idx="15">
                        <c:v>0.16863</c:v>
                      </c:pt>
                      <c:pt idx="16">
                        <c:v>0.16328000000000001</c:v>
                      </c:pt>
                      <c:pt idx="17">
                        <c:v>0.15708</c:v>
                      </c:pt>
                      <c:pt idx="18">
                        <c:v>0.14795</c:v>
                      </c:pt>
                      <c:pt idx="19">
                        <c:v>0.13322000000000001</c:v>
                      </c:pt>
                      <c:pt idx="20">
                        <c:v>0.10825</c:v>
                      </c:pt>
                      <c:pt idx="21">
                        <c:v>6.275E-2</c:v>
                      </c:pt>
                      <c:pt idx="22">
                        <c:v>3.5125E-3</c:v>
                      </c:pt>
                      <c:pt idx="23">
                        <c:v>4.9570000000000001E-6</c:v>
                      </c:pt>
                      <c:pt idx="24">
                        <c:v>6.9783E-7</c:v>
                      </c:pt>
                      <c:pt idx="25">
                        <c:v>3.5101999999999998E-7</c:v>
                      </c:pt>
                      <c:pt idx="26">
                        <c:v>1.7487999999999999E-7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6.6206000000000004E-7</c:v>
                      </c:pt>
                      <c:pt idx="1">
                        <c:v>1.2291E-6</c:v>
                      </c:pt>
                      <c:pt idx="2">
                        <c:v>2.1314E-6</c:v>
                      </c:pt>
                      <c:pt idx="3">
                        <c:v>3.4898E-6</c:v>
                      </c:pt>
                      <c:pt idx="4">
                        <c:v>5.4422000000000002E-6</c:v>
                      </c:pt>
                      <c:pt idx="5">
                        <c:v>1.3877E-4</c:v>
                      </c:pt>
                      <c:pt idx="6">
                        <c:v>4.0168999999999996E-6</c:v>
                      </c:pt>
                      <c:pt idx="7">
                        <c:v>6.2609999999999999E-6</c:v>
                      </c:pt>
                      <c:pt idx="8">
                        <c:v>8.5943E-6</c:v>
                      </c:pt>
                      <c:pt idx="9">
                        <c:v>1.1916000000000001E-5</c:v>
                      </c:pt>
                      <c:pt idx="10">
                        <c:v>1.8984999999999999E-5</c:v>
                      </c:pt>
                      <c:pt idx="11">
                        <c:v>2.1914000000000001E-5</c:v>
                      </c:pt>
                      <c:pt idx="12">
                        <c:v>2.5533000000000001E-5</c:v>
                      </c:pt>
                      <c:pt idx="13">
                        <c:v>2.9986999999999999E-5</c:v>
                      </c:pt>
                      <c:pt idx="14">
                        <c:v>3.5442999999999999E-5</c:v>
                      </c:pt>
                      <c:pt idx="15">
                        <c:v>3.8306000000000002E-5</c:v>
                      </c:pt>
                      <c:pt idx="16">
                        <c:v>4.1863000000000002E-5</c:v>
                      </c:pt>
                      <c:pt idx="17">
                        <c:v>4.5991000000000001E-5</c:v>
                      </c:pt>
                      <c:pt idx="18">
                        <c:v>4.9823000000000001E-5</c:v>
                      </c:pt>
                      <c:pt idx="19">
                        <c:v>5.1814000000000002E-5</c:v>
                      </c:pt>
                      <c:pt idx="20">
                        <c:v>4.8680999999999997E-5</c:v>
                      </c:pt>
                      <c:pt idx="21">
                        <c:v>3.2543999999999999E-5</c:v>
                      </c:pt>
                      <c:pt idx="22">
                        <c:v>2.1156000000000001E-6</c:v>
                      </c:pt>
                      <c:pt idx="23">
                        <c:v>3.5909000000000001E-9</c:v>
                      </c:pt>
                      <c:pt idx="24">
                        <c:v>6.0728999999999998E-10</c:v>
                      </c:pt>
                      <c:pt idx="25">
                        <c:v>3.6612000000000002E-10</c:v>
                      </c:pt>
                      <c:pt idx="26">
                        <c:v>2.1820999999999999E-10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3.9997999999999999E-2</c:v>
                      </c:pt>
                      <c:pt idx="1">
                        <c:v>3.9996999999999998E-2</c:v>
                      </c:pt>
                      <c:pt idx="2">
                        <c:v>3.9995000000000003E-2</c:v>
                      </c:pt>
                      <c:pt idx="3">
                        <c:v>3.9992E-2</c:v>
                      </c:pt>
                      <c:pt idx="4">
                        <c:v>3.9988000000000003E-2</c:v>
                      </c:pt>
                      <c:pt idx="5">
                        <c:v>3.9884000000000003E-2</c:v>
                      </c:pt>
                      <c:pt idx="6">
                        <c:v>3.9967999999999997E-2</c:v>
                      </c:pt>
                      <c:pt idx="7">
                        <c:v>3.9942999999999999E-2</c:v>
                      </c:pt>
                      <c:pt idx="8">
                        <c:v>3.9912000000000003E-2</c:v>
                      </c:pt>
                      <c:pt idx="9">
                        <c:v>3.9870000000000003E-2</c:v>
                      </c:pt>
                      <c:pt idx="10">
                        <c:v>3.9807000000000002E-2</c:v>
                      </c:pt>
                      <c:pt idx="11">
                        <c:v>3.9785000000000001E-2</c:v>
                      </c:pt>
                      <c:pt idx="12">
                        <c:v>3.9759999999999997E-2</c:v>
                      </c:pt>
                      <c:pt idx="13">
                        <c:v>3.9731000000000002E-2</c:v>
                      </c:pt>
                      <c:pt idx="14">
                        <c:v>3.9683000000000003E-2</c:v>
                      </c:pt>
                      <c:pt idx="15">
                        <c:v>2.0593E-2</c:v>
                      </c:pt>
                      <c:pt idx="16">
                        <c:v>1.0302E-2</c:v>
                      </c:pt>
                      <c:pt idx="17">
                        <c:v>5.2808000000000004E-3</c:v>
                      </c:pt>
                      <c:pt idx="18">
                        <c:v>2.6892000000000001E-3</c:v>
                      </c:pt>
                      <c:pt idx="19">
                        <c:v>1.31E-3</c:v>
                      </c:pt>
                      <c:pt idx="20">
                        <c:v>5.6632999999999998E-4</c:v>
                      </c:pt>
                      <c:pt idx="21">
                        <c:v>1.6729000000000001E-4</c:v>
                      </c:pt>
                      <c:pt idx="22">
                        <c:v>5.0730000000000004E-6</c:v>
                      </c:pt>
                      <c:pt idx="23">
                        <c:v>5.3879000000000004E-9</c:v>
                      </c:pt>
                      <c:pt idx="24">
                        <c:v>5.8845999999999995E-10</c:v>
                      </c:pt>
                      <c:pt idx="25">
                        <c:v>2.3276000000000001E-10</c:v>
                      </c:pt>
                      <c:pt idx="26">
                        <c:v>9.2354000000000005E-11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3.2770000000000001E-6</c:v>
                      </c:pt>
                      <c:pt idx="1">
                        <c:v>5.8621000000000002E-6</c:v>
                      </c:pt>
                      <c:pt idx="2">
                        <c:v>9.8557999999999997E-6</c:v>
                      </c:pt>
                      <c:pt idx="3">
                        <c:v>1.5722999999999998E-5</c:v>
                      </c:pt>
                      <c:pt idx="4">
                        <c:v>2.3985000000000002E-5</c:v>
                      </c:pt>
                      <c:pt idx="5">
                        <c:v>2.3111E-4</c:v>
                      </c:pt>
                      <c:pt idx="6">
                        <c:v>6.3149000000000001E-5</c:v>
                      </c:pt>
                      <c:pt idx="7">
                        <c:v>1.1344E-4</c:v>
                      </c:pt>
                      <c:pt idx="8">
                        <c:v>1.7678E-4</c:v>
                      </c:pt>
                      <c:pt idx="9">
                        <c:v>2.5963000000000001E-4</c:v>
                      </c:pt>
                      <c:pt idx="10">
                        <c:v>3.8693000000000001E-4</c:v>
                      </c:pt>
                      <c:pt idx="11">
                        <c:v>4.3048000000000001E-4</c:v>
                      </c:pt>
                      <c:pt idx="12">
                        <c:v>4.8024999999999999E-4</c:v>
                      </c:pt>
                      <c:pt idx="13">
                        <c:v>5.3706000000000001E-4</c:v>
                      </c:pt>
                      <c:pt idx="14">
                        <c:v>6.0161000000000004E-4</c:v>
                      </c:pt>
                      <c:pt idx="15">
                        <c:v>4.5182000000000002E-4</c:v>
                      </c:pt>
                      <c:pt idx="16">
                        <c:v>3.3845000000000001E-4</c:v>
                      </c:pt>
                      <c:pt idx="17">
                        <c:v>2.5912E-4</c:v>
                      </c:pt>
                      <c:pt idx="18">
                        <c:v>1.9701000000000001E-4</c:v>
                      </c:pt>
                      <c:pt idx="19">
                        <c:v>1.438E-4</c:v>
                      </c:pt>
                      <c:pt idx="20">
                        <c:v>9.4078000000000003E-5</c:v>
                      </c:pt>
                      <c:pt idx="21">
                        <c:v>4.2972000000000001E-5</c:v>
                      </c:pt>
                      <c:pt idx="22">
                        <c:v>1.9804000000000001E-6</c:v>
                      </c:pt>
                      <c:pt idx="23">
                        <c:v>2.8065000000000002E-9</c:v>
                      </c:pt>
                      <c:pt idx="24">
                        <c:v>4.0194000000000001E-10</c:v>
                      </c:pt>
                      <c:pt idx="25">
                        <c:v>2.0637999999999999E-10</c:v>
                      </c:pt>
                      <c:pt idx="26">
                        <c:v>1.053E-10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3.9997999999999999E-2</c:v>
                      </c:pt>
                      <c:pt idx="1">
                        <c:v>3.9996999999999998E-2</c:v>
                      </c:pt>
                      <c:pt idx="2">
                        <c:v>3.9995000000000003E-2</c:v>
                      </c:pt>
                      <c:pt idx="3">
                        <c:v>3.9992E-2</c:v>
                      </c:pt>
                      <c:pt idx="4">
                        <c:v>3.9988000000000003E-2</c:v>
                      </c:pt>
                      <c:pt idx="5">
                        <c:v>3.9884000000000003E-2</c:v>
                      </c:pt>
                      <c:pt idx="6">
                        <c:v>3.9967999999999997E-2</c:v>
                      </c:pt>
                      <c:pt idx="7">
                        <c:v>3.9942999999999999E-2</c:v>
                      </c:pt>
                      <c:pt idx="8">
                        <c:v>3.9912000000000003E-2</c:v>
                      </c:pt>
                      <c:pt idx="9">
                        <c:v>3.9870000000000003E-2</c:v>
                      </c:pt>
                      <c:pt idx="10">
                        <c:v>3.9807000000000002E-2</c:v>
                      </c:pt>
                      <c:pt idx="11">
                        <c:v>3.9785000000000001E-2</c:v>
                      </c:pt>
                      <c:pt idx="12">
                        <c:v>3.9759999999999997E-2</c:v>
                      </c:pt>
                      <c:pt idx="13">
                        <c:v>3.9731000000000002E-2</c:v>
                      </c:pt>
                      <c:pt idx="14">
                        <c:v>3.9683000000000003E-2</c:v>
                      </c:pt>
                      <c:pt idx="15">
                        <c:v>2.0593E-2</c:v>
                      </c:pt>
                      <c:pt idx="16">
                        <c:v>1.0302E-2</c:v>
                      </c:pt>
                      <c:pt idx="17">
                        <c:v>5.2808000000000004E-3</c:v>
                      </c:pt>
                      <c:pt idx="18">
                        <c:v>2.6892000000000001E-3</c:v>
                      </c:pt>
                      <c:pt idx="19">
                        <c:v>1.31E-3</c:v>
                      </c:pt>
                      <c:pt idx="20">
                        <c:v>5.6632999999999998E-4</c:v>
                      </c:pt>
                      <c:pt idx="21">
                        <c:v>1.6729000000000001E-4</c:v>
                      </c:pt>
                      <c:pt idx="22">
                        <c:v>5.0730000000000004E-6</c:v>
                      </c:pt>
                      <c:pt idx="23">
                        <c:v>5.3879000000000004E-9</c:v>
                      </c:pt>
                      <c:pt idx="24">
                        <c:v>5.8845999999999995E-10</c:v>
                      </c:pt>
                      <c:pt idx="25">
                        <c:v>2.3276000000000001E-10</c:v>
                      </c:pt>
                      <c:pt idx="26">
                        <c:v>9.2354000000000005E-11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3.2770000000000001E-6</c:v>
                      </c:pt>
                      <c:pt idx="1">
                        <c:v>5.8621000000000002E-6</c:v>
                      </c:pt>
                      <c:pt idx="2">
                        <c:v>9.8557999999999997E-6</c:v>
                      </c:pt>
                      <c:pt idx="3">
                        <c:v>1.5722999999999998E-5</c:v>
                      </c:pt>
                      <c:pt idx="4">
                        <c:v>2.3985000000000002E-5</c:v>
                      </c:pt>
                      <c:pt idx="5">
                        <c:v>2.3111E-4</c:v>
                      </c:pt>
                      <c:pt idx="6">
                        <c:v>6.3149000000000001E-5</c:v>
                      </c:pt>
                      <c:pt idx="7">
                        <c:v>1.1344E-4</c:v>
                      </c:pt>
                      <c:pt idx="8">
                        <c:v>1.7678E-4</c:v>
                      </c:pt>
                      <c:pt idx="9">
                        <c:v>2.5963000000000001E-4</c:v>
                      </c:pt>
                      <c:pt idx="10">
                        <c:v>3.8693000000000001E-4</c:v>
                      </c:pt>
                      <c:pt idx="11">
                        <c:v>4.3048000000000001E-4</c:v>
                      </c:pt>
                      <c:pt idx="12">
                        <c:v>4.8024999999999999E-4</c:v>
                      </c:pt>
                      <c:pt idx="13">
                        <c:v>5.3706000000000001E-4</c:v>
                      </c:pt>
                      <c:pt idx="14">
                        <c:v>6.0161000000000004E-4</c:v>
                      </c:pt>
                      <c:pt idx="15">
                        <c:v>4.5182000000000002E-4</c:v>
                      </c:pt>
                      <c:pt idx="16">
                        <c:v>3.3845000000000001E-4</c:v>
                      </c:pt>
                      <c:pt idx="17">
                        <c:v>2.5912E-4</c:v>
                      </c:pt>
                      <c:pt idx="18">
                        <c:v>1.9701000000000001E-4</c:v>
                      </c:pt>
                      <c:pt idx="19">
                        <c:v>1.438E-4</c:v>
                      </c:pt>
                      <c:pt idx="20">
                        <c:v>9.4078000000000003E-5</c:v>
                      </c:pt>
                      <c:pt idx="21">
                        <c:v>4.2972000000000001E-5</c:v>
                      </c:pt>
                      <c:pt idx="22">
                        <c:v>1.9804000000000001E-6</c:v>
                      </c:pt>
                      <c:pt idx="23">
                        <c:v>2.8065000000000002E-9</c:v>
                      </c:pt>
                      <c:pt idx="24">
                        <c:v>4.0194000000000001E-10</c:v>
                      </c:pt>
                      <c:pt idx="25">
                        <c:v>2.0637999999999999E-10</c:v>
                      </c:pt>
                      <c:pt idx="26">
                        <c:v>1.053E-10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9.2825000000000005E-28</c:v>
                      </c:pt>
                      <c:pt idx="1">
                        <c:v>2.9477000000000002E-26</c:v>
                      </c:pt>
                      <c:pt idx="2">
                        <c:v>6.4521999999999997E-25</c:v>
                      </c:pt>
                      <c:pt idx="3">
                        <c:v>1.0307999999999999E-23</c:v>
                      </c:pt>
                      <c:pt idx="4">
                        <c:v>1.259E-22</c:v>
                      </c:pt>
                      <c:pt idx="5">
                        <c:v>5.7322000000000002E-18</c:v>
                      </c:pt>
                      <c:pt idx="6">
                        <c:v>1.9516000000000001E-18</c:v>
                      </c:pt>
                      <c:pt idx="7">
                        <c:v>9.3798999999999998E-17</c:v>
                      </c:pt>
                      <c:pt idx="8">
                        <c:v>1.8272000000000002E-15</c:v>
                      </c:pt>
                      <c:pt idx="9">
                        <c:v>2.1023000000000001E-14</c:v>
                      </c:pt>
                      <c:pt idx="10">
                        <c:v>1.9275000000000001E-13</c:v>
                      </c:pt>
                      <c:pt idx="11">
                        <c:v>3.3086000000000002E-13</c:v>
                      </c:pt>
                      <c:pt idx="12">
                        <c:v>5.6608999999999996E-13</c:v>
                      </c:pt>
                      <c:pt idx="13">
                        <c:v>9.6558999999999993E-13</c:v>
                      </c:pt>
                      <c:pt idx="14">
                        <c:v>1.6410999999999999E-12</c:v>
                      </c:pt>
                      <c:pt idx="15">
                        <c:v>1.8106E-12</c:v>
                      </c:pt>
                      <c:pt idx="16">
                        <c:v>1.9994000000000001E-12</c:v>
                      </c:pt>
                      <c:pt idx="17">
                        <c:v>2.2599000000000001E-12</c:v>
                      </c:pt>
                      <c:pt idx="18">
                        <c:v>2.5305000000000002E-12</c:v>
                      </c:pt>
                      <c:pt idx="19">
                        <c:v>2.7064999999999998E-12</c:v>
                      </c:pt>
                      <c:pt idx="20">
                        <c:v>2.5756000000000001E-12</c:v>
                      </c:pt>
                      <c:pt idx="21">
                        <c:v>1.6928E-12</c:v>
                      </c:pt>
                      <c:pt idx="22">
                        <c:v>1.1218E-13</c:v>
                      </c:pt>
                      <c:pt idx="23">
                        <c:v>2.3502000000000002E-16</c:v>
                      </c:pt>
                      <c:pt idx="24">
                        <c:v>4.9360000000000002E-17</c:v>
                      </c:pt>
                      <c:pt idx="25">
                        <c:v>3.6834999999999999E-17</c:v>
                      </c:pt>
                      <c:pt idx="26">
                        <c:v>2.7095E-17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(1) 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1.8107E-9</c:v>
                      </c:pt>
                      <c:pt idx="1">
                        <c:v>5.5202E-9</c:v>
                      </c:pt>
                      <c:pt idx="2">
                        <c:v>1.4932999999999999E-8</c:v>
                      </c:pt>
                      <c:pt idx="3">
                        <c:v>3.6500000000000003E-8</c:v>
                      </c:pt>
                      <c:pt idx="4">
                        <c:v>8.1804999999999997E-8</c:v>
                      </c:pt>
                      <c:pt idx="5">
                        <c:v>1.7170999999999999E-7</c:v>
                      </c:pt>
                      <c:pt idx="6">
                        <c:v>1.0437000000000001E-4</c:v>
                      </c:pt>
                      <c:pt idx="7">
                        <c:v>6.6472999999999999E-4</c:v>
                      </c:pt>
                      <c:pt idx="8">
                        <c:v>3.1643000000000001E-3</c:v>
                      </c:pt>
                      <c:pt idx="9">
                        <c:v>1.1068E-2</c:v>
                      </c:pt>
                      <c:pt idx="10">
                        <c:v>2.8375000000000001E-2</c:v>
                      </c:pt>
                      <c:pt idx="11">
                        <c:v>3.4209000000000003E-2</c:v>
                      </c:pt>
                      <c:pt idx="12">
                        <c:v>4.0483999999999999E-2</c:v>
                      </c:pt>
                      <c:pt idx="13">
                        <c:v>4.7058999999999997E-2</c:v>
                      </c:pt>
                      <c:pt idx="14">
                        <c:v>5.3761999999999997E-2</c:v>
                      </c:pt>
                      <c:pt idx="15">
                        <c:v>5.5005999999999999E-2</c:v>
                      </c:pt>
                      <c:pt idx="16">
                        <c:v>5.6090000000000001E-2</c:v>
                      </c:pt>
                      <c:pt idx="17">
                        <c:v>5.6617000000000001E-2</c:v>
                      </c:pt>
                      <c:pt idx="18">
                        <c:v>5.5607999999999998E-2</c:v>
                      </c:pt>
                      <c:pt idx="19">
                        <c:v>5.1905E-2</c:v>
                      </c:pt>
                      <c:pt idx="20">
                        <c:v>4.3536999999999999E-2</c:v>
                      </c:pt>
                      <c:pt idx="21">
                        <c:v>2.6065999999999999E-2</c:v>
                      </c:pt>
                      <c:pt idx="22">
                        <c:v>1.5188999999999999E-3</c:v>
                      </c:pt>
                      <c:pt idx="23">
                        <c:v>2.2185999999999998E-6</c:v>
                      </c:pt>
                      <c:pt idx="24">
                        <c:v>3.2127999999999998E-7</c:v>
                      </c:pt>
                      <c:pt idx="25">
                        <c:v>1.6526000000000001E-7</c:v>
                      </c:pt>
                      <c:pt idx="26">
                        <c:v>8.3688000000000001E-8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(2) 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3.8128000000000001E-29</c:v>
                      </c:pt>
                      <c:pt idx="10">
                        <c:v>4.2777999999999995E-22</c:v>
                      </c:pt>
                      <c:pt idx="11">
                        <c:v>8.2000999999999995E-21</c:v>
                      </c:pt>
                      <c:pt idx="12">
                        <c:v>5.0208999999999999E-20</c:v>
                      </c:pt>
                      <c:pt idx="13">
                        <c:v>3.5698999999999998E-19</c:v>
                      </c:pt>
                      <c:pt idx="14">
                        <c:v>2.7631E-16</c:v>
                      </c:pt>
                      <c:pt idx="15">
                        <c:v>4.5246000000000002E-13</c:v>
                      </c:pt>
                      <c:pt idx="16">
                        <c:v>9.9807000000000001E-13</c:v>
                      </c:pt>
                      <c:pt idx="17">
                        <c:v>1.7124000000000001E-12</c:v>
                      </c:pt>
                      <c:pt idx="18">
                        <c:v>2.7495999999999999E-12</c:v>
                      </c:pt>
                      <c:pt idx="19">
                        <c:v>4.3397999999999997E-12</c:v>
                      </c:pt>
                      <c:pt idx="20">
                        <c:v>6.8801000000000001E-12</c:v>
                      </c:pt>
                      <c:pt idx="21">
                        <c:v>1.1124E-11</c:v>
                      </c:pt>
                      <c:pt idx="22">
                        <c:v>1.7859000000000001E-11</c:v>
                      </c:pt>
                      <c:pt idx="23">
                        <c:v>2.618E-11</c:v>
                      </c:pt>
                      <c:pt idx="24">
                        <c:v>3.7978999999999999E-11</c:v>
                      </c:pt>
                      <c:pt idx="25">
                        <c:v>5.4835999999999999E-11</c:v>
                      </c:pt>
                      <c:pt idx="26">
                        <c:v>7.8862999999999999E-11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2.3022E-35</c:v>
                      </c:pt>
                      <c:pt idx="10">
                        <c:v>1.1357E-27</c:v>
                      </c:pt>
                      <c:pt idx="11">
                        <c:v>3.0038999999999999E-26</c:v>
                      </c:pt>
                      <c:pt idx="12">
                        <c:v>2.4916000000000001E-25</c:v>
                      </c:pt>
                      <c:pt idx="13">
                        <c:v>2.3570000000000001E-24</c:v>
                      </c:pt>
                      <c:pt idx="14">
                        <c:v>2.3857000000000002E-21</c:v>
                      </c:pt>
                      <c:pt idx="15">
                        <c:v>7.0139999999999998E-18</c:v>
                      </c:pt>
                      <c:pt idx="16">
                        <c:v>2.7397999999999999E-17</c:v>
                      </c:pt>
                      <c:pt idx="17">
                        <c:v>7.9915E-17</c:v>
                      </c:pt>
                      <c:pt idx="18">
                        <c:v>2.1255E-16</c:v>
                      </c:pt>
                      <c:pt idx="19">
                        <c:v>5.4731000000000001E-16</c:v>
                      </c:pt>
                      <c:pt idx="20">
                        <c:v>1.4101E-15</c:v>
                      </c:pt>
                      <c:pt idx="21">
                        <c:v>3.7491000000000001E-15</c:v>
                      </c:pt>
                      <c:pt idx="22">
                        <c:v>9.3838000000000007E-15</c:v>
                      </c:pt>
                      <c:pt idx="23">
                        <c:v>1.7428000000000002E-14</c:v>
                      </c:pt>
                      <c:pt idx="24">
                        <c:v>3.1350999999999997E-14</c:v>
                      </c:pt>
                      <c:pt idx="25">
                        <c:v>5.5495000000000001E-14</c:v>
                      </c:pt>
                      <c:pt idx="26">
                        <c:v>9.6781000000000002E-14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2.0527E-32</c:v>
                      </c:pt>
                      <c:pt idx="8">
                        <c:v>1.3428E-25</c:v>
                      </c:pt>
                      <c:pt idx="9">
                        <c:v>1.6165999999999999E-17</c:v>
                      </c:pt>
                      <c:pt idx="10">
                        <c:v>4.2189999999999999E-11</c:v>
                      </c:pt>
                      <c:pt idx="11">
                        <c:v>5.4534E-10</c:v>
                      </c:pt>
                      <c:pt idx="12">
                        <c:v>2.2213999999999998E-9</c:v>
                      </c:pt>
                      <c:pt idx="13">
                        <c:v>1.037E-8</c:v>
                      </c:pt>
                      <c:pt idx="14">
                        <c:v>5.2062000000000002E-6</c:v>
                      </c:pt>
                      <c:pt idx="15">
                        <c:v>7.6404000000000003E-3</c:v>
                      </c:pt>
                      <c:pt idx="16">
                        <c:v>1.5063E-2</c:v>
                      </c:pt>
                      <c:pt idx="17">
                        <c:v>2.2364999999999999E-2</c:v>
                      </c:pt>
                      <c:pt idx="18">
                        <c:v>3.0563E-2</c:v>
                      </c:pt>
                      <c:pt idx="19">
                        <c:v>4.0895000000000001E-2</c:v>
                      </c:pt>
                      <c:pt idx="20">
                        <c:v>5.5570000000000001E-2</c:v>
                      </c:pt>
                      <c:pt idx="21">
                        <c:v>7.9672000000000007E-2</c:v>
                      </c:pt>
                      <c:pt idx="22">
                        <c:v>0.10959000000000001</c:v>
                      </c:pt>
                      <c:pt idx="23">
                        <c:v>0.10924</c:v>
                      </c:pt>
                      <c:pt idx="24">
                        <c:v>0.10666</c:v>
                      </c:pt>
                      <c:pt idx="25">
                        <c:v>0.1037</c:v>
                      </c:pt>
                      <c:pt idx="26">
                        <c:v>0.10037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3.8614000000000002E-31</c:v>
                      </c:pt>
                      <c:pt idx="8">
                        <c:v>9.3566000000000009E-25</c:v>
                      </c:pt>
                      <c:pt idx="9">
                        <c:v>5.3681000000000003E-17</c:v>
                      </c:pt>
                      <c:pt idx="10">
                        <c:v>8.9979E-11</c:v>
                      </c:pt>
                      <c:pt idx="11">
                        <c:v>1.0907E-9</c:v>
                      </c:pt>
                      <c:pt idx="12">
                        <c:v>4.2361000000000003E-9</c:v>
                      </c:pt>
                      <c:pt idx="13">
                        <c:v>1.9143000000000001E-8</c:v>
                      </c:pt>
                      <c:pt idx="14">
                        <c:v>9.4315999999999996E-6</c:v>
                      </c:pt>
                      <c:pt idx="15">
                        <c:v>1.4120000000000001E-2</c:v>
                      </c:pt>
                      <c:pt idx="16">
                        <c:v>2.8324999999999999E-2</c:v>
                      </c:pt>
                      <c:pt idx="17">
                        <c:v>4.2846000000000002E-2</c:v>
                      </c:pt>
                      <c:pt idx="18">
                        <c:v>5.9873999999999997E-2</c:v>
                      </c:pt>
                      <c:pt idx="19">
                        <c:v>8.2225999999999994E-2</c:v>
                      </c:pt>
                      <c:pt idx="20">
                        <c:v>0.1149</c:v>
                      </c:pt>
                      <c:pt idx="21">
                        <c:v>0.16899</c:v>
                      </c:pt>
                      <c:pt idx="22">
                        <c:v>0.2361</c:v>
                      </c:pt>
                      <c:pt idx="23">
                        <c:v>0.23999000000000001</c:v>
                      </c:pt>
                      <c:pt idx="24">
                        <c:v>0.24</c:v>
                      </c:pt>
                      <c:pt idx="25">
                        <c:v>0.24</c:v>
                      </c:pt>
                      <c:pt idx="26">
                        <c:v>0.24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6.9471E-36</c:v>
                      </c:pt>
                      <c:pt idx="8">
                        <c:v>1.0984999999999999E-27</c:v>
                      </c:pt>
                      <c:pt idx="9">
                        <c:v>1.4432E-18</c:v>
                      </c:pt>
                      <c:pt idx="10">
                        <c:v>2.5334999999999999E-11</c:v>
                      </c:pt>
                      <c:pt idx="11">
                        <c:v>5.016E-10</c:v>
                      </c:pt>
                      <c:pt idx="12">
                        <c:v>3.0814000000000001E-9</c:v>
                      </c:pt>
                      <c:pt idx="13">
                        <c:v>2.1395000000000001E-8</c:v>
                      </c:pt>
                      <c:pt idx="14">
                        <c:v>1.5773E-5</c:v>
                      </c:pt>
                      <c:pt idx="15">
                        <c:v>1.9181E-2</c:v>
                      </c:pt>
                      <c:pt idx="16">
                        <c:v>2.9529E-2</c:v>
                      </c:pt>
                      <c:pt idx="17">
                        <c:v>3.4590000000000003E-2</c:v>
                      </c:pt>
                      <c:pt idx="18">
                        <c:v>3.7212000000000002E-2</c:v>
                      </c:pt>
                      <c:pt idx="19">
                        <c:v>3.8618E-2</c:v>
                      </c:pt>
                      <c:pt idx="20">
                        <c:v>3.9386999999999998E-2</c:v>
                      </c:pt>
                      <c:pt idx="21">
                        <c:v>3.9810999999999999E-2</c:v>
                      </c:pt>
                      <c:pt idx="22">
                        <c:v>3.9994000000000002E-2</c:v>
                      </c:pt>
                      <c:pt idx="23">
                        <c:v>0.04</c:v>
                      </c:pt>
                      <c:pt idx="24">
                        <c:v>0.04</c:v>
                      </c:pt>
                      <c:pt idx="25">
                        <c:v>0.04</c:v>
                      </c:pt>
                      <c:pt idx="26">
                        <c:v>0.04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-18.72</c:v>
                      </c:pt>
                      <c:pt idx="6">
                        <c:v>-18.84</c:v>
                      </c:pt>
                      <c:pt idx="7">
                        <c:v>-18.97</c:v>
                      </c:pt>
                      <c:pt idx="8">
                        <c:v>-19.11</c:v>
                      </c:pt>
                      <c:pt idx="9">
                        <c:v>-19.25</c:v>
                      </c:pt>
                      <c:pt idx="10">
                        <c:v>-19.38</c:v>
                      </c:pt>
                      <c:pt idx="11">
                        <c:v>-19.420000000000002</c:v>
                      </c:pt>
                      <c:pt idx="12">
                        <c:v>-19.45</c:v>
                      </c:pt>
                      <c:pt idx="13">
                        <c:v>-19.48</c:v>
                      </c:pt>
                      <c:pt idx="14">
                        <c:v>-19.510000000000002</c:v>
                      </c:pt>
                      <c:pt idx="15">
                        <c:v>-19.55</c:v>
                      </c:pt>
                      <c:pt idx="16">
                        <c:v>-19.579999999999998</c:v>
                      </c:pt>
                      <c:pt idx="17">
                        <c:v>-19.61</c:v>
                      </c:pt>
                      <c:pt idx="18">
                        <c:v>-19.649999999999999</c:v>
                      </c:pt>
                      <c:pt idx="19">
                        <c:v>-19.68</c:v>
                      </c:pt>
                      <c:pt idx="20">
                        <c:v>-19.71</c:v>
                      </c:pt>
                      <c:pt idx="21">
                        <c:v>-19.75</c:v>
                      </c:pt>
                      <c:pt idx="22">
                        <c:v>-19.78</c:v>
                      </c:pt>
                      <c:pt idx="23">
                        <c:v>-19.82</c:v>
                      </c:pt>
                      <c:pt idx="24">
                        <c:v>-19.86</c:v>
                      </c:pt>
                      <c:pt idx="25">
                        <c:v>-19.89</c:v>
                      </c:pt>
                      <c:pt idx="26">
                        <c:v>-19.93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-65.89</c:v>
                      </c:pt>
                      <c:pt idx="1">
                        <c:v>-62.42</c:v>
                      </c:pt>
                      <c:pt idx="2">
                        <c:v>-59.34</c:v>
                      </c:pt>
                      <c:pt idx="3">
                        <c:v>-56.57</c:v>
                      </c:pt>
                      <c:pt idx="4">
                        <c:v>-54.09</c:v>
                      </c:pt>
                      <c:pt idx="5">
                        <c:v>-43.47</c:v>
                      </c:pt>
                      <c:pt idx="6">
                        <c:v>-44.7</c:v>
                      </c:pt>
                      <c:pt idx="7">
                        <c:v>-41</c:v>
                      </c:pt>
                      <c:pt idx="8">
                        <c:v>-38.21</c:v>
                      </c:pt>
                      <c:pt idx="9">
                        <c:v>-35.97</c:v>
                      </c:pt>
                      <c:pt idx="10">
                        <c:v>-33.979999999999997</c:v>
                      </c:pt>
                      <c:pt idx="11">
                        <c:v>-33.5</c:v>
                      </c:pt>
                      <c:pt idx="12">
                        <c:v>-33.03</c:v>
                      </c:pt>
                      <c:pt idx="13">
                        <c:v>-32.549999999999997</c:v>
                      </c:pt>
                      <c:pt idx="14">
                        <c:v>-32.08</c:v>
                      </c:pt>
                      <c:pt idx="15">
                        <c:v>-31.93</c:v>
                      </c:pt>
                      <c:pt idx="16">
                        <c:v>-31.79</c:v>
                      </c:pt>
                      <c:pt idx="17">
                        <c:v>-31.63</c:v>
                      </c:pt>
                      <c:pt idx="18">
                        <c:v>-31.48</c:v>
                      </c:pt>
                      <c:pt idx="19">
                        <c:v>-31.32</c:v>
                      </c:pt>
                      <c:pt idx="20">
                        <c:v>-31.19</c:v>
                      </c:pt>
                      <c:pt idx="21">
                        <c:v>-31.1</c:v>
                      </c:pt>
                      <c:pt idx="22">
                        <c:v>-30.98</c:v>
                      </c:pt>
                      <c:pt idx="23">
                        <c:v>-30.67</c:v>
                      </c:pt>
                      <c:pt idx="24">
                        <c:v>-30.35</c:v>
                      </c:pt>
                      <c:pt idx="25">
                        <c:v>-30.04</c:v>
                      </c:pt>
                      <c:pt idx="26">
                        <c:v>-29.73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-16.71</c:v>
                      </c:pt>
                      <c:pt idx="1">
                        <c:v>-16.079999999999998</c:v>
                      </c:pt>
                      <c:pt idx="2">
                        <c:v>-15.53</c:v>
                      </c:pt>
                      <c:pt idx="3">
                        <c:v>-15.04</c:v>
                      </c:pt>
                      <c:pt idx="4">
                        <c:v>-14.61</c:v>
                      </c:pt>
                      <c:pt idx="5">
                        <c:v>-11.47</c:v>
                      </c:pt>
                      <c:pt idx="6">
                        <c:v>-15.15</c:v>
                      </c:pt>
                      <c:pt idx="7">
                        <c:v>-14.87</c:v>
                      </c:pt>
                      <c:pt idx="8">
                        <c:v>-14.72</c:v>
                      </c:pt>
                      <c:pt idx="9">
                        <c:v>-14.58</c:v>
                      </c:pt>
                      <c:pt idx="10">
                        <c:v>-14.34</c:v>
                      </c:pt>
                      <c:pt idx="11">
                        <c:v>-14.25</c:v>
                      </c:pt>
                      <c:pt idx="12">
                        <c:v>-14.16</c:v>
                      </c:pt>
                      <c:pt idx="13">
                        <c:v>-14.06</c:v>
                      </c:pt>
                      <c:pt idx="14">
                        <c:v>-13.95</c:v>
                      </c:pt>
                      <c:pt idx="15">
                        <c:v>-13.81</c:v>
                      </c:pt>
                      <c:pt idx="16">
                        <c:v>-13.68</c:v>
                      </c:pt>
                      <c:pt idx="17">
                        <c:v>-13.55</c:v>
                      </c:pt>
                      <c:pt idx="18">
                        <c:v>-13.43</c:v>
                      </c:pt>
                      <c:pt idx="19">
                        <c:v>-13.31</c:v>
                      </c:pt>
                      <c:pt idx="20">
                        <c:v>-13.18</c:v>
                      </c:pt>
                      <c:pt idx="21">
                        <c:v>-13.07</c:v>
                      </c:pt>
                      <c:pt idx="22">
                        <c:v>-12.97</c:v>
                      </c:pt>
                      <c:pt idx="23">
                        <c:v>-12.87</c:v>
                      </c:pt>
                      <c:pt idx="24">
                        <c:v>-12.77</c:v>
                      </c:pt>
                      <c:pt idx="25">
                        <c:v>-12.67</c:v>
                      </c:pt>
                      <c:pt idx="26">
                        <c:v>-12.57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-23.95</c:v>
                      </c:pt>
                      <c:pt idx="1">
                        <c:v>-22.83</c:v>
                      </c:pt>
                      <c:pt idx="2">
                        <c:v>-21.83</c:v>
                      </c:pt>
                      <c:pt idx="3">
                        <c:v>-20.95</c:v>
                      </c:pt>
                      <c:pt idx="4">
                        <c:v>-20.149999999999999</c:v>
                      </c:pt>
                      <c:pt idx="5">
                        <c:v>-19.52</c:v>
                      </c:pt>
                      <c:pt idx="6">
                        <c:v>-13.26</c:v>
                      </c:pt>
                      <c:pt idx="7">
                        <c:v>-11.71</c:v>
                      </c:pt>
                      <c:pt idx="8">
                        <c:v>-10.5</c:v>
                      </c:pt>
                      <c:pt idx="9">
                        <c:v>-9.5960000000000001</c:v>
                      </c:pt>
                      <c:pt idx="10">
                        <c:v>-9.01</c:v>
                      </c:pt>
                      <c:pt idx="11">
                        <c:v>-8.9130000000000003</c:v>
                      </c:pt>
                      <c:pt idx="12">
                        <c:v>-8.8350000000000009</c:v>
                      </c:pt>
                      <c:pt idx="13">
                        <c:v>-8.7739999999999991</c:v>
                      </c:pt>
                      <c:pt idx="14">
                        <c:v>-8.7289999999999992</c:v>
                      </c:pt>
                      <c:pt idx="15">
                        <c:v>-8.6720000000000006</c:v>
                      </c:pt>
                      <c:pt idx="16">
                        <c:v>-8.6370000000000005</c:v>
                      </c:pt>
                      <c:pt idx="17">
                        <c:v>-8.6210000000000004</c:v>
                      </c:pt>
                      <c:pt idx="18">
                        <c:v>-8.6199999999999992</c:v>
                      </c:pt>
                      <c:pt idx="19">
                        <c:v>-8.6300000000000008</c:v>
                      </c:pt>
                      <c:pt idx="20">
                        <c:v>-8.6470000000000002</c:v>
                      </c:pt>
                      <c:pt idx="21">
                        <c:v>-8.6669999999999998</c:v>
                      </c:pt>
                      <c:pt idx="22">
                        <c:v>-8.6999999999999993</c:v>
                      </c:pt>
                      <c:pt idx="23">
                        <c:v>-8.7729999999999997</c:v>
                      </c:pt>
                      <c:pt idx="24">
                        <c:v>-8.85</c:v>
                      </c:pt>
                      <c:pt idx="25">
                        <c:v>-8.93</c:v>
                      </c:pt>
                      <c:pt idx="26">
                        <c:v>-9.0120000000000005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416701552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6705080"/>
        <c:crosses val="autoZero"/>
        <c:crossBetween val="midCat"/>
        <c:majorUnit val="100"/>
      </c:valAx>
      <c:valAx>
        <c:axId val="416705080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670155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21751,04419</c:v>
                  </c:pt>
                  <c:pt idx="2">
                    <c:v>21455,64963</c:v>
                  </c:pt>
                  <c:pt idx="3">
                    <c:v>21211,03761</c:v>
                  </c:pt>
                  <c:pt idx="4">
                    <c:v>21005,40764</c:v>
                  </c:pt>
                  <c:pt idx="5">
                    <c:v>20843,04191</c:v>
                  </c:pt>
                  <c:pt idx="6">
                    <c:v>18126,2583</c:v>
                  </c:pt>
                  <c:pt idx="7">
                    <c:v>24506,55292</c:v>
                  </c:pt>
                  <c:pt idx="8">
                    <c:v>25516,11223</c:v>
                  </c:pt>
                  <c:pt idx="9">
                    <c:v>26692,58431</c:v>
                  </c:pt>
                  <c:pt idx="10">
                    <c:v>27879,96272</c:v>
                  </c:pt>
                  <c:pt idx="11">
                    <c:v>28839,5847</c:v>
                  </c:pt>
                  <c:pt idx="12">
                    <c:v>29025,04948</c:v>
                  </c:pt>
                  <c:pt idx="13">
                    <c:v>29191,36914</c:v>
                  </c:pt>
                  <c:pt idx="14">
                    <c:v>29320,88331</c:v>
                  </c:pt>
                  <c:pt idx="15">
                    <c:v>29435,28778</c:v>
                  </c:pt>
                  <c:pt idx="16">
                    <c:v>29919,38061</c:v>
                  </c:pt>
                  <c:pt idx="17">
                    <c:v>30361,96199</c:v>
                  </c:pt>
                  <c:pt idx="18">
                    <c:v>30751,09612</c:v>
                  </c:pt>
                  <c:pt idx="19">
                    <c:v>31150,26997</c:v>
                  </c:pt>
                  <c:pt idx="20">
                    <c:v>31523,87434</c:v>
                  </c:pt>
                  <c:pt idx="21">
                    <c:v>31912,15619</c:v>
                  </c:pt>
                  <c:pt idx="22">
                    <c:v>32380,58904</c:v>
                  </c:pt>
                  <c:pt idx="23">
                    <c:v>32822,69784</c:v>
                  </c:pt>
                  <c:pt idx="24">
                    <c:v>33011,09717</c:v>
                  </c:pt>
                  <c:pt idx="25">
                    <c:v>33176,23744</c:v>
                  </c:pt>
                  <c:pt idx="26">
                    <c:v>33326,02996</c:v>
                  </c:pt>
                  <c:pt idx="27">
                    <c:v>33473,65718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22024,68679</c:v>
                  </c:pt>
                  <c:pt idx="2">
                    <c:v>21732,08802</c:v>
                  </c:pt>
                  <c:pt idx="3">
                    <c:v>21490,23383</c:v>
                  </c:pt>
                  <c:pt idx="4">
                    <c:v>21287,47504</c:v>
                  </c:pt>
                  <c:pt idx="5">
                    <c:v>21128,01692</c:v>
                  </c:pt>
                  <c:pt idx="6">
                    <c:v>18426,98375</c:v>
                  </c:pt>
                  <c:pt idx="7">
                    <c:v>24812,6507</c:v>
                  </c:pt>
                  <c:pt idx="8">
                    <c:v>25835,54192</c:v>
                  </c:pt>
                  <c:pt idx="9">
                    <c:v>27025,96474</c:v>
                  </c:pt>
                  <c:pt idx="10">
                    <c:v>28228,1734</c:v>
                  </c:pt>
                  <c:pt idx="11">
                    <c:v>29203,61352</c:v>
                  </c:pt>
                  <c:pt idx="12">
                    <c:v>29393,15118</c:v>
                  </c:pt>
                  <c:pt idx="13">
                    <c:v>29563,70521</c:v>
                  </c:pt>
                  <c:pt idx="14">
                    <c:v>29697,45535</c:v>
                  </c:pt>
                  <c:pt idx="15">
                    <c:v>29816,12799</c:v>
                  </c:pt>
                  <c:pt idx="16">
                    <c:v>30196,90326</c:v>
                  </c:pt>
                  <c:pt idx="17">
                    <c:v>30578,7768</c:v>
                  </c:pt>
                  <c:pt idx="18">
                    <c:v>30932,94311</c:v>
                  </c:pt>
                  <c:pt idx="19">
                    <c:v>31307,23881</c:v>
                  </c:pt>
                  <c:pt idx="20">
                    <c:v>31657,57896</c:v>
                  </c:pt>
                  <c:pt idx="21">
                    <c:v>32017,00701</c:v>
                  </c:pt>
                  <c:pt idx="22">
                    <c:v>32440,13086</c:v>
                  </c:pt>
                  <c:pt idx="23">
                    <c:v>32826,00181</c:v>
                  </c:pt>
                  <c:pt idx="24">
                    <c:v>33011,10182</c:v>
                  </c:pt>
                  <c:pt idx="25">
                    <c:v>33176,2381</c:v>
                  </c:pt>
                  <c:pt idx="26">
                    <c:v>33326,03029</c:v>
                  </c:pt>
                  <c:pt idx="27">
                    <c:v>33473,65734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-273,6426005</c:v>
                  </c:pt>
                  <c:pt idx="2">
                    <c:v>-276,4383916</c:v>
                  </c:pt>
                  <c:pt idx="3">
                    <c:v>-279,1962197</c:v>
                  </c:pt>
                  <c:pt idx="4">
                    <c:v>-282,0674012</c:v>
                  </c:pt>
                  <c:pt idx="5">
                    <c:v>-284,9750119</c:v>
                  </c:pt>
                  <c:pt idx="6">
                    <c:v>-300,725453</c:v>
                  </c:pt>
                  <c:pt idx="7">
                    <c:v>-306,0977858</c:v>
                  </c:pt>
                  <c:pt idx="8">
                    <c:v>-319,4296898</c:v>
                  </c:pt>
                  <c:pt idx="9">
                    <c:v>-333,3804332</c:v>
                  </c:pt>
                  <c:pt idx="10">
                    <c:v>-348,2106774</c:v>
                  </c:pt>
                  <c:pt idx="11">
                    <c:v>-364,0288303</c:v>
                  </c:pt>
                  <c:pt idx="12">
                    <c:v>-368,1017082</c:v>
                  </c:pt>
                  <c:pt idx="13">
                    <c:v>-372,3360689</c:v>
                  </c:pt>
                  <c:pt idx="14">
                    <c:v>-376,5720443</c:v>
                  </c:pt>
                  <c:pt idx="15">
                    <c:v>-380,8402149</c:v>
                  </c:pt>
                  <c:pt idx="16">
                    <c:v>-277,5226432</c:v>
                  </c:pt>
                  <c:pt idx="17">
                    <c:v>-216,8148233</c:v>
                  </c:pt>
                  <c:pt idx="18">
                    <c:v>-181,8470066</c:v>
                  </c:pt>
                  <c:pt idx="19">
                    <c:v>-156,9688625</c:v>
                  </c:pt>
                  <c:pt idx="20">
                    <c:v>-133,7046202</c:v>
                  </c:pt>
                  <c:pt idx="21">
                    <c:v>-104,8508169</c:v>
                  </c:pt>
                  <c:pt idx="22">
                    <c:v>-59,54182042</c:v>
                  </c:pt>
                  <c:pt idx="23">
                    <c:v>-3,303968224</c:v>
                  </c:pt>
                  <c:pt idx="24">
                    <c:v>-0,004653065</c:v>
                  </c:pt>
                  <c:pt idx="25">
                    <c:v>-0,000656397</c:v>
                  </c:pt>
                  <c:pt idx="26">
                    <c:v>-0,000331838</c:v>
                  </c:pt>
                  <c:pt idx="27">
                    <c:v>-0,000166539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-5,87003E-07</c:v>
                  </c:pt>
                  <c:pt idx="2">
                    <c:v>-1,08133E-06</c:v>
                  </c:pt>
                  <c:pt idx="3">
                    <c:v>-8,56905E-07</c:v>
                  </c:pt>
                  <c:pt idx="4">
                    <c:v>-6,95223E-07</c:v>
                  </c:pt>
                  <c:pt idx="5">
                    <c:v>-5,72185E-07</c:v>
                  </c:pt>
                  <c:pt idx="6">
                    <c:v>-8,60826E-08</c:v>
                  </c:pt>
                  <c:pt idx="7">
                    <c:v>-6,90056E-08</c:v>
                  </c:pt>
                  <c:pt idx="8">
                    <c:v>-4,98956E-08</c:v>
                  </c:pt>
                  <c:pt idx="9">
                    <c:v>-5,12739E-08</c:v>
                  </c:pt>
                  <c:pt idx="10">
                    <c:v>-6,66312E-07</c:v>
                  </c:pt>
                  <c:pt idx="11">
                    <c:v>-3,7983E-06</c:v>
                  </c:pt>
                  <c:pt idx="12">
                    <c:v>-1,53159E-06</c:v>
                  </c:pt>
                  <c:pt idx="13">
                    <c:v>-4,30467E-08</c:v>
                  </c:pt>
                  <c:pt idx="14">
                    <c:v>-1,94341E-12</c:v>
                  </c:pt>
                  <c:pt idx="15">
                    <c:v>0</c:v>
                  </c:pt>
                  <c:pt idx="16">
                    <c:v>-3,7932E-08</c:v>
                  </c:pt>
                  <c:pt idx="17">
                    <c:v>-1,22942E-05</c:v>
                  </c:pt>
                  <c:pt idx="18">
                    <c:v>-1,64618E-05</c:v>
                  </c:pt>
                  <c:pt idx="19">
                    <c:v>-1,85545E-05</c:v>
                  </c:pt>
                  <c:pt idx="20">
                    <c:v>-1,12696E-06</c:v>
                  </c:pt>
                  <c:pt idx="21">
                    <c:v>-7,58706E-10</c:v>
                  </c:pt>
                  <c:pt idx="22">
                    <c:v>-9,50444E-20</c:v>
                  </c:pt>
                  <c:pt idx="23">
                    <c:v>-1,12164E-28</c:v>
                  </c:pt>
                  <c:pt idx="24">
                    <c:v>-3,42727E-30</c:v>
                  </c:pt>
                  <c:pt idx="25">
                    <c:v>-4,13305E-21</c:v>
                  </c:pt>
                  <c:pt idx="26">
                    <c:v>-9,44061E-16</c:v>
                  </c:pt>
                  <c:pt idx="27">
                    <c:v>-9,133E-13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22024,68679</c:v>
                  </c:pt>
                  <c:pt idx="2">
                    <c:v>21732,08802</c:v>
                  </c:pt>
                  <c:pt idx="3">
                    <c:v>21490,23383</c:v>
                  </c:pt>
                  <c:pt idx="4">
                    <c:v>21287,47504</c:v>
                  </c:pt>
                  <c:pt idx="5">
                    <c:v>21128,01692</c:v>
                  </c:pt>
                  <c:pt idx="6">
                    <c:v>18426,98375</c:v>
                  </c:pt>
                  <c:pt idx="7">
                    <c:v>24812,6507</c:v>
                  </c:pt>
                  <c:pt idx="8">
                    <c:v>25835,54192</c:v>
                  </c:pt>
                  <c:pt idx="9">
                    <c:v>27025,96474</c:v>
                  </c:pt>
                  <c:pt idx="10">
                    <c:v>28228,1734</c:v>
                  </c:pt>
                  <c:pt idx="11">
                    <c:v>29203,61353</c:v>
                  </c:pt>
                  <c:pt idx="12">
                    <c:v>29393,15118</c:v>
                  </c:pt>
                  <c:pt idx="13">
                    <c:v>29563,70521</c:v>
                  </c:pt>
                  <c:pt idx="14">
                    <c:v>29697,45535</c:v>
                  </c:pt>
                  <c:pt idx="15">
                    <c:v>29816,12799</c:v>
                  </c:pt>
                  <c:pt idx="16">
                    <c:v>30196,90326</c:v>
                  </c:pt>
                  <c:pt idx="17">
                    <c:v>30578,77681</c:v>
                  </c:pt>
                  <c:pt idx="18">
                    <c:v>30932,94313</c:v>
                  </c:pt>
                  <c:pt idx="19">
                    <c:v>31307,23883</c:v>
                  </c:pt>
                  <c:pt idx="20">
                    <c:v>31657,57896</c:v>
                  </c:pt>
                  <c:pt idx="21">
                    <c:v>32017,00701</c:v>
                  </c:pt>
                  <c:pt idx="22">
                    <c:v>32440,13086</c:v>
                  </c:pt>
                  <c:pt idx="23">
                    <c:v>32826,00181</c:v>
                  </c:pt>
                  <c:pt idx="24">
                    <c:v>33011,10182</c:v>
                  </c:pt>
                  <c:pt idx="25">
                    <c:v>33176,2381</c:v>
                  </c:pt>
                  <c:pt idx="26">
                    <c:v>33326,03029</c:v>
                  </c:pt>
                  <c:pt idx="27">
                    <c:v>33473,65734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-273,6426</c:v>
                  </c:pt>
                  <c:pt idx="2">
                    <c:v>-276,4383905</c:v>
                  </c:pt>
                  <c:pt idx="3">
                    <c:v>-279,1962188</c:v>
                  </c:pt>
                  <c:pt idx="4">
                    <c:v>-282,0674005</c:v>
                  </c:pt>
                  <c:pt idx="5">
                    <c:v>-284,9750113</c:v>
                  </c:pt>
                  <c:pt idx="6">
                    <c:v>-300,7254529</c:v>
                  </c:pt>
                  <c:pt idx="7">
                    <c:v>-306,0977857</c:v>
                  </c:pt>
                  <c:pt idx="8">
                    <c:v>-319,4296898</c:v>
                  </c:pt>
                  <c:pt idx="9">
                    <c:v>-333,3804331</c:v>
                  </c:pt>
                  <c:pt idx="10">
                    <c:v>-348,2106767</c:v>
                  </c:pt>
                  <c:pt idx="11">
                    <c:v>-364,0288265</c:v>
                  </c:pt>
                  <c:pt idx="12">
                    <c:v>-368,1017066</c:v>
                  </c:pt>
                  <c:pt idx="13">
                    <c:v>-372,3360689</c:v>
                  </c:pt>
                  <c:pt idx="14">
                    <c:v>-376,5720443</c:v>
                  </c:pt>
                  <c:pt idx="15">
                    <c:v>-380,8402149</c:v>
                  </c:pt>
                  <c:pt idx="16">
                    <c:v>-277,5226432</c:v>
                  </c:pt>
                  <c:pt idx="17">
                    <c:v>-216,814811</c:v>
                  </c:pt>
                  <c:pt idx="18">
                    <c:v>-181,8469902</c:v>
                  </c:pt>
                  <c:pt idx="19">
                    <c:v>-156,9688439</c:v>
                  </c:pt>
                  <c:pt idx="20">
                    <c:v>-133,7046191</c:v>
                  </c:pt>
                  <c:pt idx="21">
                    <c:v>-104,8508169</c:v>
                  </c:pt>
                  <c:pt idx="22">
                    <c:v>-59,54182042</c:v>
                  </c:pt>
                  <c:pt idx="23">
                    <c:v>-3,303968224</c:v>
                  </c:pt>
                  <c:pt idx="24">
                    <c:v>-0,004653065</c:v>
                  </c:pt>
                  <c:pt idx="25">
                    <c:v>-0,000656397</c:v>
                  </c:pt>
                  <c:pt idx="26">
                    <c:v>-0,000331838</c:v>
                  </c:pt>
                  <c:pt idx="27">
                    <c:v>-0,000166539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ALL!$E$130:$AL$130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21751,04419</c:v>
                  </c:pt>
                  <c:pt idx="2">
                    <c:v>21455,64963</c:v>
                  </c:pt>
                  <c:pt idx="3">
                    <c:v>21211,03761</c:v>
                  </c:pt>
                  <c:pt idx="4">
                    <c:v>21005,40764</c:v>
                  </c:pt>
                  <c:pt idx="5">
                    <c:v>20843,04191</c:v>
                  </c:pt>
                  <c:pt idx="6">
                    <c:v>18126,2583</c:v>
                  </c:pt>
                  <c:pt idx="7">
                    <c:v>24506,55292</c:v>
                  </c:pt>
                  <c:pt idx="8">
                    <c:v>25516,11223</c:v>
                  </c:pt>
                  <c:pt idx="9">
                    <c:v>26692,58431</c:v>
                  </c:pt>
                  <c:pt idx="10">
                    <c:v>27879,96272</c:v>
                  </c:pt>
                  <c:pt idx="11">
                    <c:v>28839,5847</c:v>
                  </c:pt>
                  <c:pt idx="12">
                    <c:v>29025,04948</c:v>
                  </c:pt>
                  <c:pt idx="13">
                    <c:v>29191,36914</c:v>
                  </c:pt>
                  <c:pt idx="14">
                    <c:v>29320,88331</c:v>
                  </c:pt>
                  <c:pt idx="15">
                    <c:v>29435,28778</c:v>
                  </c:pt>
                  <c:pt idx="16">
                    <c:v>29919,38061</c:v>
                  </c:pt>
                  <c:pt idx="17">
                    <c:v>30361,96199</c:v>
                  </c:pt>
                  <c:pt idx="18">
                    <c:v>30751,09612</c:v>
                  </c:pt>
                  <c:pt idx="19">
                    <c:v>31150,26997</c:v>
                  </c:pt>
                  <c:pt idx="20">
                    <c:v>31523,87434</c:v>
                  </c:pt>
                  <c:pt idx="21">
                    <c:v>31912,15619</c:v>
                  </c:pt>
                  <c:pt idx="22">
                    <c:v>32380,58904</c:v>
                  </c:pt>
                  <c:pt idx="23">
                    <c:v>32822,69784</c:v>
                  </c:pt>
                  <c:pt idx="24">
                    <c:v>33011,09717</c:v>
                  </c:pt>
                  <c:pt idx="25">
                    <c:v>33176,23744</c:v>
                  </c:pt>
                  <c:pt idx="26">
                    <c:v>33326,02996</c:v>
                  </c:pt>
                  <c:pt idx="27">
                    <c:v>33473,65718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22024,68679</c:v>
                  </c:pt>
                  <c:pt idx="2">
                    <c:v>21732,08802</c:v>
                  </c:pt>
                  <c:pt idx="3">
                    <c:v>21490,23383</c:v>
                  </c:pt>
                  <c:pt idx="4">
                    <c:v>21287,47504</c:v>
                  </c:pt>
                  <c:pt idx="5">
                    <c:v>21128,01692</c:v>
                  </c:pt>
                  <c:pt idx="6">
                    <c:v>18426,98375</c:v>
                  </c:pt>
                  <c:pt idx="7">
                    <c:v>24812,6507</c:v>
                  </c:pt>
                  <c:pt idx="8">
                    <c:v>25835,54192</c:v>
                  </c:pt>
                  <c:pt idx="9">
                    <c:v>27025,96474</c:v>
                  </c:pt>
                  <c:pt idx="10">
                    <c:v>28228,1734</c:v>
                  </c:pt>
                  <c:pt idx="11">
                    <c:v>29203,61352</c:v>
                  </c:pt>
                  <c:pt idx="12">
                    <c:v>29393,15118</c:v>
                  </c:pt>
                  <c:pt idx="13">
                    <c:v>29563,70521</c:v>
                  </c:pt>
                  <c:pt idx="14">
                    <c:v>29697,45535</c:v>
                  </c:pt>
                  <c:pt idx="15">
                    <c:v>29816,12799</c:v>
                  </c:pt>
                  <c:pt idx="16">
                    <c:v>30196,90326</c:v>
                  </c:pt>
                  <c:pt idx="17">
                    <c:v>30578,7768</c:v>
                  </c:pt>
                  <c:pt idx="18">
                    <c:v>30932,94311</c:v>
                  </c:pt>
                  <c:pt idx="19">
                    <c:v>31307,23881</c:v>
                  </c:pt>
                  <c:pt idx="20">
                    <c:v>31657,57896</c:v>
                  </c:pt>
                  <c:pt idx="21">
                    <c:v>32017,00701</c:v>
                  </c:pt>
                  <c:pt idx="22">
                    <c:v>32440,13086</c:v>
                  </c:pt>
                  <c:pt idx="23">
                    <c:v>32826,00181</c:v>
                  </c:pt>
                  <c:pt idx="24">
                    <c:v>33011,10182</c:v>
                  </c:pt>
                  <c:pt idx="25">
                    <c:v>33176,2381</c:v>
                  </c:pt>
                  <c:pt idx="26">
                    <c:v>33326,03029</c:v>
                  </c:pt>
                  <c:pt idx="27">
                    <c:v>33473,65734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-273,6426005</c:v>
                  </c:pt>
                  <c:pt idx="2">
                    <c:v>-276,4383916</c:v>
                  </c:pt>
                  <c:pt idx="3">
                    <c:v>-279,1962197</c:v>
                  </c:pt>
                  <c:pt idx="4">
                    <c:v>-282,0674012</c:v>
                  </c:pt>
                  <c:pt idx="5">
                    <c:v>-284,9750119</c:v>
                  </c:pt>
                  <c:pt idx="6">
                    <c:v>-300,725453</c:v>
                  </c:pt>
                  <c:pt idx="7">
                    <c:v>-306,0977858</c:v>
                  </c:pt>
                  <c:pt idx="8">
                    <c:v>-319,4296898</c:v>
                  </c:pt>
                  <c:pt idx="9">
                    <c:v>-333,3804332</c:v>
                  </c:pt>
                  <c:pt idx="10">
                    <c:v>-348,2106774</c:v>
                  </c:pt>
                  <c:pt idx="11">
                    <c:v>-364,0288303</c:v>
                  </c:pt>
                  <c:pt idx="12">
                    <c:v>-368,1017082</c:v>
                  </c:pt>
                  <c:pt idx="13">
                    <c:v>-372,3360689</c:v>
                  </c:pt>
                  <c:pt idx="14">
                    <c:v>-376,5720443</c:v>
                  </c:pt>
                  <c:pt idx="15">
                    <c:v>-380,8402149</c:v>
                  </c:pt>
                  <c:pt idx="16">
                    <c:v>-277,5226432</c:v>
                  </c:pt>
                  <c:pt idx="17">
                    <c:v>-216,8148233</c:v>
                  </c:pt>
                  <c:pt idx="18">
                    <c:v>-181,8470066</c:v>
                  </c:pt>
                  <c:pt idx="19">
                    <c:v>-156,9688625</c:v>
                  </c:pt>
                  <c:pt idx="20">
                    <c:v>-133,7046202</c:v>
                  </c:pt>
                  <c:pt idx="21">
                    <c:v>-104,8508169</c:v>
                  </c:pt>
                  <c:pt idx="22">
                    <c:v>-59,54182042</c:v>
                  </c:pt>
                  <c:pt idx="23">
                    <c:v>-3,303968224</c:v>
                  </c:pt>
                  <c:pt idx="24">
                    <c:v>-0,004653065</c:v>
                  </c:pt>
                  <c:pt idx="25">
                    <c:v>-0,000656397</c:v>
                  </c:pt>
                  <c:pt idx="26">
                    <c:v>-0,000331838</c:v>
                  </c:pt>
                  <c:pt idx="27">
                    <c:v>-0,000166539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-5,87003E-07</c:v>
                  </c:pt>
                  <c:pt idx="2">
                    <c:v>-1,08133E-06</c:v>
                  </c:pt>
                  <c:pt idx="3">
                    <c:v>-8,56905E-07</c:v>
                  </c:pt>
                  <c:pt idx="4">
                    <c:v>-6,95223E-07</c:v>
                  </c:pt>
                  <c:pt idx="5">
                    <c:v>-5,72185E-07</c:v>
                  </c:pt>
                  <c:pt idx="6">
                    <c:v>-8,60826E-08</c:v>
                  </c:pt>
                  <c:pt idx="7">
                    <c:v>-6,90056E-08</c:v>
                  </c:pt>
                  <c:pt idx="8">
                    <c:v>-4,98956E-08</c:v>
                  </c:pt>
                  <c:pt idx="9">
                    <c:v>-5,12739E-08</c:v>
                  </c:pt>
                  <c:pt idx="10">
                    <c:v>-6,66312E-07</c:v>
                  </c:pt>
                  <c:pt idx="11">
                    <c:v>-3,7983E-06</c:v>
                  </c:pt>
                  <c:pt idx="12">
                    <c:v>-1,53159E-06</c:v>
                  </c:pt>
                  <c:pt idx="13">
                    <c:v>-4,30467E-08</c:v>
                  </c:pt>
                  <c:pt idx="14">
                    <c:v>-1,94341E-12</c:v>
                  </c:pt>
                  <c:pt idx="15">
                    <c:v>0</c:v>
                  </c:pt>
                  <c:pt idx="16">
                    <c:v>-3,7932E-08</c:v>
                  </c:pt>
                  <c:pt idx="17">
                    <c:v>-1,22942E-05</c:v>
                  </c:pt>
                  <c:pt idx="18">
                    <c:v>-1,64618E-05</c:v>
                  </c:pt>
                  <c:pt idx="19">
                    <c:v>-1,85545E-05</c:v>
                  </c:pt>
                  <c:pt idx="20">
                    <c:v>-1,12696E-06</c:v>
                  </c:pt>
                  <c:pt idx="21">
                    <c:v>-7,58706E-10</c:v>
                  </c:pt>
                  <c:pt idx="22">
                    <c:v>-9,50444E-20</c:v>
                  </c:pt>
                  <c:pt idx="23">
                    <c:v>-1,12164E-28</c:v>
                  </c:pt>
                  <c:pt idx="24">
                    <c:v>-3,42727E-30</c:v>
                  </c:pt>
                  <c:pt idx="25">
                    <c:v>-4,13305E-21</c:v>
                  </c:pt>
                  <c:pt idx="26">
                    <c:v>-9,44061E-16</c:v>
                  </c:pt>
                  <c:pt idx="27">
                    <c:v>-9,133E-13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22024,68679</c:v>
                  </c:pt>
                  <c:pt idx="2">
                    <c:v>21732,08802</c:v>
                  </c:pt>
                  <c:pt idx="3">
                    <c:v>21490,23383</c:v>
                  </c:pt>
                  <c:pt idx="4">
                    <c:v>21287,47504</c:v>
                  </c:pt>
                  <c:pt idx="5">
                    <c:v>21128,01692</c:v>
                  </c:pt>
                  <c:pt idx="6">
                    <c:v>18426,98375</c:v>
                  </c:pt>
                  <c:pt idx="7">
                    <c:v>24812,6507</c:v>
                  </c:pt>
                  <c:pt idx="8">
                    <c:v>25835,54192</c:v>
                  </c:pt>
                  <c:pt idx="9">
                    <c:v>27025,96474</c:v>
                  </c:pt>
                  <c:pt idx="10">
                    <c:v>28228,1734</c:v>
                  </c:pt>
                  <c:pt idx="11">
                    <c:v>29203,61353</c:v>
                  </c:pt>
                  <c:pt idx="12">
                    <c:v>29393,15118</c:v>
                  </c:pt>
                  <c:pt idx="13">
                    <c:v>29563,70521</c:v>
                  </c:pt>
                  <c:pt idx="14">
                    <c:v>29697,45535</c:v>
                  </c:pt>
                  <c:pt idx="15">
                    <c:v>29816,12799</c:v>
                  </c:pt>
                  <c:pt idx="16">
                    <c:v>30196,90326</c:v>
                  </c:pt>
                  <c:pt idx="17">
                    <c:v>30578,77681</c:v>
                  </c:pt>
                  <c:pt idx="18">
                    <c:v>30932,94313</c:v>
                  </c:pt>
                  <c:pt idx="19">
                    <c:v>31307,23883</c:v>
                  </c:pt>
                  <c:pt idx="20">
                    <c:v>31657,57896</c:v>
                  </c:pt>
                  <c:pt idx="21">
                    <c:v>32017,00701</c:v>
                  </c:pt>
                  <c:pt idx="22">
                    <c:v>32440,13086</c:v>
                  </c:pt>
                  <c:pt idx="23">
                    <c:v>32826,00181</c:v>
                  </c:pt>
                  <c:pt idx="24">
                    <c:v>33011,10182</c:v>
                  </c:pt>
                  <c:pt idx="25">
                    <c:v>33176,2381</c:v>
                  </c:pt>
                  <c:pt idx="26">
                    <c:v>33326,03029</c:v>
                  </c:pt>
                  <c:pt idx="27">
                    <c:v>33473,65734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-273,6426</c:v>
                  </c:pt>
                  <c:pt idx="2">
                    <c:v>-276,4383905</c:v>
                  </c:pt>
                  <c:pt idx="3">
                    <c:v>-279,1962188</c:v>
                  </c:pt>
                  <c:pt idx="4">
                    <c:v>-282,0674005</c:v>
                  </c:pt>
                  <c:pt idx="5">
                    <c:v>-284,9750113</c:v>
                  </c:pt>
                  <c:pt idx="6">
                    <c:v>-300,7254529</c:v>
                  </c:pt>
                  <c:pt idx="7">
                    <c:v>-306,0977857</c:v>
                  </c:pt>
                  <c:pt idx="8">
                    <c:v>-319,4296898</c:v>
                  </c:pt>
                  <c:pt idx="9">
                    <c:v>-333,3804331</c:v>
                  </c:pt>
                  <c:pt idx="10">
                    <c:v>-348,2106767</c:v>
                  </c:pt>
                  <c:pt idx="11">
                    <c:v>-364,0288265</c:v>
                  </c:pt>
                  <c:pt idx="12">
                    <c:v>-368,1017066</c:v>
                  </c:pt>
                  <c:pt idx="13">
                    <c:v>-372,3360689</c:v>
                  </c:pt>
                  <c:pt idx="14">
                    <c:v>-376,5720443</c:v>
                  </c:pt>
                  <c:pt idx="15">
                    <c:v>-380,8402149</c:v>
                  </c:pt>
                  <c:pt idx="16">
                    <c:v>-277,5226432</c:v>
                  </c:pt>
                  <c:pt idx="17">
                    <c:v>-216,814811</c:v>
                  </c:pt>
                  <c:pt idx="18">
                    <c:v>-181,8469902</c:v>
                  </c:pt>
                  <c:pt idx="19">
                    <c:v>-156,9688439</c:v>
                  </c:pt>
                  <c:pt idx="20">
                    <c:v>-133,7046191</c:v>
                  </c:pt>
                  <c:pt idx="21">
                    <c:v>-104,8508169</c:v>
                  </c:pt>
                  <c:pt idx="22">
                    <c:v>-59,54182042</c:v>
                  </c:pt>
                  <c:pt idx="23">
                    <c:v>-3,303968224</c:v>
                  </c:pt>
                  <c:pt idx="24">
                    <c:v>-0,004653065</c:v>
                  </c:pt>
                  <c:pt idx="25">
                    <c:v>-0,000656397</c:v>
                  </c:pt>
                  <c:pt idx="26">
                    <c:v>-0,000331838</c:v>
                  </c:pt>
                  <c:pt idx="27">
                    <c:v>-0,000166539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ALL!$E$131:$AL$131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21751,04419</c:v>
                  </c:pt>
                  <c:pt idx="2">
                    <c:v>21455,64963</c:v>
                  </c:pt>
                  <c:pt idx="3">
                    <c:v>21211,03761</c:v>
                  </c:pt>
                  <c:pt idx="4">
                    <c:v>21005,40764</c:v>
                  </c:pt>
                  <c:pt idx="5">
                    <c:v>20843,04191</c:v>
                  </c:pt>
                  <c:pt idx="6">
                    <c:v>18126,2583</c:v>
                  </c:pt>
                  <c:pt idx="7">
                    <c:v>24506,55292</c:v>
                  </c:pt>
                  <c:pt idx="8">
                    <c:v>25516,11223</c:v>
                  </c:pt>
                  <c:pt idx="9">
                    <c:v>26692,58431</c:v>
                  </c:pt>
                  <c:pt idx="10">
                    <c:v>27879,96272</c:v>
                  </c:pt>
                  <c:pt idx="11">
                    <c:v>28839,5847</c:v>
                  </c:pt>
                  <c:pt idx="12">
                    <c:v>29025,04948</c:v>
                  </c:pt>
                  <c:pt idx="13">
                    <c:v>29191,36914</c:v>
                  </c:pt>
                  <c:pt idx="14">
                    <c:v>29320,88331</c:v>
                  </c:pt>
                  <c:pt idx="15">
                    <c:v>29435,28778</c:v>
                  </c:pt>
                  <c:pt idx="16">
                    <c:v>29919,38061</c:v>
                  </c:pt>
                  <c:pt idx="17">
                    <c:v>30361,96199</c:v>
                  </c:pt>
                  <c:pt idx="18">
                    <c:v>30751,09612</c:v>
                  </c:pt>
                  <c:pt idx="19">
                    <c:v>31150,26997</c:v>
                  </c:pt>
                  <c:pt idx="20">
                    <c:v>31523,87434</c:v>
                  </c:pt>
                  <c:pt idx="21">
                    <c:v>31912,15619</c:v>
                  </c:pt>
                  <c:pt idx="22">
                    <c:v>32380,58904</c:v>
                  </c:pt>
                  <c:pt idx="23">
                    <c:v>32822,69784</c:v>
                  </c:pt>
                  <c:pt idx="24">
                    <c:v>33011,09717</c:v>
                  </c:pt>
                  <c:pt idx="25">
                    <c:v>33176,23744</c:v>
                  </c:pt>
                  <c:pt idx="26">
                    <c:v>33326,02996</c:v>
                  </c:pt>
                  <c:pt idx="27">
                    <c:v>33473,65718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22024,68679</c:v>
                  </c:pt>
                  <c:pt idx="2">
                    <c:v>21732,08802</c:v>
                  </c:pt>
                  <c:pt idx="3">
                    <c:v>21490,23383</c:v>
                  </c:pt>
                  <c:pt idx="4">
                    <c:v>21287,47504</c:v>
                  </c:pt>
                  <c:pt idx="5">
                    <c:v>21128,01692</c:v>
                  </c:pt>
                  <c:pt idx="6">
                    <c:v>18426,98375</c:v>
                  </c:pt>
                  <c:pt idx="7">
                    <c:v>24812,6507</c:v>
                  </c:pt>
                  <c:pt idx="8">
                    <c:v>25835,54192</c:v>
                  </c:pt>
                  <c:pt idx="9">
                    <c:v>27025,96474</c:v>
                  </c:pt>
                  <c:pt idx="10">
                    <c:v>28228,1734</c:v>
                  </c:pt>
                  <c:pt idx="11">
                    <c:v>29203,61352</c:v>
                  </c:pt>
                  <c:pt idx="12">
                    <c:v>29393,15118</c:v>
                  </c:pt>
                  <c:pt idx="13">
                    <c:v>29563,70521</c:v>
                  </c:pt>
                  <c:pt idx="14">
                    <c:v>29697,45535</c:v>
                  </c:pt>
                  <c:pt idx="15">
                    <c:v>29816,12799</c:v>
                  </c:pt>
                  <c:pt idx="16">
                    <c:v>30196,90326</c:v>
                  </c:pt>
                  <c:pt idx="17">
                    <c:v>30578,7768</c:v>
                  </c:pt>
                  <c:pt idx="18">
                    <c:v>30932,94311</c:v>
                  </c:pt>
                  <c:pt idx="19">
                    <c:v>31307,23881</c:v>
                  </c:pt>
                  <c:pt idx="20">
                    <c:v>31657,57896</c:v>
                  </c:pt>
                  <c:pt idx="21">
                    <c:v>32017,00701</c:v>
                  </c:pt>
                  <c:pt idx="22">
                    <c:v>32440,13086</c:v>
                  </c:pt>
                  <c:pt idx="23">
                    <c:v>32826,00181</c:v>
                  </c:pt>
                  <c:pt idx="24">
                    <c:v>33011,10182</c:v>
                  </c:pt>
                  <c:pt idx="25">
                    <c:v>33176,2381</c:v>
                  </c:pt>
                  <c:pt idx="26">
                    <c:v>33326,03029</c:v>
                  </c:pt>
                  <c:pt idx="27">
                    <c:v>33473,65734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-273,6426005</c:v>
                  </c:pt>
                  <c:pt idx="2">
                    <c:v>-276,4383916</c:v>
                  </c:pt>
                  <c:pt idx="3">
                    <c:v>-279,1962197</c:v>
                  </c:pt>
                  <c:pt idx="4">
                    <c:v>-282,0674012</c:v>
                  </c:pt>
                  <c:pt idx="5">
                    <c:v>-284,9750119</c:v>
                  </c:pt>
                  <c:pt idx="6">
                    <c:v>-300,725453</c:v>
                  </c:pt>
                  <c:pt idx="7">
                    <c:v>-306,0977858</c:v>
                  </c:pt>
                  <c:pt idx="8">
                    <c:v>-319,4296898</c:v>
                  </c:pt>
                  <c:pt idx="9">
                    <c:v>-333,3804332</c:v>
                  </c:pt>
                  <c:pt idx="10">
                    <c:v>-348,2106774</c:v>
                  </c:pt>
                  <c:pt idx="11">
                    <c:v>-364,0288303</c:v>
                  </c:pt>
                  <c:pt idx="12">
                    <c:v>-368,1017082</c:v>
                  </c:pt>
                  <c:pt idx="13">
                    <c:v>-372,3360689</c:v>
                  </c:pt>
                  <c:pt idx="14">
                    <c:v>-376,5720443</c:v>
                  </c:pt>
                  <c:pt idx="15">
                    <c:v>-380,8402149</c:v>
                  </c:pt>
                  <c:pt idx="16">
                    <c:v>-277,5226432</c:v>
                  </c:pt>
                  <c:pt idx="17">
                    <c:v>-216,8148233</c:v>
                  </c:pt>
                  <c:pt idx="18">
                    <c:v>-181,8470066</c:v>
                  </c:pt>
                  <c:pt idx="19">
                    <c:v>-156,9688625</c:v>
                  </c:pt>
                  <c:pt idx="20">
                    <c:v>-133,7046202</c:v>
                  </c:pt>
                  <c:pt idx="21">
                    <c:v>-104,8508169</c:v>
                  </c:pt>
                  <c:pt idx="22">
                    <c:v>-59,54182042</c:v>
                  </c:pt>
                  <c:pt idx="23">
                    <c:v>-3,303968224</c:v>
                  </c:pt>
                  <c:pt idx="24">
                    <c:v>-0,004653065</c:v>
                  </c:pt>
                  <c:pt idx="25">
                    <c:v>-0,000656397</c:v>
                  </c:pt>
                  <c:pt idx="26">
                    <c:v>-0,000331838</c:v>
                  </c:pt>
                  <c:pt idx="27">
                    <c:v>-0,000166539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-5,87003E-07</c:v>
                  </c:pt>
                  <c:pt idx="2">
                    <c:v>-1,08133E-06</c:v>
                  </c:pt>
                  <c:pt idx="3">
                    <c:v>-8,56905E-07</c:v>
                  </c:pt>
                  <c:pt idx="4">
                    <c:v>-6,95223E-07</c:v>
                  </c:pt>
                  <c:pt idx="5">
                    <c:v>-5,72185E-07</c:v>
                  </c:pt>
                  <c:pt idx="6">
                    <c:v>-8,60826E-08</c:v>
                  </c:pt>
                  <c:pt idx="7">
                    <c:v>-6,90056E-08</c:v>
                  </c:pt>
                  <c:pt idx="8">
                    <c:v>-4,98956E-08</c:v>
                  </c:pt>
                  <c:pt idx="9">
                    <c:v>-5,12739E-08</c:v>
                  </c:pt>
                  <c:pt idx="10">
                    <c:v>-6,66312E-07</c:v>
                  </c:pt>
                  <c:pt idx="11">
                    <c:v>-3,7983E-06</c:v>
                  </c:pt>
                  <c:pt idx="12">
                    <c:v>-1,53159E-06</c:v>
                  </c:pt>
                  <c:pt idx="13">
                    <c:v>-4,30467E-08</c:v>
                  </c:pt>
                  <c:pt idx="14">
                    <c:v>-1,94341E-12</c:v>
                  </c:pt>
                  <c:pt idx="15">
                    <c:v>0</c:v>
                  </c:pt>
                  <c:pt idx="16">
                    <c:v>-3,7932E-08</c:v>
                  </c:pt>
                  <c:pt idx="17">
                    <c:v>-1,22942E-05</c:v>
                  </c:pt>
                  <c:pt idx="18">
                    <c:v>-1,64618E-05</c:v>
                  </c:pt>
                  <c:pt idx="19">
                    <c:v>-1,85545E-05</c:v>
                  </c:pt>
                  <c:pt idx="20">
                    <c:v>-1,12696E-06</c:v>
                  </c:pt>
                  <c:pt idx="21">
                    <c:v>-7,58706E-10</c:v>
                  </c:pt>
                  <c:pt idx="22">
                    <c:v>-9,50444E-20</c:v>
                  </c:pt>
                  <c:pt idx="23">
                    <c:v>-1,12164E-28</c:v>
                  </c:pt>
                  <c:pt idx="24">
                    <c:v>-3,42727E-30</c:v>
                  </c:pt>
                  <c:pt idx="25">
                    <c:v>-4,13305E-21</c:v>
                  </c:pt>
                  <c:pt idx="26">
                    <c:v>-9,44061E-16</c:v>
                  </c:pt>
                  <c:pt idx="27">
                    <c:v>-9,133E-13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22024,68679</c:v>
                  </c:pt>
                  <c:pt idx="2">
                    <c:v>21732,08802</c:v>
                  </c:pt>
                  <c:pt idx="3">
                    <c:v>21490,23383</c:v>
                  </c:pt>
                  <c:pt idx="4">
                    <c:v>21287,47504</c:v>
                  </c:pt>
                  <c:pt idx="5">
                    <c:v>21128,01692</c:v>
                  </c:pt>
                  <c:pt idx="6">
                    <c:v>18426,98375</c:v>
                  </c:pt>
                  <c:pt idx="7">
                    <c:v>24812,6507</c:v>
                  </c:pt>
                  <c:pt idx="8">
                    <c:v>25835,54192</c:v>
                  </c:pt>
                  <c:pt idx="9">
                    <c:v>27025,96474</c:v>
                  </c:pt>
                  <c:pt idx="10">
                    <c:v>28228,1734</c:v>
                  </c:pt>
                  <c:pt idx="11">
                    <c:v>29203,61353</c:v>
                  </c:pt>
                  <c:pt idx="12">
                    <c:v>29393,15118</c:v>
                  </c:pt>
                  <c:pt idx="13">
                    <c:v>29563,70521</c:v>
                  </c:pt>
                  <c:pt idx="14">
                    <c:v>29697,45535</c:v>
                  </c:pt>
                  <c:pt idx="15">
                    <c:v>29816,12799</c:v>
                  </c:pt>
                  <c:pt idx="16">
                    <c:v>30196,90326</c:v>
                  </c:pt>
                  <c:pt idx="17">
                    <c:v>30578,77681</c:v>
                  </c:pt>
                  <c:pt idx="18">
                    <c:v>30932,94313</c:v>
                  </c:pt>
                  <c:pt idx="19">
                    <c:v>31307,23883</c:v>
                  </c:pt>
                  <c:pt idx="20">
                    <c:v>31657,57896</c:v>
                  </c:pt>
                  <c:pt idx="21">
                    <c:v>32017,00701</c:v>
                  </c:pt>
                  <c:pt idx="22">
                    <c:v>32440,13086</c:v>
                  </c:pt>
                  <c:pt idx="23">
                    <c:v>32826,00181</c:v>
                  </c:pt>
                  <c:pt idx="24">
                    <c:v>33011,10182</c:v>
                  </c:pt>
                  <c:pt idx="25">
                    <c:v>33176,2381</c:v>
                  </c:pt>
                  <c:pt idx="26">
                    <c:v>33326,03029</c:v>
                  </c:pt>
                  <c:pt idx="27">
                    <c:v>33473,65734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-273,6426</c:v>
                  </c:pt>
                  <c:pt idx="2">
                    <c:v>-276,4383905</c:v>
                  </c:pt>
                  <c:pt idx="3">
                    <c:v>-279,1962188</c:v>
                  </c:pt>
                  <c:pt idx="4">
                    <c:v>-282,0674005</c:v>
                  </c:pt>
                  <c:pt idx="5">
                    <c:v>-284,9750113</c:v>
                  </c:pt>
                  <c:pt idx="6">
                    <c:v>-300,7254529</c:v>
                  </c:pt>
                  <c:pt idx="7">
                    <c:v>-306,0977857</c:v>
                  </c:pt>
                  <c:pt idx="8">
                    <c:v>-319,4296898</c:v>
                  </c:pt>
                  <c:pt idx="9">
                    <c:v>-333,3804331</c:v>
                  </c:pt>
                  <c:pt idx="10">
                    <c:v>-348,2106767</c:v>
                  </c:pt>
                  <c:pt idx="11">
                    <c:v>-364,0288265</c:v>
                  </c:pt>
                  <c:pt idx="12">
                    <c:v>-368,1017066</c:v>
                  </c:pt>
                  <c:pt idx="13">
                    <c:v>-372,3360689</c:v>
                  </c:pt>
                  <c:pt idx="14">
                    <c:v>-376,5720443</c:v>
                  </c:pt>
                  <c:pt idx="15">
                    <c:v>-380,8402149</c:v>
                  </c:pt>
                  <c:pt idx="16">
                    <c:v>-277,5226432</c:v>
                  </c:pt>
                  <c:pt idx="17">
                    <c:v>-216,814811</c:v>
                  </c:pt>
                  <c:pt idx="18">
                    <c:v>-181,8469902</c:v>
                  </c:pt>
                  <c:pt idx="19">
                    <c:v>-156,9688439</c:v>
                  </c:pt>
                  <c:pt idx="20">
                    <c:v>-133,7046191</c:v>
                  </c:pt>
                  <c:pt idx="21">
                    <c:v>-104,8508169</c:v>
                  </c:pt>
                  <c:pt idx="22">
                    <c:v>-59,54182042</c:v>
                  </c:pt>
                  <c:pt idx="23">
                    <c:v>-3,303968224</c:v>
                  </c:pt>
                  <c:pt idx="24">
                    <c:v>-0,004653065</c:v>
                  </c:pt>
                  <c:pt idx="25">
                    <c:v>-0,000656397</c:v>
                  </c:pt>
                  <c:pt idx="26">
                    <c:v>-0,000331838</c:v>
                  </c:pt>
                  <c:pt idx="27">
                    <c:v>-0,000166539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ALL!$E$132:$AL$132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21751,04419</c:v>
                  </c:pt>
                  <c:pt idx="2">
                    <c:v>21455,64963</c:v>
                  </c:pt>
                  <c:pt idx="3">
                    <c:v>21211,03761</c:v>
                  </c:pt>
                  <c:pt idx="4">
                    <c:v>21005,40764</c:v>
                  </c:pt>
                  <c:pt idx="5">
                    <c:v>20843,04191</c:v>
                  </c:pt>
                  <c:pt idx="6">
                    <c:v>18126,2583</c:v>
                  </c:pt>
                  <c:pt idx="7">
                    <c:v>24506,55292</c:v>
                  </c:pt>
                  <c:pt idx="8">
                    <c:v>25516,11223</c:v>
                  </c:pt>
                  <c:pt idx="9">
                    <c:v>26692,58431</c:v>
                  </c:pt>
                  <c:pt idx="10">
                    <c:v>27879,96272</c:v>
                  </c:pt>
                  <c:pt idx="11">
                    <c:v>28839,5847</c:v>
                  </c:pt>
                  <c:pt idx="12">
                    <c:v>29025,04948</c:v>
                  </c:pt>
                  <c:pt idx="13">
                    <c:v>29191,36914</c:v>
                  </c:pt>
                  <c:pt idx="14">
                    <c:v>29320,88331</c:v>
                  </c:pt>
                  <c:pt idx="15">
                    <c:v>29435,28778</c:v>
                  </c:pt>
                  <c:pt idx="16">
                    <c:v>29919,38061</c:v>
                  </c:pt>
                  <c:pt idx="17">
                    <c:v>30361,96199</c:v>
                  </c:pt>
                  <c:pt idx="18">
                    <c:v>30751,09612</c:v>
                  </c:pt>
                  <c:pt idx="19">
                    <c:v>31150,26997</c:v>
                  </c:pt>
                  <c:pt idx="20">
                    <c:v>31523,87434</c:v>
                  </c:pt>
                  <c:pt idx="21">
                    <c:v>31912,15619</c:v>
                  </c:pt>
                  <c:pt idx="22">
                    <c:v>32380,58904</c:v>
                  </c:pt>
                  <c:pt idx="23">
                    <c:v>32822,69784</c:v>
                  </c:pt>
                  <c:pt idx="24">
                    <c:v>33011,09717</c:v>
                  </c:pt>
                  <c:pt idx="25">
                    <c:v>33176,23744</c:v>
                  </c:pt>
                  <c:pt idx="26">
                    <c:v>33326,02996</c:v>
                  </c:pt>
                  <c:pt idx="27">
                    <c:v>33473,65718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22024,68679</c:v>
                  </c:pt>
                  <c:pt idx="2">
                    <c:v>21732,08802</c:v>
                  </c:pt>
                  <c:pt idx="3">
                    <c:v>21490,23383</c:v>
                  </c:pt>
                  <c:pt idx="4">
                    <c:v>21287,47504</c:v>
                  </c:pt>
                  <c:pt idx="5">
                    <c:v>21128,01692</c:v>
                  </c:pt>
                  <c:pt idx="6">
                    <c:v>18426,98375</c:v>
                  </c:pt>
                  <c:pt idx="7">
                    <c:v>24812,6507</c:v>
                  </c:pt>
                  <c:pt idx="8">
                    <c:v>25835,54192</c:v>
                  </c:pt>
                  <c:pt idx="9">
                    <c:v>27025,96474</c:v>
                  </c:pt>
                  <c:pt idx="10">
                    <c:v>28228,1734</c:v>
                  </c:pt>
                  <c:pt idx="11">
                    <c:v>29203,61352</c:v>
                  </c:pt>
                  <c:pt idx="12">
                    <c:v>29393,15118</c:v>
                  </c:pt>
                  <c:pt idx="13">
                    <c:v>29563,70521</c:v>
                  </c:pt>
                  <c:pt idx="14">
                    <c:v>29697,45535</c:v>
                  </c:pt>
                  <c:pt idx="15">
                    <c:v>29816,12799</c:v>
                  </c:pt>
                  <c:pt idx="16">
                    <c:v>30196,90326</c:v>
                  </c:pt>
                  <c:pt idx="17">
                    <c:v>30578,7768</c:v>
                  </c:pt>
                  <c:pt idx="18">
                    <c:v>30932,94311</c:v>
                  </c:pt>
                  <c:pt idx="19">
                    <c:v>31307,23881</c:v>
                  </c:pt>
                  <c:pt idx="20">
                    <c:v>31657,57896</c:v>
                  </c:pt>
                  <c:pt idx="21">
                    <c:v>32017,00701</c:v>
                  </c:pt>
                  <c:pt idx="22">
                    <c:v>32440,13086</c:v>
                  </c:pt>
                  <c:pt idx="23">
                    <c:v>32826,00181</c:v>
                  </c:pt>
                  <c:pt idx="24">
                    <c:v>33011,10182</c:v>
                  </c:pt>
                  <c:pt idx="25">
                    <c:v>33176,2381</c:v>
                  </c:pt>
                  <c:pt idx="26">
                    <c:v>33326,03029</c:v>
                  </c:pt>
                  <c:pt idx="27">
                    <c:v>33473,65734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-273,6426005</c:v>
                  </c:pt>
                  <c:pt idx="2">
                    <c:v>-276,4383916</c:v>
                  </c:pt>
                  <c:pt idx="3">
                    <c:v>-279,1962197</c:v>
                  </c:pt>
                  <c:pt idx="4">
                    <c:v>-282,0674012</c:v>
                  </c:pt>
                  <c:pt idx="5">
                    <c:v>-284,9750119</c:v>
                  </c:pt>
                  <c:pt idx="6">
                    <c:v>-300,725453</c:v>
                  </c:pt>
                  <c:pt idx="7">
                    <c:v>-306,0977858</c:v>
                  </c:pt>
                  <c:pt idx="8">
                    <c:v>-319,4296898</c:v>
                  </c:pt>
                  <c:pt idx="9">
                    <c:v>-333,3804332</c:v>
                  </c:pt>
                  <c:pt idx="10">
                    <c:v>-348,2106774</c:v>
                  </c:pt>
                  <c:pt idx="11">
                    <c:v>-364,0288303</c:v>
                  </c:pt>
                  <c:pt idx="12">
                    <c:v>-368,1017082</c:v>
                  </c:pt>
                  <c:pt idx="13">
                    <c:v>-372,3360689</c:v>
                  </c:pt>
                  <c:pt idx="14">
                    <c:v>-376,5720443</c:v>
                  </c:pt>
                  <c:pt idx="15">
                    <c:v>-380,8402149</c:v>
                  </c:pt>
                  <c:pt idx="16">
                    <c:v>-277,5226432</c:v>
                  </c:pt>
                  <c:pt idx="17">
                    <c:v>-216,8148233</c:v>
                  </c:pt>
                  <c:pt idx="18">
                    <c:v>-181,8470066</c:v>
                  </c:pt>
                  <c:pt idx="19">
                    <c:v>-156,9688625</c:v>
                  </c:pt>
                  <c:pt idx="20">
                    <c:v>-133,7046202</c:v>
                  </c:pt>
                  <c:pt idx="21">
                    <c:v>-104,8508169</c:v>
                  </c:pt>
                  <c:pt idx="22">
                    <c:v>-59,54182042</c:v>
                  </c:pt>
                  <c:pt idx="23">
                    <c:v>-3,303968224</c:v>
                  </c:pt>
                  <c:pt idx="24">
                    <c:v>-0,004653065</c:v>
                  </c:pt>
                  <c:pt idx="25">
                    <c:v>-0,000656397</c:v>
                  </c:pt>
                  <c:pt idx="26">
                    <c:v>-0,000331838</c:v>
                  </c:pt>
                  <c:pt idx="27">
                    <c:v>-0,000166539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-5,87003E-07</c:v>
                  </c:pt>
                  <c:pt idx="2">
                    <c:v>-1,08133E-06</c:v>
                  </c:pt>
                  <c:pt idx="3">
                    <c:v>-8,56905E-07</c:v>
                  </c:pt>
                  <c:pt idx="4">
                    <c:v>-6,95223E-07</c:v>
                  </c:pt>
                  <c:pt idx="5">
                    <c:v>-5,72185E-07</c:v>
                  </c:pt>
                  <c:pt idx="6">
                    <c:v>-8,60826E-08</c:v>
                  </c:pt>
                  <c:pt idx="7">
                    <c:v>-6,90056E-08</c:v>
                  </c:pt>
                  <c:pt idx="8">
                    <c:v>-4,98956E-08</c:v>
                  </c:pt>
                  <c:pt idx="9">
                    <c:v>-5,12739E-08</c:v>
                  </c:pt>
                  <c:pt idx="10">
                    <c:v>-6,66312E-07</c:v>
                  </c:pt>
                  <c:pt idx="11">
                    <c:v>-3,7983E-06</c:v>
                  </c:pt>
                  <c:pt idx="12">
                    <c:v>-1,53159E-06</c:v>
                  </c:pt>
                  <c:pt idx="13">
                    <c:v>-4,30467E-08</c:v>
                  </c:pt>
                  <c:pt idx="14">
                    <c:v>-1,94341E-12</c:v>
                  </c:pt>
                  <c:pt idx="15">
                    <c:v>0</c:v>
                  </c:pt>
                  <c:pt idx="16">
                    <c:v>-3,7932E-08</c:v>
                  </c:pt>
                  <c:pt idx="17">
                    <c:v>-1,22942E-05</c:v>
                  </c:pt>
                  <c:pt idx="18">
                    <c:v>-1,64618E-05</c:v>
                  </c:pt>
                  <c:pt idx="19">
                    <c:v>-1,85545E-05</c:v>
                  </c:pt>
                  <c:pt idx="20">
                    <c:v>-1,12696E-06</c:v>
                  </c:pt>
                  <c:pt idx="21">
                    <c:v>-7,58706E-10</c:v>
                  </c:pt>
                  <c:pt idx="22">
                    <c:v>-9,50444E-20</c:v>
                  </c:pt>
                  <c:pt idx="23">
                    <c:v>-1,12164E-28</c:v>
                  </c:pt>
                  <c:pt idx="24">
                    <c:v>-3,42727E-30</c:v>
                  </c:pt>
                  <c:pt idx="25">
                    <c:v>-4,13305E-21</c:v>
                  </c:pt>
                  <c:pt idx="26">
                    <c:v>-9,44061E-16</c:v>
                  </c:pt>
                  <c:pt idx="27">
                    <c:v>-9,133E-13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22024,68679</c:v>
                  </c:pt>
                  <c:pt idx="2">
                    <c:v>21732,08802</c:v>
                  </c:pt>
                  <c:pt idx="3">
                    <c:v>21490,23383</c:v>
                  </c:pt>
                  <c:pt idx="4">
                    <c:v>21287,47504</c:v>
                  </c:pt>
                  <c:pt idx="5">
                    <c:v>21128,01692</c:v>
                  </c:pt>
                  <c:pt idx="6">
                    <c:v>18426,98375</c:v>
                  </c:pt>
                  <c:pt idx="7">
                    <c:v>24812,6507</c:v>
                  </c:pt>
                  <c:pt idx="8">
                    <c:v>25835,54192</c:v>
                  </c:pt>
                  <c:pt idx="9">
                    <c:v>27025,96474</c:v>
                  </c:pt>
                  <c:pt idx="10">
                    <c:v>28228,1734</c:v>
                  </c:pt>
                  <c:pt idx="11">
                    <c:v>29203,61353</c:v>
                  </c:pt>
                  <c:pt idx="12">
                    <c:v>29393,15118</c:v>
                  </c:pt>
                  <c:pt idx="13">
                    <c:v>29563,70521</c:v>
                  </c:pt>
                  <c:pt idx="14">
                    <c:v>29697,45535</c:v>
                  </c:pt>
                  <c:pt idx="15">
                    <c:v>29816,12799</c:v>
                  </c:pt>
                  <c:pt idx="16">
                    <c:v>30196,90326</c:v>
                  </c:pt>
                  <c:pt idx="17">
                    <c:v>30578,77681</c:v>
                  </c:pt>
                  <c:pt idx="18">
                    <c:v>30932,94313</c:v>
                  </c:pt>
                  <c:pt idx="19">
                    <c:v>31307,23883</c:v>
                  </c:pt>
                  <c:pt idx="20">
                    <c:v>31657,57896</c:v>
                  </c:pt>
                  <c:pt idx="21">
                    <c:v>32017,00701</c:v>
                  </c:pt>
                  <c:pt idx="22">
                    <c:v>32440,13086</c:v>
                  </c:pt>
                  <c:pt idx="23">
                    <c:v>32826,00181</c:v>
                  </c:pt>
                  <c:pt idx="24">
                    <c:v>33011,10182</c:v>
                  </c:pt>
                  <c:pt idx="25">
                    <c:v>33176,2381</c:v>
                  </c:pt>
                  <c:pt idx="26">
                    <c:v>33326,03029</c:v>
                  </c:pt>
                  <c:pt idx="27">
                    <c:v>33473,65734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-273,6426</c:v>
                  </c:pt>
                  <c:pt idx="2">
                    <c:v>-276,4383905</c:v>
                  </c:pt>
                  <c:pt idx="3">
                    <c:v>-279,1962188</c:v>
                  </c:pt>
                  <c:pt idx="4">
                    <c:v>-282,0674005</c:v>
                  </c:pt>
                  <c:pt idx="5">
                    <c:v>-284,9750113</c:v>
                  </c:pt>
                  <c:pt idx="6">
                    <c:v>-300,7254529</c:v>
                  </c:pt>
                  <c:pt idx="7">
                    <c:v>-306,0977857</c:v>
                  </c:pt>
                  <c:pt idx="8">
                    <c:v>-319,4296898</c:v>
                  </c:pt>
                  <c:pt idx="9">
                    <c:v>-333,3804331</c:v>
                  </c:pt>
                  <c:pt idx="10">
                    <c:v>-348,2106767</c:v>
                  </c:pt>
                  <c:pt idx="11">
                    <c:v>-364,0288265</c:v>
                  </c:pt>
                  <c:pt idx="12">
                    <c:v>-368,1017066</c:v>
                  </c:pt>
                  <c:pt idx="13">
                    <c:v>-372,3360689</c:v>
                  </c:pt>
                  <c:pt idx="14">
                    <c:v>-376,5720443</c:v>
                  </c:pt>
                  <c:pt idx="15">
                    <c:v>-380,8402149</c:v>
                  </c:pt>
                  <c:pt idx="16">
                    <c:v>-277,5226432</c:v>
                  </c:pt>
                  <c:pt idx="17">
                    <c:v>-216,814811</c:v>
                  </c:pt>
                  <c:pt idx="18">
                    <c:v>-181,8469902</c:v>
                  </c:pt>
                  <c:pt idx="19">
                    <c:v>-156,9688439</c:v>
                  </c:pt>
                  <c:pt idx="20">
                    <c:v>-133,7046191</c:v>
                  </c:pt>
                  <c:pt idx="21">
                    <c:v>-104,8508169</c:v>
                  </c:pt>
                  <c:pt idx="22">
                    <c:v>-59,54182042</c:v>
                  </c:pt>
                  <c:pt idx="23">
                    <c:v>-3,303968224</c:v>
                  </c:pt>
                  <c:pt idx="24">
                    <c:v>-0,004653065</c:v>
                  </c:pt>
                  <c:pt idx="25">
                    <c:v>-0,000656397</c:v>
                  </c:pt>
                  <c:pt idx="26">
                    <c:v>-0,000331838</c:v>
                  </c:pt>
                  <c:pt idx="27">
                    <c:v>-0,000166539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ALL!$E$133:$AL$133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21751,04419</c:v>
                  </c:pt>
                  <c:pt idx="2">
                    <c:v>21455,64963</c:v>
                  </c:pt>
                  <c:pt idx="3">
                    <c:v>21211,03761</c:v>
                  </c:pt>
                  <c:pt idx="4">
                    <c:v>21005,40764</c:v>
                  </c:pt>
                  <c:pt idx="5">
                    <c:v>20843,04191</c:v>
                  </c:pt>
                  <c:pt idx="6">
                    <c:v>18126,2583</c:v>
                  </c:pt>
                  <c:pt idx="7">
                    <c:v>24506,55292</c:v>
                  </c:pt>
                  <c:pt idx="8">
                    <c:v>25516,11223</c:v>
                  </c:pt>
                  <c:pt idx="9">
                    <c:v>26692,58431</c:v>
                  </c:pt>
                  <c:pt idx="10">
                    <c:v>27879,96272</c:v>
                  </c:pt>
                  <c:pt idx="11">
                    <c:v>28839,5847</c:v>
                  </c:pt>
                  <c:pt idx="12">
                    <c:v>29025,04948</c:v>
                  </c:pt>
                  <c:pt idx="13">
                    <c:v>29191,36914</c:v>
                  </c:pt>
                  <c:pt idx="14">
                    <c:v>29320,88331</c:v>
                  </c:pt>
                  <c:pt idx="15">
                    <c:v>29435,28778</c:v>
                  </c:pt>
                  <c:pt idx="16">
                    <c:v>29919,38061</c:v>
                  </c:pt>
                  <c:pt idx="17">
                    <c:v>30361,96199</c:v>
                  </c:pt>
                  <c:pt idx="18">
                    <c:v>30751,09612</c:v>
                  </c:pt>
                  <c:pt idx="19">
                    <c:v>31150,26997</c:v>
                  </c:pt>
                  <c:pt idx="20">
                    <c:v>31523,87434</c:v>
                  </c:pt>
                  <c:pt idx="21">
                    <c:v>31912,15619</c:v>
                  </c:pt>
                  <c:pt idx="22">
                    <c:v>32380,58904</c:v>
                  </c:pt>
                  <c:pt idx="23">
                    <c:v>32822,69784</c:v>
                  </c:pt>
                  <c:pt idx="24">
                    <c:v>33011,09717</c:v>
                  </c:pt>
                  <c:pt idx="25">
                    <c:v>33176,23744</c:v>
                  </c:pt>
                  <c:pt idx="26">
                    <c:v>33326,02996</c:v>
                  </c:pt>
                  <c:pt idx="27">
                    <c:v>33473,65718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22024,68679</c:v>
                  </c:pt>
                  <c:pt idx="2">
                    <c:v>21732,08802</c:v>
                  </c:pt>
                  <c:pt idx="3">
                    <c:v>21490,23383</c:v>
                  </c:pt>
                  <c:pt idx="4">
                    <c:v>21287,47504</c:v>
                  </c:pt>
                  <c:pt idx="5">
                    <c:v>21128,01692</c:v>
                  </c:pt>
                  <c:pt idx="6">
                    <c:v>18426,98375</c:v>
                  </c:pt>
                  <c:pt idx="7">
                    <c:v>24812,6507</c:v>
                  </c:pt>
                  <c:pt idx="8">
                    <c:v>25835,54192</c:v>
                  </c:pt>
                  <c:pt idx="9">
                    <c:v>27025,96474</c:v>
                  </c:pt>
                  <c:pt idx="10">
                    <c:v>28228,1734</c:v>
                  </c:pt>
                  <c:pt idx="11">
                    <c:v>29203,61352</c:v>
                  </c:pt>
                  <c:pt idx="12">
                    <c:v>29393,15118</c:v>
                  </c:pt>
                  <c:pt idx="13">
                    <c:v>29563,70521</c:v>
                  </c:pt>
                  <c:pt idx="14">
                    <c:v>29697,45535</c:v>
                  </c:pt>
                  <c:pt idx="15">
                    <c:v>29816,12799</c:v>
                  </c:pt>
                  <c:pt idx="16">
                    <c:v>30196,90326</c:v>
                  </c:pt>
                  <c:pt idx="17">
                    <c:v>30578,7768</c:v>
                  </c:pt>
                  <c:pt idx="18">
                    <c:v>30932,94311</c:v>
                  </c:pt>
                  <c:pt idx="19">
                    <c:v>31307,23881</c:v>
                  </c:pt>
                  <c:pt idx="20">
                    <c:v>31657,57896</c:v>
                  </c:pt>
                  <c:pt idx="21">
                    <c:v>32017,00701</c:v>
                  </c:pt>
                  <c:pt idx="22">
                    <c:v>32440,13086</c:v>
                  </c:pt>
                  <c:pt idx="23">
                    <c:v>32826,00181</c:v>
                  </c:pt>
                  <c:pt idx="24">
                    <c:v>33011,10182</c:v>
                  </c:pt>
                  <c:pt idx="25">
                    <c:v>33176,2381</c:v>
                  </c:pt>
                  <c:pt idx="26">
                    <c:v>33326,03029</c:v>
                  </c:pt>
                  <c:pt idx="27">
                    <c:v>33473,65734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-273,6426005</c:v>
                  </c:pt>
                  <c:pt idx="2">
                    <c:v>-276,4383916</c:v>
                  </c:pt>
                  <c:pt idx="3">
                    <c:v>-279,1962197</c:v>
                  </c:pt>
                  <c:pt idx="4">
                    <c:v>-282,0674012</c:v>
                  </c:pt>
                  <c:pt idx="5">
                    <c:v>-284,9750119</c:v>
                  </c:pt>
                  <c:pt idx="6">
                    <c:v>-300,725453</c:v>
                  </c:pt>
                  <c:pt idx="7">
                    <c:v>-306,0977858</c:v>
                  </c:pt>
                  <c:pt idx="8">
                    <c:v>-319,4296898</c:v>
                  </c:pt>
                  <c:pt idx="9">
                    <c:v>-333,3804332</c:v>
                  </c:pt>
                  <c:pt idx="10">
                    <c:v>-348,2106774</c:v>
                  </c:pt>
                  <c:pt idx="11">
                    <c:v>-364,0288303</c:v>
                  </c:pt>
                  <c:pt idx="12">
                    <c:v>-368,1017082</c:v>
                  </c:pt>
                  <c:pt idx="13">
                    <c:v>-372,3360689</c:v>
                  </c:pt>
                  <c:pt idx="14">
                    <c:v>-376,5720443</c:v>
                  </c:pt>
                  <c:pt idx="15">
                    <c:v>-380,8402149</c:v>
                  </c:pt>
                  <c:pt idx="16">
                    <c:v>-277,5226432</c:v>
                  </c:pt>
                  <c:pt idx="17">
                    <c:v>-216,8148233</c:v>
                  </c:pt>
                  <c:pt idx="18">
                    <c:v>-181,8470066</c:v>
                  </c:pt>
                  <c:pt idx="19">
                    <c:v>-156,9688625</c:v>
                  </c:pt>
                  <c:pt idx="20">
                    <c:v>-133,7046202</c:v>
                  </c:pt>
                  <c:pt idx="21">
                    <c:v>-104,8508169</c:v>
                  </c:pt>
                  <c:pt idx="22">
                    <c:v>-59,54182042</c:v>
                  </c:pt>
                  <c:pt idx="23">
                    <c:v>-3,303968224</c:v>
                  </c:pt>
                  <c:pt idx="24">
                    <c:v>-0,004653065</c:v>
                  </c:pt>
                  <c:pt idx="25">
                    <c:v>-0,000656397</c:v>
                  </c:pt>
                  <c:pt idx="26">
                    <c:v>-0,000331838</c:v>
                  </c:pt>
                  <c:pt idx="27">
                    <c:v>-0,000166539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-5,87003E-07</c:v>
                  </c:pt>
                  <c:pt idx="2">
                    <c:v>-1,08133E-06</c:v>
                  </c:pt>
                  <c:pt idx="3">
                    <c:v>-8,56905E-07</c:v>
                  </c:pt>
                  <c:pt idx="4">
                    <c:v>-6,95223E-07</c:v>
                  </c:pt>
                  <c:pt idx="5">
                    <c:v>-5,72185E-07</c:v>
                  </c:pt>
                  <c:pt idx="6">
                    <c:v>-8,60826E-08</c:v>
                  </c:pt>
                  <c:pt idx="7">
                    <c:v>-6,90056E-08</c:v>
                  </c:pt>
                  <c:pt idx="8">
                    <c:v>-4,98956E-08</c:v>
                  </c:pt>
                  <c:pt idx="9">
                    <c:v>-5,12739E-08</c:v>
                  </c:pt>
                  <c:pt idx="10">
                    <c:v>-6,66312E-07</c:v>
                  </c:pt>
                  <c:pt idx="11">
                    <c:v>-3,7983E-06</c:v>
                  </c:pt>
                  <c:pt idx="12">
                    <c:v>-1,53159E-06</c:v>
                  </c:pt>
                  <c:pt idx="13">
                    <c:v>-4,30467E-08</c:v>
                  </c:pt>
                  <c:pt idx="14">
                    <c:v>-1,94341E-12</c:v>
                  </c:pt>
                  <c:pt idx="15">
                    <c:v>0</c:v>
                  </c:pt>
                  <c:pt idx="16">
                    <c:v>-3,7932E-08</c:v>
                  </c:pt>
                  <c:pt idx="17">
                    <c:v>-1,22942E-05</c:v>
                  </c:pt>
                  <c:pt idx="18">
                    <c:v>-1,64618E-05</c:v>
                  </c:pt>
                  <c:pt idx="19">
                    <c:v>-1,85545E-05</c:v>
                  </c:pt>
                  <c:pt idx="20">
                    <c:v>-1,12696E-06</c:v>
                  </c:pt>
                  <c:pt idx="21">
                    <c:v>-7,58706E-10</c:v>
                  </c:pt>
                  <c:pt idx="22">
                    <c:v>-9,50444E-20</c:v>
                  </c:pt>
                  <c:pt idx="23">
                    <c:v>-1,12164E-28</c:v>
                  </c:pt>
                  <c:pt idx="24">
                    <c:v>-3,42727E-30</c:v>
                  </c:pt>
                  <c:pt idx="25">
                    <c:v>-4,13305E-21</c:v>
                  </c:pt>
                  <c:pt idx="26">
                    <c:v>-9,44061E-16</c:v>
                  </c:pt>
                  <c:pt idx="27">
                    <c:v>-9,133E-13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22024,68679</c:v>
                  </c:pt>
                  <c:pt idx="2">
                    <c:v>21732,08802</c:v>
                  </c:pt>
                  <c:pt idx="3">
                    <c:v>21490,23383</c:v>
                  </c:pt>
                  <c:pt idx="4">
                    <c:v>21287,47504</c:v>
                  </c:pt>
                  <c:pt idx="5">
                    <c:v>21128,01692</c:v>
                  </c:pt>
                  <c:pt idx="6">
                    <c:v>18426,98375</c:v>
                  </c:pt>
                  <c:pt idx="7">
                    <c:v>24812,6507</c:v>
                  </c:pt>
                  <c:pt idx="8">
                    <c:v>25835,54192</c:v>
                  </c:pt>
                  <c:pt idx="9">
                    <c:v>27025,96474</c:v>
                  </c:pt>
                  <c:pt idx="10">
                    <c:v>28228,1734</c:v>
                  </c:pt>
                  <c:pt idx="11">
                    <c:v>29203,61353</c:v>
                  </c:pt>
                  <c:pt idx="12">
                    <c:v>29393,15118</c:v>
                  </c:pt>
                  <c:pt idx="13">
                    <c:v>29563,70521</c:v>
                  </c:pt>
                  <c:pt idx="14">
                    <c:v>29697,45535</c:v>
                  </c:pt>
                  <c:pt idx="15">
                    <c:v>29816,12799</c:v>
                  </c:pt>
                  <c:pt idx="16">
                    <c:v>30196,90326</c:v>
                  </c:pt>
                  <c:pt idx="17">
                    <c:v>30578,77681</c:v>
                  </c:pt>
                  <c:pt idx="18">
                    <c:v>30932,94313</c:v>
                  </c:pt>
                  <c:pt idx="19">
                    <c:v>31307,23883</c:v>
                  </c:pt>
                  <c:pt idx="20">
                    <c:v>31657,57896</c:v>
                  </c:pt>
                  <c:pt idx="21">
                    <c:v>32017,00701</c:v>
                  </c:pt>
                  <c:pt idx="22">
                    <c:v>32440,13086</c:v>
                  </c:pt>
                  <c:pt idx="23">
                    <c:v>32826,00181</c:v>
                  </c:pt>
                  <c:pt idx="24">
                    <c:v>33011,10182</c:v>
                  </c:pt>
                  <c:pt idx="25">
                    <c:v>33176,2381</c:v>
                  </c:pt>
                  <c:pt idx="26">
                    <c:v>33326,03029</c:v>
                  </c:pt>
                  <c:pt idx="27">
                    <c:v>33473,65734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-273,6426</c:v>
                  </c:pt>
                  <c:pt idx="2">
                    <c:v>-276,4383905</c:v>
                  </c:pt>
                  <c:pt idx="3">
                    <c:v>-279,1962188</c:v>
                  </c:pt>
                  <c:pt idx="4">
                    <c:v>-282,0674005</c:v>
                  </c:pt>
                  <c:pt idx="5">
                    <c:v>-284,9750113</c:v>
                  </c:pt>
                  <c:pt idx="6">
                    <c:v>-300,7254529</c:v>
                  </c:pt>
                  <c:pt idx="7">
                    <c:v>-306,0977857</c:v>
                  </c:pt>
                  <c:pt idx="8">
                    <c:v>-319,4296898</c:v>
                  </c:pt>
                  <c:pt idx="9">
                    <c:v>-333,3804331</c:v>
                  </c:pt>
                  <c:pt idx="10">
                    <c:v>-348,2106767</c:v>
                  </c:pt>
                  <c:pt idx="11">
                    <c:v>-364,0288265</c:v>
                  </c:pt>
                  <c:pt idx="12">
                    <c:v>-368,1017066</c:v>
                  </c:pt>
                  <c:pt idx="13">
                    <c:v>-372,3360689</c:v>
                  </c:pt>
                  <c:pt idx="14">
                    <c:v>-376,5720443</c:v>
                  </c:pt>
                  <c:pt idx="15">
                    <c:v>-380,8402149</c:v>
                  </c:pt>
                  <c:pt idx="16">
                    <c:v>-277,5226432</c:v>
                  </c:pt>
                  <c:pt idx="17">
                    <c:v>-216,814811</c:v>
                  </c:pt>
                  <c:pt idx="18">
                    <c:v>-181,8469902</c:v>
                  </c:pt>
                  <c:pt idx="19">
                    <c:v>-156,9688439</c:v>
                  </c:pt>
                  <c:pt idx="20">
                    <c:v>-133,7046191</c:v>
                  </c:pt>
                  <c:pt idx="21">
                    <c:v>-104,8508169</c:v>
                  </c:pt>
                  <c:pt idx="22">
                    <c:v>-59,54182042</c:v>
                  </c:pt>
                  <c:pt idx="23">
                    <c:v>-3,303968224</c:v>
                  </c:pt>
                  <c:pt idx="24">
                    <c:v>-0,004653065</c:v>
                  </c:pt>
                  <c:pt idx="25">
                    <c:v>-0,000656397</c:v>
                  </c:pt>
                  <c:pt idx="26">
                    <c:v>-0,000331838</c:v>
                  </c:pt>
                  <c:pt idx="27">
                    <c:v>-0,000166539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ALL!$E$134:$AL$134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21751,04419</c:v>
                  </c:pt>
                  <c:pt idx="2">
                    <c:v>21455,64963</c:v>
                  </c:pt>
                  <c:pt idx="3">
                    <c:v>21211,03761</c:v>
                  </c:pt>
                  <c:pt idx="4">
                    <c:v>21005,40764</c:v>
                  </c:pt>
                  <c:pt idx="5">
                    <c:v>20843,04191</c:v>
                  </c:pt>
                  <c:pt idx="6">
                    <c:v>18126,2583</c:v>
                  </c:pt>
                  <c:pt idx="7">
                    <c:v>24506,55292</c:v>
                  </c:pt>
                  <c:pt idx="8">
                    <c:v>25516,11223</c:v>
                  </c:pt>
                  <c:pt idx="9">
                    <c:v>26692,58431</c:v>
                  </c:pt>
                  <c:pt idx="10">
                    <c:v>27879,96272</c:v>
                  </c:pt>
                  <c:pt idx="11">
                    <c:v>28839,5847</c:v>
                  </c:pt>
                  <c:pt idx="12">
                    <c:v>29025,04948</c:v>
                  </c:pt>
                  <c:pt idx="13">
                    <c:v>29191,36914</c:v>
                  </c:pt>
                  <c:pt idx="14">
                    <c:v>29320,88331</c:v>
                  </c:pt>
                  <c:pt idx="15">
                    <c:v>29435,28778</c:v>
                  </c:pt>
                  <c:pt idx="16">
                    <c:v>29919,38061</c:v>
                  </c:pt>
                  <c:pt idx="17">
                    <c:v>30361,96199</c:v>
                  </c:pt>
                  <c:pt idx="18">
                    <c:v>30751,09612</c:v>
                  </c:pt>
                  <c:pt idx="19">
                    <c:v>31150,26997</c:v>
                  </c:pt>
                  <c:pt idx="20">
                    <c:v>31523,87434</c:v>
                  </c:pt>
                  <c:pt idx="21">
                    <c:v>31912,15619</c:v>
                  </c:pt>
                  <c:pt idx="22">
                    <c:v>32380,58904</c:v>
                  </c:pt>
                  <c:pt idx="23">
                    <c:v>32822,69784</c:v>
                  </c:pt>
                  <c:pt idx="24">
                    <c:v>33011,09717</c:v>
                  </c:pt>
                  <c:pt idx="25">
                    <c:v>33176,23744</c:v>
                  </c:pt>
                  <c:pt idx="26">
                    <c:v>33326,02996</c:v>
                  </c:pt>
                  <c:pt idx="27">
                    <c:v>33473,65718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22024,68679</c:v>
                  </c:pt>
                  <c:pt idx="2">
                    <c:v>21732,08802</c:v>
                  </c:pt>
                  <c:pt idx="3">
                    <c:v>21490,23383</c:v>
                  </c:pt>
                  <c:pt idx="4">
                    <c:v>21287,47504</c:v>
                  </c:pt>
                  <c:pt idx="5">
                    <c:v>21128,01692</c:v>
                  </c:pt>
                  <c:pt idx="6">
                    <c:v>18426,98375</c:v>
                  </c:pt>
                  <c:pt idx="7">
                    <c:v>24812,6507</c:v>
                  </c:pt>
                  <c:pt idx="8">
                    <c:v>25835,54192</c:v>
                  </c:pt>
                  <c:pt idx="9">
                    <c:v>27025,96474</c:v>
                  </c:pt>
                  <c:pt idx="10">
                    <c:v>28228,1734</c:v>
                  </c:pt>
                  <c:pt idx="11">
                    <c:v>29203,61352</c:v>
                  </c:pt>
                  <c:pt idx="12">
                    <c:v>29393,15118</c:v>
                  </c:pt>
                  <c:pt idx="13">
                    <c:v>29563,70521</c:v>
                  </c:pt>
                  <c:pt idx="14">
                    <c:v>29697,45535</c:v>
                  </c:pt>
                  <c:pt idx="15">
                    <c:v>29816,12799</c:v>
                  </c:pt>
                  <c:pt idx="16">
                    <c:v>30196,90326</c:v>
                  </c:pt>
                  <c:pt idx="17">
                    <c:v>30578,7768</c:v>
                  </c:pt>
                  <c:pt idx="18">
                    <c:v>30932,94311</c:v>
                  </c:pt>
                  <c:pt idx="19">
                    <c:v>31307,23881</c:v>
                  </c:pt>
                  <c:pt idx="20">
                    <c:v>31657,57896</c:v>
                  </c:pt>
                  <c:pt idx="21">
                    <c:v>32017,00701</c:v>
                  </c:pt>
                  <c:pt idx="22">
                    <c:v>32440,13086</c:v>
                  </c:pt>
                  <c:pt idx="23">
                    <c:v>32826,00181</c:v>
                  </c:pt>
                  <c:pt idx="24">
                    <c:v>33011,10182</c:v>
                  </c:pt>
                  <c:pt idx="25">
                    <c:v>33176,2381</c:v>
                  </c:pt>
                  <c:pt idx="26">
                    <c:v>33326,03029</c:v>
                  </c:pt>
                  <c:pt idx="27">
                    <c:v>33473,65734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-273,6426005</c:v>
                  </c:pt>
                  <c:pt idx="2">
                    <c:v>-276,4383916</c:v>
                  </c:pt>
                  <c:pt idx="3">
                    <c:v>-279,1962197</c:v>
                  </c:pt>
                  <c:pt idx="4">
                    <c:v>-282,0674012</c:v>
                  </c:pt>
                  <c:pt idx="5">
                    <c:v>-284,9750119</c:v>
                  </c:pt>
                  <c:pt idx="6">
                    <c:v>-300,725453</c:v>
                  </c:pt>
                  <c:pt idx="7">
                    <c:v>-306,0977858</c:v>
                  </c:pt>
                  <c:pt idx="8">
                    <c:v>-319,4296898</c:v>
                  </c:pt>
                  <c:pt idx="9">
                    <c:v>-333,3804332</c:v>
                  </c:pt>
                  <c:pt idx="10">
                    <c:v>-348,2106774</c:v>
                  </c:pt>
                  <c:pt idx="11">
                    <c:v>-364,0288303</c:v>
                  </c:pt>
                  <c:pt idx="12">
                    <c:v>-368,1017082</c:v>
                  </c:pt>
                  <c:pt idx="13">
                    <c:v>-372,3360689</c:v>
                  </c:pt>
                  <c:pt idx="14">
                    <c:v>-376,5720443</c:v>
                  </c:pt>
                  <c:pt idx="15">
                    <c:v>-380,8402149</c:v>
                  </c:pt>
                  <c:pt idx="16">
                    <c:v>-277,5226432</c:v>
                  </c:pt>
                  <c:pt idx="17">
                    <c:v>-216,8148233</c:v>
                  </c:pt>
                  <c:pt idx="18">
                    <c:v>-181,8470066</c:v>
                  </c:pt>
                  <c:pt idx="19">
                    <c:v>-156,9688625</c:v>
                  </c:pt>
                  <c:pt idx="20">
                    <c:v>-133,7046202</c:v>
                  </c:pt>
                  <c:pt idx="21">
                    <c:v>-104,8508169</c:v>
                  </c:pt>
                  <c:pt idx="22">
                    <c:v>-59,54182042</c:v>
                  </c:pt>
                  <c:pt idx="23">
                    <c:v>-3,303968224</c:v>
                  </c:pt>
                  <c:pt idx="24">
                    <c:v>-0,004653065</c:v>
                  </c:pt>
                  <c:pt idx="25">
                    <c:v>-0,000656397</c:v>
                  </c:pt>
                  <c:pt idx="26">
                    <c:v>-0,000331838</c:v>
                  </c:pt>
                  <c:pt idx="27">
                    <c:v>-0,000166539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-5,87003E-07</c:v>
                  </c:pt>
                  <c:pt idx="2">
                    <c:v>-1,08133E-06</c:v>
                  </c:pt>
                  <c:pt idx="3">
                    <c:v>-8,56905E-07</c:v>
                  </c:pt>
                  <c:pt idx="4">
                    <c:v>-6,95223E-07</c:v>
                  </c:pt>
                  <c:pt idx="5">
                    <c:v>-5,72185E-07</c:v>
                  </c:pt>
                  <c:pt idx="6">
                    <c:v>-8,60826E-08</c:v>
                  </c:pt>
                  <c:pt idx="7">
                    <c:v>-6,90056E-08</c:v>
                  </c:pt>
                  <c:pt idx="8">
                    <c:v>-4,98956E-08</c:v>
                  </c:pt>
                  <c:pt idx="9">
                    <c:v>-5,12739E-08</c:v>
                  </c:pt>
                  <c:pt idx="10">
                    <c:v>-6,66312E-07</c:v>
                  </c:pt>
                  <c:pt idx="11">
                    <c:v>-3,7983E-06</c:v>
                  </c:pt>
                  <c:pt idx="12">
                    <c:v>-1,53159E-06</c:v>
                  </c:pt>
                  <c:pt idx="13">
                    <c:v>-4,30467E-08</c:v>
                  </c:pt>
                  <c:pt idx="14">
                    <c:v>-1,94341E-12</c:v>
                  </c:pt>
                  <c:pt idx="15">
                    <c:v>0</c:v>
                  </c:pt>
                  <c:pt idx="16">
                    <c:v>-3,7932E-08</c:v>
                  </c:pt>
                  <c:pt idx="17">
                    <c:v>-1,22942E-05</c:v>
                  </c:pt>
                  <c:pt idx="18">
                    <c:v>-1,64618E-05</c:v>
                  </c:pt>
                  <c:pt idx="19">
                    <c:v>-1,85545E-05</c:v>
                  </c:pt>
                  <c:pt idx="20">
                    <c:v>-1,12696E-06</c:v>
                  </c:pt>
                  <c:pt idx="21">
                    <c:v>-7,58706E-10</c:v>
                  </c:pt>
                  <c:pt idx="22">
                    <c:v>-9,50444E-20</c:v>
                  </c:pt>
                  <c:pt idx="23">
                    <c:v>-1,12164E-28</c:v>
                  </c:pt>
                  <c:pt idx="24">
                    <c:v>-3,42727E-30</c:v>
                  </c:pt>
                  <c:pt idx="25">
                    <c:v>-4,13305E-21</c:v>
                  </c:pt>
                  <c:pt idx="26">
                    <c:v>-9,44061E-16</c:v>
                  </c:pt>
                  <c:pt idx="27">
                    <c:v>-9,133E-13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22024,68679</c:v>
                  </c:pt>
                  <c:pt idx="2">
                    <c:v>21732,08802</c:v>
                  </c:pt>
                  <c:pt idx="3">
                    <c:v>21490,23383</c:v>
                  </c:pt>
                  <c:pt idx="4">
                    <c:v>21287,47504</c:v>
                  </c:pt>
                  <c:pt idx="5">
                    <c:v>21128,01692</c:v>
                  </c:pt>
                  <c:pt idx="6">
                    <c:v>18426,98375</c:v>
                  </c:pt>
                  <c:pt idx="7">
                    <c:v>24812,6507</c:v>
                  </c:pt>
                  <c:pt idx="8">
                    <c:v>25835,54192</c:v>
                  </c:pt>
                  <c:pt idx="9">
                    <c:v>27025,96474</c:v>
                  </c:pt>
                  <c:pt idx="10">
                    <c:v>28228,1734</c:v>
                  </c:pt>
                  <c:pt idx="11">
                    <c:v>29203,61353</c:v>
                  </c:pt>
                  <c:pt idx="12">
                    <c:v>29393,15118</c:v>
                  </c:pt>
                  <c:pt idx="13">
                    <c:v>29563,70521</c:v>
                  </c:pt>
                  <c:pt idx="14">
                    <c:v>29697,45535</c:v>
                  </c:pt>
                  <c:pt idx="15">
                    <c:v>29816,12799</c:v>
                  </c:pt>
                  <c:pt idx="16">
                    <c:v>30196,90326</c:v>
                  </c:pt>
                  <c:pt idx="17">
                    <c:v>30578,77681</c:v>
                  </c:pt>
                  <c:pt idx="18">
                    <c:v>30932,94313</c:v>
                  </c:pt>
                  <c:pt idx="19">
                    <c:v>31307,23883</c:v>
                  </c:pt>
                  <c:pt idx="20">
                    <c:v>31657,57896</c:v>
                  </c:pt>
                  <c:pt idx="21">
                    <c:v>32017,00701</c:v>
                  </c:pt>
                  <c:pt idx="22">
                    <c:v>32440,13086</c:v>
                  </c:pt>
                  <c:pt idx="23">
                    <c:v>32826,00181</c:v>
                  </c:pt>
                  <c:pt idx="24">
                    <c:v>33011,10182</c:v>
                  </c:pt>
                  <c:pt idx="25">
                    <c:v>33176,2381</c:v>
                  </c:pt>
                  <c:pt idx="26">
                    <c:v>33326,03029</c:v>
                  </c:pt>
                  <c:pt idx="27">
                    <c:v>33473,65734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-273,6426</c:v>
                  </c:pt>
                  <c:pt idx="2">
                    <c:v>-276,4383905</c:v>
                  </c:pt>
                  <c:pt idx="3">
                    <c:v>-279,1962188</c:v>
                  </c:pt>
                  <c:pt idx="4">
                    <c:v>-282,0674005</c:v>
                  </c:pt>
                  <c:pt idx="5">
                    <c:v>-284,9750113</c:v>
                  </c:pt>
                  <c:pt idx="6">
                    <c:v>-300,7254529</c:v>
                  </c:pt>
                  <c:pt idx="7">
                    <c:v>-306,0977857</c:v>
                  </c:pt>
                  <c:pt idx="8">
                    <c:v>-319,4296898</c:v>
                  </c:pt>
                  <c:pt idx="9">
                    <c:v>-333,3804331</c:v>
                  </c:pt>
                  <c:pt idx="10">
                    <c:v>-348,2106767</c:v>
                  </c:pt>
                  <c:pt idx="11">
                    <c:v>-364,0288265</c:v>
                  </c:pt>
                  <c:pt idx="12">
                    <c:v>-368,1017066</c:v>
                  </c:pt>
                  <c:pt idx="13">
                    <c:v>-372,3360689</c:v>
                  </c:pt>
                  <c:pt idx="14">
                    <c:v>-376,5720443</c:v>
                  </c:pt>
                  <c:pt idx="15">
                    <c:v>-380,8402149</c:v>
                  </c:pt>
                  <c:pt idx="16">
                    <c:v>-277,5226432</c:v>
                  </c:pt>
                  <c:pt idx="17">
                    <c:v>-216,814811</c:v>
                  </c:pt>
                  <c:pt idx="18">
                    <c:v>-181,8469902</c:v>
                  </c:pt>
                  <c:pt idx="19">
                    <c:v>-156,9688439</c:v>
                  </c:pt>
                  <c:pt idx="20">
                    <c:v>-133,7046191</c:v>
                  </c:pt>
                  <c:pt idx="21">
                    <c:v>-104,8508169</c:v>
                  </c:pt>
                  <c:pt idx="22">
                    <c:v>-59,54182042</c:v>
                  </c:pt>
                  <c:pt idx="23">
                    <c:v>-3,303968224</c:v>
                  </c:pt>
                  <c:pt idx="24">
                    <c:v>-0,004653065</c:v>
                  </c:pt>
                  <c:pt idx="25">
                    <c:v>-0,000656397</c:v>
                  </c:pt>
                  <c:pt idx="26">
                    <c:v>-0,000331838</c:v>
                  </c:pt>
                  <c:pt idx="27">
                    <c:v>-0,000166539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ALL!$E$135:$AL$135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21751,04419</c:v>
                  </c:pt>
                  <c:pt idx="2">
                    <c:v>21455,64963</c:v>
                  </c:pt>
                  <c:pt idx="3">
                    <c:v>21211,03761</c:v>
                  </c:pt>
                  <c:pt idx="4">
                    <c:v>21005,40764</c:v>
                  </c:pt>
                  <c:pt idx="5">
                    <c:v>20843,04191</c:v>
                  </c:pt>
                  <c:pt idx="6">
                    <c:v>18126,2583</c:v>
                  </c:pt>
                  <c:pt idx="7">
                    <c:v>24506,55292</c:v>
                  </c:pt>
                  <c:pt idx="8">
                    <c:v>25516,11223</c:v>
                  </c:pt>
                  <c:pt idx="9">
                    <c:v>26692,58431</c:v>
                  </c:pt>
                  <c:pt idx="10">
                    <c:v>27879,96272</c:v>
                  </c:pt>
                  <c:pt idx="11">
                    <c:v>28839,5847</c:v>
                  </c:pt>
                  <c:pt idx="12">
                    <c:v>29025,04948</c:v>
                  </c:pt>
                  <c:pt idx="13">
                    <c:v>29191,36914</c:v>
                  </c:pt>
                  <c:pt idx="14">
                    <c:v>29320,88331</c:v>
                  </c:pt>
                  <c:pt idx="15">
                    <c:v>29435,28778</c:v>
                  </c:pt>
                  <c:pt idx="16">
                    <c:v>29919,38061</c:v>
                  </c:pt>
                  <c:pt idx="17">
                    <c:v>30361,96199</c:v>
                  </c:pt>
                  <c:pt idx="18">
                    <c:v>30751,09612</c:v>
                  </c:pt>
                  <c:pt idx="19">
                    <c:v>31150,26997</c:v>
                  </c:pt>
                  <c:pt idx="20">
                    <c:v>31523,87434</c:v>
                  </c:pt>
                  <c:pt idx="21">
                    <c:v>31912,15619</c:v>
                  </c:pt>
                  <c:pt idx="22">
                    <c:v>32380,58904</c:v>
                  </c:pt>
                  <c:pt idx="23">
                    <c:v>32822,69784</c:v>
                  </c:pt>
                  <c:pt idx="24">
                    <c:v>33011,09717</c:v>
                  </c:pt>
                  <c:pt idx="25">
                    <c:v>33176,23744</c:v>
                  </c:pt>
                  <c:pt idx="26">
                    <c:v>33326,02996</c:v>
                  </c:pt>
                  <c:pt idx="27">
                    <c:v>33473,65718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22024,68679</c:v>
                  </c:pt>
                  <c:pt idx="2">
                    <c:v>21732,08802</c:v>
                  </c:pt>
                  <c:pt idx="3">
                    <c:v>21490,23383</c:v>
                  </c:pt>
                  <c:pt idx="4">
                    <c:v>21287,47504</c:v>
                  </c:pt>
                  <c:pt idx="5">
                    <c:v>21128,01692</c:v>
                  </c:pt>
                  <c:pt idx="6">
                    <c:v>18426,98375</c:v>
                  </c:pt>
                  <c:pt idx="7">
                    <c:v>24812,6507</c:v>
                  </c:pt>
                  <c:pt idx="8">
                    <c:v>25835,54192</c:v>
                  </c:pt>
                  <c:pt idx="9">
                    <c:v>27025,96474</c:v>
                  </c:pt>
                  <c:pt idx="10">
                    <c:v>28228,1734</c:v>
                  </c:pt>
                  <c:pt idx="11">
                    <c:v>29203,61352</c:v>
                  </c:pt>
                  <c:pt idx="12">
                    <c:v>29393,15118</c:v>
                  </c:pt>
                  <c:pt idx="13">
                    <c:v>29563,70521</c:v>
                  </c:pt>
                  <c:pt idx="14">
                    <c:v>29697,45535</c:v>
                  </c:pt>
                  <c:pt idx="15">
                    <c:v>29816,12799</c:v>
                  </c:pt>
                  <c:pt idx="16">
                    <c:v>30196,90326</c:v>
                  </c:pt>
                  <c:pt idx="17">
                    <c:v>30578,7768</c:v>
                  </c:pt>
                  <c:pt idx="18">
                    <c:v>30932,94311</c:v>
                  </c:pt>
                  <c:pt idx="19">
                    <c:v>31307,23881</c:v>
                  </c:pt>
                  <c:pt idx="20">
                    <c:v>31657,57896</c:v>
                  </c:pt>
                  <c:pt idx="21">
                    <c:v>32017,00701</c:v>
                  </c:pt>
                  <c:pt idx="22">
                    <c:v>32440,13086</c:v>
                  </c:pt>
                  <c:pt idx="23">
                    <c:v>32826,00181</c:v>
                  </c:pt>
                  <c:pt idx="24">
                    <c:v>33011,10182</c:v>
                  </c:pt>
                  <c:pt idx="25">
                    <c:v>33176,2381</c:v>
                  </c:pt>
                  <c:pt idx="26">
                    <c:v>33326,03029</c:v>
                  </c:pt>
                  <c:pt idx="27">
                    <c:v>33473,65734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-273,6426005</c:v>
                  </c:pt>
                  <c:pt idx="2">
                    <c:v>-276,4383916</c:v>
                  </c:pt>
                  <c:pt idx="3">
                    <c:v>-279,1962197</c:v>
                  </c:pt>
                  <c:pt idx="4">
                    <c:v>-282,0674012</c:v>
                  </c:pt>
                  <c:pt idx="5">
                    <c:v>-284,9750119</c:v>
                  </c:pt>
                  <c:pt idx="6">
                    <c:v>-300,725453</c:v>
                  </c:pt>
                  <c:pt idx="7">
                    <c:v>-306,0977858</c:v>
                  </c:pt>
                  <c:pt idx="8">
                    <c:v>-319,4296898</c:v>
                  </c:pt>
                  <c:pt idx="9">
                    <c:v>-333,3804332</c:v>
                  </c:pt>
                  <c:pt idx="10">
                    <c:v>-348,2106774</c:v>
                  </c:pt>
                  <c:pt idx="11">
                    <c:v>-364,0288303</c:v>
                  </c:pt>
                  <c:pt idx="12">
                    <c:v>-368,1017082</c:v>
                  </c:pt>
                  <c:pt idx="13">
                    <c:v>-372,3360689</c:v>
                  </c:pt>
                  <c:pt idx="14">
                    <c:v>-376,5720443</c:v>
                  </c:pt>
                  <c:pt idx="15">
                    <c:v>-380,8402149</c:v>
                  </c:pt>
                  <c:pt idx="16">
                    <c:v>-277,5226432</c:v>
                  </c:pt>
                  <c:pt idx="17">
                    <c:v>-216,8148233</c:v>
                  </c:pt>
                  <c:pt idx="18">
                    <c:v>-181,8470066</c:v>
                  </c:pt>
                  <c:pt idx="19">
                    <c:v>-156,9688625</c:v>
                  </c:pt>
                  <c:pt idx="20">
                    <c:v>-133,7046202</c:v>
                  </c:pt>
                  <c:pt idx="21">
                    <c:v>-104,8508169</c:v>
                  </c:pt>
                  <c:pt idx="22">
                    <c:v>-59,54182042</c:v>
                  </c:pt>
                  <c:pt idx="23">
                    <c:v>-3,303968224</c:v>
                  </c:pt>
                  <c:pt idx="24">
                    <c:v>-0,004653065</c:v>
                  </c:pt>
                  <c:pt idx="25">
                    <c:v>-0,000656397</c:v>
                  </c:pt>
                  <c:pt idx="26">
                    <c:v>-0,000331838</c:v>
                  </c:pt>
                  <c:pt idx="27">
                    <c:v>-0,000166539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-5,87003E-07</c:v>
                  </c:pt>
                  <c:pt idx="2">
                    <c:v>-1,08133E-06</c:v>
                  </c:pt>
                  <c:pt idx="3">
                    <c:v>-8,56905E-07</c:v>
                  </c:pt>
                  <c:pt idx="4">
                    <c:v>-6,95223E-07</c:v>
                  </c:pt>
                  <c:pt idx="5">
                    <c:v>-5,72185E-07</c:v>
                  </c:pt>
                  <c:pt idx="6">
                    <c:v>-8,60826E-08</c:v>
                  </c:pt>
                  <c:pt idx="7">
                    <c:v>-6,90056E-08</c:v>
                  </c:pt>
                  <c:pt idx="8">
                    <c:v>-4,98956E-08</c:v>
                  </c:pt>
                  <c:pt idx="9">
                    <c:v>-5,12739E-08</c:v>
                  </c:pt>
                  <c:pt idx="10">
                    <c:v>-6,66312E-07</c:v>
                  </c:pt>
                  <c:pt idx="11">
                    <c:v>-3,7983E-06</c:v>
                  </c:pt>
                  <c:pt idx="12">
                    <c:v>-1,53159E-06</c:v>
                  </c:pt>
                  <c:pt idx="13">
                    <c:v>-4,30467E-08</c:v>
                  </c:pt>
                  <c:pt idx="14">
                    <c:v>-1,94341E-12</c:v>
                  </c:pt>
                  <c:pt idx="15">
                    <c:v>0</c:v>
                  </c:pt>
                  <c:pt idx="16">
                    <c:v>-3,7932E-08</c:v>
                  </c:pt>
                  <c:pt idx="17">
                    <c:v>-1,22942E-05</c:v>
                  </c:pt>
                  <c:pt idx="18">
                    <c:v>-1,64618E-05</c:v>
                  </c:pt>
                  <c:pt idx="19">
                    <c:v>-1,85545E-05</c:v>
                  </c:pt>
                  <c:pt idx="20">
                    <c:v>-1,12696E-06</c:v>
                  </c:pt>
                  <c:pt idx="21">
                    <c:v>-7,58706E-10</c:v>
                  </c:pt>
                  <c:pt idx="22">
                    <c:v>-9,50444E-20</c:v>
                  </c:pt>
                  <c:pt idx="23">
                    <c:v>-1,12164E-28</c:v>
                  </c:pt>
                  <c:pt idx="24">
                    <c:v>-3,42727E-30</c:v>
                  </c:pt>
                  <c:pt idx="25">
                    <c:v>-4,13305E-21</c:v>
                  </c:pt>
                  <c:pt idx="26">
                    <c:v>-9,44061E-16</c:v>
                  </c:pt>
                  <c:pt idx="27">
                    <c:v>-9,133E-13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22024,68679</c:v>
                  </c:pt>
                  <c:pt idx="2">
                    <c:v>21732,08802</c:v>
                  </c:pt>
                  <c:pt idx="3">
                    <c:v>21490,23383</c:v>
                  </c:pt>
                  <c:pt idx="4">
                    <c:v>21287,47504</c:v>
                  </c:pt>
                  <c:pt idx="5">
                    <c:v>21128,01692</c:v>
                  </c:pt>
                  <c:pt idx="6">
                    <c:v>18426,98375</c:v>
                  </c:pt>
                  <c:pt idx="7">
                    <c:v>24812,6507</c:v>
                  </c:pt>
                  <c:pt idx="8">
                    <c:v>25835,54192</c:v>
                  </c:pt>
                  <c:pt idx="9">
                    <c:v>27025,96474</c:v>
                  </c:pt>
                  <c:pt idx="10">
                    <c:v>28228,1734</c:v>
                  </c:pt>
                  <c:pt idx="11">
                    <c:v>29203,61353</c:v>
                  </c:pt>
                  <c:pt idx="12">
                    <c:v>29393,15118</c:v>
                  </c:pt>
                  <c:pt idx="13">
                    <c:v>29563,70521</c:v>
                  </c:pt>
                  <c:pt idx="14">
                    <c:v>29697,45535</c:v>
                  </c:pt>
                  <c:pt idx="15">
                    <c:v>29816,12799</c:v>
                  </c:pt>
                  <c:pt idx="16">
                    <c:v>30196,90326</c:v>
                  </c:pt>
                  <c:pt idx="17">
                    <c:v>30578,77681</c:v>
                  </c:pt>
                  <c:pt idx="18">
                    <c:v>30932,94313</c:v>
                  </c:pt>
                  <c:pt idx="19">
                    <c:v>31307,23883</c:v>
                  </c:pt>
                  <c:pt idx="20">
                    <c:v>31657,57896</c:v>
                  </c:pt>
                  <c:pt idx="21">
                    <c:v>32017,00701</c:v>
                  </c:pt>
                  <c:pt idx="22">
                    <c:v>32440,13086</c:v>
                  </c:pt>
                  <c:pt idx="23">
                    <c:v>32826,00181</c:v>
                  </c:pt>
                  <c:pt idx="24">
                    <c:v>33011,10182</c:v>
                  </c:pt>
                  <c:pt idx="25">
                    <c:v>33176,2381</c:v>
                  </c:pt>
                  <c:pt idx="26">
                    <c:v>33326,03029</c:v>
                  </c:pt>
                  <c:pt idx="27">
                    <c:v>33473,65734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-273,6426</c:v>
                  </c:pt>
                  <c:pt idx="2">
                    <c:v>-276,4383905</c:v>
                  </c:pt>
                  <c:pt idx="3">
                    <c:v>-279,1962188</c:v>
                  </c:pt>
                  <c:pt idx="4">
                    <c:v>-282,0674005</c:v>
                  </c:pt>
                  <c:pt idx="5">
                    <c:v>-284,9750113</c:v>
                  </c:pt>
                  <c:pt idx="6">
                    <c:v>-300,7254529</c:v>
                  </c:pt>
                  <c:pt idx="7">
                    <c:v>-306,0977857</c:v>
                  </c:pt>
                  <c:pt idx="8">
                    <c:v>-319,4296898</c:v>
                  </c:pt>
                  <c:pt idx="9">
                    <c:v>-333,3804331</c:v>
                  </c:pt>
                  <c:pt idx="10">
                    <c:v>-348,2106767</c:v>
                  </c:pt>
                  <c:pt idx="11">
                    <c:v>-364,0288265</c:v>
                  </c:pt>
                  <c:pt idx="12">
                    <c:v>-368,1017066</c:v>
                  </c:pt>
                  <c:pt idx="13">
                    <c:v>-372,3360689</c:v>
                  </c:pt>
                  <c:pt idx="14">
                    <c:v>-376,5720443</c:v>
                  </c:pt>
                  <c:pt idx="15">
                    <c:v>-380,8402149</c:v>
                  </c:pt>
                  <c:pt idx="16">
                    <c:v>-277,5226432</c:v>
                  </c:pt>
                  <c:pt idx="17">
                    <c:v>-216,814811</c:v>
                  </c:pt>
                  <c:pt idx="18">
                    <c:v>-181,8469902</c:v>
                  </c:pt>
                  <c:pt idx="19">
                    <c:v>-156,9688439</c:v>
                  </c:pt>
                  <c:pt idx="20">
                    <c:v>-133,7046191</c:v>
                  </c:pt>
                  <c:pt idx="21">
                    <c:v>-104,8508169</c:v>
                  </c:pt>
                  <c:pt idx="22">
                    <c:v>-59,54182042</c:v>
                  </c:pt>
                  <c:pt idx="23">
                    <c:v>-3,303968224</c:v>
                  </c:pt>
                  <c:pt idx="24">
                    <c:v>-0,004653065</c:v>
                  </c:pt>
                  <c:pt idx="25">
                    <c:v>-0,000656397</c:v>
                  </c:pt>
                  <c:pt idx="26">
                    <c:v>-0,000331838</c:v>
                  </c:pt>
                  <c:pt idx="27">
                    <c:v>-0,000166539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ALL!$E$136:$AL$136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702728"/>
        <c:axId val="416703512"/>
        <c:extLst xmlns:c16r2="http://schemas.microsoft.com/office/drawing/2015/06/chart"/>
      </c:scatterChart>
      <c:valAx>
        <c:axId val="416702728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6703512"/>
        <c:crosses val="autoZero"/>
        <c:crossBetween val="midCat"/>
      </c:valAx>
      <c:valAx>
        <c:axId val="416703512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6702728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977923918009726E-2"/>
          <c:y val="9.0586236023553687E-2"/>
          <c:w val="0.91743241838991729"/>
          <c:h val="0.78945009536176702"/>
        </c:manualLayout>
      </c:layout>
      <c:scatterChart>
        <c:scatterStyle val="lineMarker"/>
        <c:varyColors val="0"/>
        <c:ser>
          <c:idx val="4"/>
          <c:order val="4"/>
          <c:tx>
            <c:strRef>
              <c:f>ALL!$E$8</c:f>
              <c:strCache>
                <c:ptCount val="1"/>
                <c:pt idx="0">
                  <c:v>Ar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ALL!$F$8:$BR$8</c:f>
              <c:numCache>
                <c:formatCode>0.00E+00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4-AE7A-412E-BBF5-89E233391AB6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(l)GeSe2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ALL!$F$9:$BR$9</c:f>
              <c:numCache>
                <c:formatCode>0.00E+00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0.12001000000000001</c:v>
                </c:pt>
                <c:pt idx="3">
                  <c:v>0.12001000000000001</c:v>
                </c:pt>
                <c:pt idx="4">
                  <c:v>0.12002</c:v>
                </c:pt>
                <c:pt idx="5">
                  <c:v>0.12025</c:v>
                </c:pt>
                <c:pt idx="6">
                  <c:v>0.11992999999999999</c:v>
                </c:pt>
                <c:pt idx="7">
                  <c:v>0.11940000000000001</c:v>
                </c:pt>
                <c:pt idx="8">
                  <c:v>0.11693000000000001</c:v>
                </c:pt>
                <c:pt idx="9">
                  <c:v>0.10907</c:v>
                </c:pt>
                <c:pt idx="10">
                  <c:v>9.1824000000000003E-2</c:v>
                </c:pt>
                <c:pt idx="11">
                  <c:v>8.5999000000000006E-2</c:v>
                </c:pt>
                <c:pt idx="12">
                  <c:v>7.9721E-2</c:v>
                </c:pt>
                <c:pt idx="13">
                  <c:v>7.3122999999999994E-2</c:v>
                </c:pt>
                <c:pt idx="14">
                  <c:v>6.6352999999999995E-2</c:v>
                </c:pt>
                <c:pt idx="15">
                  <c:v>5.7216000000000003E-2</c:v>
                </c:pt>
                <c:pt idx="16">
                  <c:v>4.8353E-2</c:v>
                </c:pt>
                <c:pt idx="17">
                  <c:v>4.0024999999999998E-2</c:v>
                </c:pt>
                <c:pt idx="18">
                  <c:v>3.2127999999999997E-2</c:v>
                </c:pt>
                <c:pt idx="19">
                  <c:v>2.4500000000000001E-2</c:v>
                </c:pt>
                <c:pt idx="20">
                  <c:v>1.6802999999999998E-2</c:v>
                </c:pt>
                <c:pt idx="21">
                  <c:v>8.2281999999999998E-3</c:v>
                </c:pt>
                <c:pt idx="22">
                  <c:v>3.8562999999999998E-4</c:v>
                </c:pt>
                <c:pt idx="23">
                  <c:v>4.3925000000000002E-7</c:v>
                </c:pt>
                <c:pt idx="24">
                  <c:v>4.9888999999999998E-8</c:v>
                </c:pt>
                <c:pt idx="25">
                  <c:v>2.0263999999999999E-8</c:v>
                </c:pt>
                <c:pt idx="26">
                  <c:v>8.1557000000000007E-9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5-AE7A-412E-BBF5-89E233391AB6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(l)GeSe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ALL!$F$10:$BR$10</c:f>
              <c:numCache>
                <c:formatCode>0.00E+00</c:formatCode>
                <c:ptCount val="65"/>
                <c:pt idx="0">
                  <c:v>0.12</c:v>
                </c:pt>
                <c:pt idx="1">
                  <c:v>0.11999</c:v>
                </c:pt>
                <c:pt idx="2">
                  <c:v>0.11999</c:v>
                </c:pt>
                <c:pt idx="3">
                  <c:v>0.11999</c:v>
                </c:pt>
                <c:pt idx="4">
                  <c:v>0.11998</c:v>
                </c:pt>
                <c:pt idx="5">
                  <c:v>0.11960999999999999</c:v>
                </c:pt>
                <c:pt idx="6">
                  <c:v>0.12006</c:v>
                </c:pt>
                <c:pt idx="7">
                  <c:v>0.1206</c:v>
                </c:pt>
                <c:pt idx="8">
                  <c:v>0.12306</c:v>
                </c:pt>
                <c:pt idx="9">
                  <c:v>0.13092000000000001</c:v>
                </c:pt>
                <c:pt idx="10">
                  <c:v>0.14815999999999999</c:v>
                </c:pt>
                <c:pt idx="11">
                  <c:v>0.15398000000000001</c:v>
                </c:pt>
                <c:pt idx="12">
                  <c:v>0.16025</c:v>
                </c:pt>
                <c:pt idx="13">
                  <c:v>0.16685</c:v>
                </c:pt>
                <c:pt idx="14">
                  <c:v>0.1736</c:v>
                </c:pt>
                <c:pt idx="15">
                  <c:v>0.16863</c:v>
                </c:pt>
                <c:pt idx="16">
                  <c:v>0.16328000000000001</c:v>
                </c:pt>
                <c:pt idx="17">
                  <c:v>0.15708</c:v>
                </c:pt>
                <c:pt idx="18">
                  <c:v>0.14795</c:v>
                </c:pt>
                <c:pt idx="19">
                  <c:v>0.13322000000000001</c:v>
                </c:pt>
                <c:pt idx="20">
                  <c:v>0.10825</c:v>
                </c:pt>
                <c:pt idx="21">
                  <c:v>6.275E-2</c:v>
                </c:pt>
                <c:pt idx="22">
                  <c:v>3.5125E-3</c:v>
                </c:pt>
                <c:pt idx="23">
                  <c:v>4.9570000000000001E-6</c:v>
                </c:pt>
                <c:pt idx="24">
                  <c:v>6.9783E-7</c:v>
                </c:pt>
                <c:pt idx="25">
                  <c:v>3.5101999999999998E-7</c:v>
                </c:pt>
                <c:pt idx="26">
                  <c:v>1.7487999999999999E-7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7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ALL!$F$11:$BR$11</c:f>
              <c:numCache>
                <c:formatCode>0.00E+00</c:formatCode>
                <c:ptCount val="65"/>
                <c:pt idx="0">
                  <c:v>6.6206000000000004E-7</c:v>
                </c:pt>
                <c:pt idx="1">
                  <c:v>1.2291E-6</c:v>
                </c:pt>
                <c:pt idx="2">
                  <c:v>2.1314E-6</c:v>
                </c:pt>
                <c:pt idx="3">
                  <c:v>3.4898E-6</c:v>
                </c:pt>
                <c:pt idx="4">
                  <c:v>5.4422000000000002E-6</c:v>
                </c:pt>
                <c:pt idx="5">
                  <c:v>1.3877E-4</c:v>
                </c:pt>
                <c:pt idx="6">
                  <c:v>4.0168999999999996E-6</c:v>
                </c:pt>
                <c:pt idx="7">
                  <c:v>6.2609999999999999E-6</c:v>
                </c:pt>
                <c:pt idx="8">
                  <c:v>8.5943E-6</c:v>
                </c:pt>
                <c:pt idx="9">
                  <c:v>1.1916000000000001E-5</c:v>
                </c:pt>
                <c:pt idx="10">
                  <c:v>1.8984999999999999E-5</c:v>
                </c:pt>
                <c:pt idx="11">
                  <c:v>2.1914000000000001E-5</c:v>
                </c:pt>
                <c:pt idx="12">
                  <c:v>2.5533000000000001E-5</c:v>
                </c:pt>
                <c:pt idx="13">
                  <c:v>2.9986999999999999E-5</c:v>
                </c:pt>
                <c:pt idx="14">
                  <c:v>3.5442999999999999E-5</c:v>
                </c:pt>
                <c:pt idx="15">
                  <c:v>3.8306000000000002E-5</c:v>
                </c:pt>
                <c:pt idx="16">
                  <c:v>4.1863000000000002E-5</c:v>
                </c:pt>
                <c:pt idx="17">
                  <c:v>4.5991000000000001E-5</c:v>
                </c:pt>
                <c:pt idx="18">
                  <c:v>4.9823000000000001E-5</c:v>
                </c:pt>
                <c:pt idx="19">
                  <c:v>5.1814000000000002E-5</c:v>
                </c:pt>
                <c:pt idx="20">
                  <c:v>4.8680999999999997E-5</c:v>
                </c:pt>
                <c:pt idx="21">
                  <c:v>3.2543999999999999E-5</c:v>
                </c:pt>
                <c:pt idx="22">
                  <c:v>2.1156000000000001E-6</c:v>
                </c:pt>
                <c:pt idx="23">
                  <c:v>3.5909000000000001E-9</c:v>
                </c:pt>
                <c:pt idx="24">
                  <c:v>6.0728999999999998E-10</c:v>
                </c:pt>
                <c:pt idx="25">
                  <c:v>3.6612000000000002E-10</c:v>
                </c:pt>
                <c:pt idx="26">
                  <c:v>2.1820999999999999E-10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ALL!$F$12:$BR$12</c:f>
              <c:numCache>
                <c:formatCode>0.00E+00</c:formatCode>
                <c:ptCount val="65"/>
                <c:pt idx="0">
                  <c:v>3.9997999999999999E-2</c:v>
                </c:pt>
                <c:pt idx="1">
                  <c:v>3.9996999999999998E-2</c:v>
                </c:pt>
                <c:pt idx="2">
                  <c:v>3.9995000000000003E-2</c:v>
                </c:pt>
                <c:pt idx="3">
                  <c:v>3.9992E-2</c:v>
                </c:pt>
                <c:pt idx="4">
                  <c:v>3.9988000000000003E-2</c:v>
                </c:pt>
                <c:pt idx="5">
                  <c:v>3.9884000000000003E-2</c:v>
                </c:pt>
                <c:pt idx="6">
                  <c:v>3.9967999999999997E-2</c:v>
                </c:pt>
                <c:pt idx="7">
                  <c:v>3.9942999999999999E-2</c:v>
                </c:pt>
                <c:pt idx="8">
                  <c:v>3.9912000000000003E-2</c:v>
                </c:pt>
                <c:pt idx="9">
                  <c:v>3.9870000000000003E-2</c:v>
                </c:pt>
                <c:pt idx="10">
                  <c:v>3.9807000000000002E-2</c:v>
                </c:pt>
                <c:pt idx="11">
                  <c:v>3.9785000000000001E-2</c:v>
                </c:pt>
                <c:pt idx="12">
                  <c:v>3.9759999999999997E-2</c:v>
                </c:pt>
                <c:pt idx="13">
                  <c:v>3.9731000000000002E-2</c:v>
                </c:pt>
                <c:pt idx="14">
                  <c:v>3.9683000000000003E-2</c:v>
                </c:pt>
                <c:pt idx="15">
                  <c:v>2.0593E-2</c:v>
                </c:pt>
                <c:pt idx="16">
                  <c:v>1.0302E-2</c:v>
                </c:pt>
                <c:pt idx="17">
                  <c:v>5.2808000000000004E-3</c:v>
                </c:pt>
                <c:pt idx="18">
                  <c:v>2.6892000000000001E-3</c:v>
                </c:pt>
                <c:pt idx="19">
                  <c:v>1.31E-3</c:v>
                </c:pt>
                <c:pt idx="20">
                  <c:v>5.6632999999999998E-4</c:v>
                </c:pt>
                <c:pt idx="21">
                  <c:v>1.6729000000000001E-4</c:v>
                </c:pt>
                <c:pt idx="22">
                  <c:v>5.0730000000000004E-6</c:v>
                </c:pt>
                <c:pt idx="23">
                  <c:v>5.3879000000000004E-9</c:v>
                </c:pt>
                <c:pt idx="24">
                  <c:v>5.8845999999999995E-10</c:v>
                </c:pt>
                <c:pt idx="25">
                  <c:v>2.3276000000000001E-10</c:v>
                </c:pt>
                <c:pt idx="26">
                  <c:v>9.2354000000000005E-11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(l)GaSe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ALL!$F$13:$BR$13</c:f>
              <c:numCache>
                <c:formatCode>0.00E+00</c:formatCode>
                <c:ptCount val="65"/>
                <c:pt idx="0">
                  <c:v>3.2770000000000001E-6</c:v>
                </c:pt>
                <c:pt idx="1">
                  <c:v>5.8621000000000002E-6</c:v>
                </c:pt>
                <c:pt idx="2">
                  <c:v>9.8557999999999997E-6</c:v>
                </c:pt>
                <c:pt idx="3">
                  <c:v>1.5722999999999998E-5</c:v>
                </c:pt>
                <c:pt idx="4">
                  <c:v>2.3985000000000002E-5</c:v>
                </c:pt>
                <c:pt idx="5">
                  <c:v>2.3111E-4</c:v>
                </c:pt>
                <c:pt idx="6">
                  <c:v>6.3149000000000001E-5</c:v>
                </c:pt>
                <c:pt idx="7">
                  <c:v>1.1344E-4</c:v>
                </c:pt>
                <c:pt idx="8">
                  <c:v>1.7678E-4</c:v>
                </c:pt>
                <c:pt idx="9">
                  <c:v>2.5963000000000001E-4</c:v>
                </c:pt>
                <c:pt idx="10">
                  <c:v>3.8693000000000001E-4</c:v>
                </c:pt>
                <c:pt idx="11">
                  <c:v>4.3048000000000001E-4</c:v>
                </c:pt>
                <c:pt idx="12">
                  <c:v>4.8024999999999999E-4</c:v>
                </c:pt>
                <c:pt idx="13">
                  <c:v>5.3706000000000001E-4</c:v>
                </c:pt>
                <c:pt idx="14">
                  <c:v>6.0161000000000004E-4</c:v>
                </c:pt>
                <c:pt idx="15">
                  <c:v>4.5182000000000002E-4</c:v>
                </c:pt>
                <c:pt idx="16">
                  <c:v>3.3845000000000001E-4</c:v>
                </c:pt>
                <c:pt idx="17">
                  <c:v>2.5912E-4</c:v>
                </c:pt>
                <c:pt idx="18">
                  <c:v>1.9701000000000001E-4</c:v>
                </c:pt>
                <c:pt idx="19">
                  <c:v>1.438E-4</c:v>
                </c:pt>
                <c:pt idx="20">
                  <c:v>9.4078000000000003E-5</c:v>
                </c:pt>
                <c:pt idx="21">
                  <c:v>4.2972000000000001E-5</c:v>
                </c:pt>
                <c:pt idx="22">
                  <c:v>1.9804000000000001E-6</c:v>
                </c:pt>
                <c:pt idx="23">
                  <c:v>2.8065000000000002E-9</c:v>
                </c:pt>
                <c:pt idx="24">
                  <c:v>4.0194000000000001E-10</c:v>
                </c:pt>
                <c:pt idx="25">
                  <c:v>2.0637999999999999E-10</c:v>
                </c:pt>
                <c:pt idx="26">
                  <c:v>1.053E-10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ALL!$F$14:$BR$14</c:f>
              <c:numCache>
                <c:formatCode>0.00E+00</c:formatCode>
                <c:ptCount val="65"/>
                <c:pt idx="0">
                  <c:v>3.9997999999999999E-2</c:v>
                </c:pt>
                <c:pt idx="1">
                  <c:v>3.9996999999999998E-2</c:v>
                </c:pt>
                <c:pt idx="2">
                  <c:v>3.9995000000000003E-2</c:v>
                </c:pt>
                <c:pt idx="3">
                  <c:v>3.9992E-2</c:v>
                </c:pt>
                <c:pt idx="4">
                  <c:v>3.9988000000000003E-2</c:v>
                </c:pt>
                <c:pt idx="5">
                  <c:v>3.9884000000000003E-2</c:v>
                </c:pt>
                <c:pt idx="6">
                  <c:v>3.9967999999999997E-2</c:v>
                </c:pt>
                <c:pt idx="7">
                  <c:v>3.9942999999999999E-2</c:v>
                </c:pt>
                <c:pt idx="8">
                  <c:v>3.9912000000000003E-2</c:v>
                </c:pt>
                <c:pt idx="9">
                  <c:v>3.9870000000000003E-2</c:v>
                </c:pt>
                <c:pt idx="10">
                  <c:v>3.9807000000000002E-2</c:v>
                </c:pt>
                <c:pt idx="11">
                  <c:v>3.9785000000000001E-2</c:v>
                </c:pt>
                <c:pt idx="12">
                  <c:v>3.9759999999999997E-2</c:v>
                </c:pt>
                <c:pt idx="13">
                  <c:v>3.9731000000000002E-2</c:v>
                </c:pt>
                <c:pt idx="14">
                  <c:v>3.9683000000000003E-2</c:v>
                </c:pt>
                <c:pt idx="15">
                  <c:v>2.0593E-2</c:v>
                </c:pt>
                <c:pt idx="16">
                  <c:v>1.0302E-2</c:v>
                </c:pt>
                <c:pt idx="17">
                  <c:v>5.2808000000000004E-3</c:v>
                </c:pt>
                <c:pt idx="18">
                  <c:v>2.6892000000000001E-3</c:v>
                </c:pt>
                <c:pt idx="19">
                  <c:v>1.31E-3</c:v>
                </c:pt>
                <c:pt idx="20">
                  <c:v>5.6632999999999998E-4</c:v>
                </c:pt>
                <c:pt idx="21">
                  <c:v>1.6729000000000001E-4</c:v>
                </c:pt>
                <c:pt idx="22">
                  <c:v>5.0730000000000004E-6</c:v>
                </c:pt>
                <c:pt idx="23">
                  <c:v>5.3879000000000004E-9</c:v>
                </c:pt>
                <c:pt idx="24">
                  <c:v>5.8845999999999995E-10</c:v>
                </c:pt>
                <c:pt idx="25">
                  <c:v>2.3276000000000001E-10</c:v>
                </c:pt>
                <c:pt idx="26">
                  <c:v>9.2354000000000005E-11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(l)GaSe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ALL!$F$15:$BR$15</c:f>
              <c:numCache>
                <c:formatCode>0.00E+00</c:formatCode>
                <c:ptCount val="65"/>
                <c:pt idx="0">
                  <c:v>3.2770000000000001E-6</c:v>
                </c:pt>
                <c:pt idx="1">
                  <c:v>5.8621000000000002E-6</c:v>
                </c:pt>
                <c:pt idx="2">
                  <c:v>9.8557999999999997E-6</c:v>
                </c:pt>
                <c:pt idx="3">
                  <c:v>1.5722999999999998E-5</c:v>
                </c:pt>
                <c:pt idx="4">
                  <c:v>2.3985000000000002E-5</c:v>
                </c:pt>
                <c:pt idx="5">
                  <c:v>2.3111E-4</c:v>
                </c:pt>
                <c:pt idx="6">
                  <c:v>6.3149000000000001E-5</c:v>
                </c:pt>
                <c:pt idx="7">
                  <c:v>1.1344E-4</c:v>
                </c:pt>
                <c:pt idx="8">
                  <c:v>1.7678E-4</c:v>
                </c:pt>
                <c:pt idx="9">
                  <c:v>2.5963000000000001E-4</c:v>
                </c:pt>
                <c:pt idx="10">
                  <c:v>3.8693000000000001E-4</c:v>
                </c:pt>
                <c:pt idx="11">
                  <c:v>4.3048000000000001E-4</c:v>
                </c:pt>
                <c:pt idx="12">
                  <c:v>4.8024999999999999E-4</c:v>
                </c:pt>
                <c:pt idx="13">
                  <c:v>5.3706000000000001E-4</c:v>
                </c:pt>
                <c:pt idx="14">
                  <c:v>6.0161000000000004E-4</c:v>
                </c:pt>
                <c:pt idx="15">
                  <c:v>4.5182000000000002E-4</c:v>
                </c:pt>
                <c:pt idx="16">
                  <c:v>3.3845000000000001E-4</c:v>
                </c:pt>
                <c:pt idx="17">
                  <c:v>2.5912E-4</c:v>
                </c:pt>
                <c:pt idx="18">
                  <c:v>1.9701000000000001E-4</c:v>
                </c:pt>
                <c:pt idx="19">
                  <c:v>1.438E-4</c:v>
                </c:pt>
                <c:pt idx="20">
                  <c:v>9.4078000000000003E-5</c:v>
                </c:pt>
                <c:pt idx="21">
                  <c:v>4.2972000000000001E-5</c:v>
                </c:pt>
                <c:pt idx="22">
                  <c:v>1.9804000000000001E-6</c:v>
                </c:pt>
                <c:pt idx="23">
                  <c:v>2.8065000000000002E-9</c:v>
                </c:pt>
                <c:pt idx="24">
                  <c:v>4.0194000000000001E-10</c:v>
                </c:pt>
                <c:pt idx="25">
                  <c:v>2.0637999999999999E-10</c:v>
                </c:pt>
                <c:pt idx="26">
                  <c:v>1.053E-10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ALL!$F$16:$BR$16</c:f>
              <c:numCache>
                <c:formatCode>0.00E+00</c:formatCode>
                <c:ptCount val="65"/>
                <c:pt idx="0">
                  <c:v>9.2825000000000005E-28</c:v>
                </c:pt>
                <c:pt idx="1">
                  <c:v>2.9477000000000002E-26</c:v>
                </c:pt>
                <c:pt idx="2">
                  <c:v>6.4521999999999997E-25</c:v>
                </c:pt>
                <c:pt idx="3">
                  <c:v>1.0307999999999999E-23</c:v>
                </c:pt>
                <c:pt idx="4">
                  <c:v>1.259E-22</c:v>
                </c:pt>
                <c:pt idx="5">
                  <c:v>5.7322000000000002E-18</c:v>
                </c:pt>
                <c:pt idx="6">
                  <c:v>1.9516000000000001E-18</c:v>
                </c:pt>
                <c:pt idx="7">
                  <c:v>9.3798999999999998E-17</c:v>
                </c:pt>
                <c:pt idx="8">
                  <c:v>1.8272000000000002E-15</c:v>
                </c:pt>
                <c:pt idx="9">
                  <c:v>2.1023000000000001E-14</c:v>
                </c:pt>
                <c:pt idx="10">
                  <c:v>1.9275000000000001E-13</c:v>
                </c:pt>
                <c:pt idx="11">
                  <c:v>3.3086000000000002E-13</c:v>
                </c:pt>
                <c:pt idx="12">
                  <c:v>5.6608999999999996E-13</c:v>
                </c:pt>
                <c:pt idx="13">
                  <c:v>9.6558999999999993E-13</c:v>
                </c:pt>
                <c:pt idx="14">
                  <c:v>1.6410999999999999E-12</c:v>
                </c:pt>
                <c:pt idx="15">
                  <c:v>1.8106E-12</c:v>
                </c:pt>
                <c:pt idx="16">
                  <c:v>1.9994000000000001E-12</c:v>
                </c:pt>
                <c:pt idx="17">
                  <c:v>2.2599000000000001E-12</c:v>
                </c:pt>
                <c:pt idx="18">
                  <c:v>2.5305000000000002E-12</c:v>
                </c:pt>
                <c:pt idx="19">
                  <c:v>2.7064999999999998E-12</c:v>
                </c:pt>
                <c:pt idx="20">
                  <c:v>2.5756000000000001E-12</c:v>
                </c:pt>
                <c:pt idx="21">
                  <c:v>1.6928E-12</c:v>
                </c:pt>
                <c:pt idx="22">
                  <c:v>1.1218E-13</c:v>
                </c:pt>
                <c:pt idx="23">
                  <c:v>2.3502000000000002E-16</c:v>
                </c:pt>
                <c:pt idx="24">
                  <c:v>4.9360000000000002E-17</c:v>
                </c:pt>
                <c:pt idx="25">
                  <c:v>3.6834999999999999E-17</c:v>
                </c:pt>
                <c:pt idx="26">
                  <c:v>2.7095E-17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(1) Se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ALL!$F$17:$BR$17</c:f>
              <c:numCache>
                <c:formatCode>0.00E+00</c:formatCode>
                <c:ptCount val="65"/>
                <c:pt idx="0">
                  <c:v>1.8107E-9</c:v>
                </c:pt>
                <c:pt idx="1">
                  <c:v>5.5202E-9</c:v>
                </c:pt>
                <c:pt idx="2">
                  <c:v>1.4932999999999999E-8</c:v>
                </c:pt>
                <c:pt idx="3">
                  <c:v>3.6500000000000003E-8</c:v>
                </c:pt>
                <c:pt idx="4">
                  <c:v>8.1804999999999997E-8</c:v>
                </c:pt>
                <c:pt idx="5">
                  <c:v>1.7170999999999999E-7</c:v>
                </c:pt>
                <c:pt idx="6">
                  <c:v>1.0437000000000001E-4</c:v>
                </c:pt>
                <c:pt idx="7">
                  <c:v>6.6472999999999999E-4</c:v>
                </c:pt>
                <c:pt idx="8">
                  <c:v>3.1643000000000001E-3</c:v>
                </c:pt>
                <c:pt idx="9">
                  <c:v>1.1068E-2</c:v>
                </c:pt>
                <c:pt idx="10">
                  <c:v>2.8375000000000001E-2</c:v>
                </c:pt>
                <c:pt idx="11">
                  <c:v>3.4209000000000003E-2</c:v>
                </c:pt>
                <c:pt idx="12">
                  <c:v>4.0483999999999999E-2</c:v>
                </c:pt>
                <c:pt idx="13">
                  <c:v>4.7058999999999997E-2</c:v>
                </c:pt>
                <c:pt idx="14">
                  <c:v>5.3761999999999997E-2</c:v>
                </c:pt>
                <c:pt idx="15">
                  <c:v>5.5005999999999999E-2</c:v>
                </c:pt>
                <c:pt idx="16">
                  <c:v>5.6090000000000001E-2</c:v>
                </c:pt>
                <c:pt idx="17">
                  <c:v>5.6617000000000001E-2</c:v>
                </c:pt>
                <c:pt idx="18">
                  <c:v>5.5607999999999998E-2</c:v>
                </c:pt>
                <c:pt idx="19">
                  <c:v>5.1905E-2</c:v>
                </c:pt>
                <c:pt idx="20">
                  <c:v>4.3536999999999999E-2</c:v>
                </c:pt>
                <c:pt idx="21">
                  <c:v>2.6065999999999999E-2</c:v>
                </c:pt>
                <c:pt idx="22">
                  <c:v>1.5188999999999999E-3</c:v>
                </c:pt>
                <c:pt idx="23">
                  <c:v>2.2185999999999998E-6</c:v>
                </c:pt>
                <c:pt idx="24">
                  <c:v>3.2127999999999998E-7</c:v>
                </c:pt>
                <c:pt idx="25">
                  <c:v>1.6526000000000001E-7</c:v>
                </c:pt>
                <c:pt idx="26">
                  <c:v>8.3688000000000001E-8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(2) Ga[l]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ALL!$F$18:$BR$18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3.8128000000000001E-29</c:v>
                </c:pt>
                <c:pt idx="10">
                  <c:v>4.2777999999999995E-22</c:v>
                </c:pt>
                <c:pt idx="11">
                  <c:v>8.2000999999999995E-21</c:v>
                </c:pt>
                <c:pt idx="12">
                  <c:v>5.0208999999999999E-20</c:v>
                </c:pt>
                <c:pt idx="13">
                  <c:v>3.5698999999999998E-19</c:v>
                </c:pt>
                <c:pt idx="14">
                  <c:v>2.7631E-16</c:v>
                </c:pt>
                <c:pt idx="15">
                  <c:v>4.5246000000000002E-13</c:v>
                </c:pt>
                <c:pt idx="16">
                  <c:v>9.9807000000000001E-13</c:v>
                </c:pt>
                <c:pt idx="17">
                  <c:v>1.7124000000000001E-12</c:v>
                </c:pt>
                <c:pt idx="18">
                  <c:v>2.7495999999999999E-12</c:v>
                </c:pt>
                <c:pt idx="19">
                  <c:v>4.3397999999999997E-12</c:v>
                </c:pt>
                <c:pt idx="20">
                  <c:v>6.8801000000000001E-12</c:v>
                </c:pt>
                <c:pt idx="21">
                  <c:v>1.1124E-11</c:v>
                </c:pt>
                <c:pt idx="22">
                  <c:v>1.7859000000000001E-11</c:v>
                </c:pt>
                <c:pt idx="23">
                  <c:v>2.618E-11</c:v>
                </c:pt>
                <c:pt idx="24">
                  <c:v>3.7978999999999999E-11</c:v>
                </c:pt>
                <c:pt idx="25">
                  <c:v>5.4835999999999999E-11</c:v>
                </c:pt>
                <c:pt idx="26">
                  <c:v>7.8862999999999999E-11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  <c:pt idx="0">
                  <c:v>(2)Ge[l]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ALL!$F$19:$BR$19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2.3022E-35</c:v>
                </c:pt>
                <c:pt idx="10">
                  <c:v>1.1357E-27</c:v>
                </c:pt>
                <c:pt idx="11">
                  <c:v>3.0038999999999999E-26</c:v>
                </c:pt>
                <c:pt idx="12">
                  <c:v>2.4916000000000001E-25</c:v>
                </c:pt>
                <c:pt idx="13">
                  <c:v>2.3570000000000001E-24</c:v>
                </c:pt>
                <c:pt idx="14">
                  <c:v>2.3857000000000002E-21</c:v>
                </c:pt>
                <c:pt idx="15">
                  <c:v>7.0139999999999998E-18</c:v>
                </c:pt>
                <c:pt idx="16">
                  <c:v>2.7397999999999999E-17</c:v>
                </c:pt>
                <c:pt idx="17">
                  <c:v>7.9915E-17</c:v>
                </c:pt>
                <c:pt idx="18">
                  <c:v>2.1255E-16</c:v>
                </c:pt>
                <c:pt idx="19">
                  <c:v>5.4731000000000001E-16</c:v>
                </c:pt>
                <c:pt idx="20">
                  <c:v>1.4101E-15</c:v>
                </c:pt>
                <c:pt idx="21">
                  <c:v>3.7491000000000001E-15</c:v>
                </c:pt>
                <c:pt idx="22">
                  <c:v>9.3838000000000007E-15</c:v>
                </c:pt>
                <c:pt idx="23">
                  <c:v>1.7428000000000002E-14</c:v>
                </c:pt>
                <c:pt idx="24">
                  <c:v>3.1350999999999997E-14</c:v>
                </c:pt>
                <c:pt idx="25">
                  <c:v>5.5495000000000001E-14</c:v>
                </c:pt>
                <c:pt idx="26">
                  <c:v>9.6781000000000002E-14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  <c:pt idx="0">
                  <c:v>(2)Se[l]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ALL!$F$20:$BR$20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2.0527E-32</c:v>
                </c:pt>
                <c:pt idx="8">
                  <c:v>1.3428E-25</c:v>
                </c:pt>
                <c:pt idx="9">
                  <c:v>1.6165999999999999E-17</c:v>
                </c:pt>
                <c:pt idx="10">
                  <c:v>4.2189999999999999E-11</c:v>
                </c:pt>
                <c:pt idx="11">
                  <c:v>5.4534E-10</c:v>
                </c:pt>
                <c:pt idx="12">
                  <c:v>2.2213999999999998E-9</c:v>
                </c:pt>
                <c:pt idx="13">
                  <c:v>1.037E-8</c:v>
                </c:pt>
                <c:pt idx="14">
                  <c:v>5.2062000000000002E-6</c:v>
                </c:pt>
                <c:pt idx="15">
                  <c:v>7.6404000000000003E-3</c:v>
                </c:pt>
                <c:pt idx="16">
                  <c:v>1.5063E-2</c:v>
                </c:pt>
                <c:pt idx="17">
                  <c:v>2.2364999999999999E-2</c:v>
                </c:pt>
                <c:pt idx="18">
                  <c:v>3.0563E-2</c:v>
                </c:pt>
                <c:pt idx="19">
                  <c:v>4.0895000000000001E-2</c:v>
                </c:pt>
                <c:pt idx="20">
                  <c:v>5.5570000000000001E-2</c:v>
                </c:pt>
                <c:pt idx="21">
                  <c:v>7.9672000000000007E-2</c:v>
                </c:pt>
                <c:pt idx="22">
                  <c:v>0.10959000000000001</c:v>
                </c:pt>
                <c:pt idx="23">
                  <c:v>0.10924</c:v>
                </c:pt>
                <c:pt idx="24">
                  <c:v>0.10666</c:v>
                </c:pt>
                <c:pt idx="25">
                  <c:v>0.1037</c:v>
                </c:pt>
                <c:pt idx="26">
                  <c:v>0.10037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  <c:pt idx="0">
                  <c:v>(2)GeSe[l]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ALL!$F$21:$BR$21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3.8614000000000002E-31</c:v>
                </c:pt>
                <c:pt idx="8">
                  <c:v>9.3566000000000009E-25</c:v>
                </c:pt>
                <c:pt idx="9">
                  <c:v>5.3681000000000003E-17</c:v>
                </c:pt>
                <c:pt idx="10">
                  <c:v>8.9979E-11</c:v>
                </c:pt>
                <c:pt idx="11">
                  <c:v>1.0907E-9</c:v>
                </c:pt>
                <c:pt idx="12">
                  <c:v>4.2361000000000003E-9</c:v>
                </c:pt>
                <c:pt idx="13">
                  <c:v>1.9143000000000001E-8</c:v>
                </c:pt>
                <c:pt idx="14">
                  <c:v>9.4315999999999996E-6</c:v>
                </c:pt>
                <c:pt idx="15">
                  <c:v>1.4120000000000001E-2</c:v>
                </c:pt>
                <c:pt idx="16">
                  <c:v>2.8324999999999999E-2</c:v>
                </c:pt>
                <c:pt idx="17">
                  <c:v>4.2846000000000002E-2</c:v>
                </c:pt>
                <c:pt idx="18">
                  <c:v>5.9873999999999997E-2</c:v>
                </c:pt>
                <c:pt idx="19">
                  <c:v>8.2225999999999994E-2</c:v>
                </c:pt>
                <c:pt idx="20">
                  <c:v>0.1149</c:v>
                </c:pt>
                <c:pt idx="21">
                  <c:v>0.16899</c:v>
                </c:pt>
                <c:pt idx="22">
                  <c:v>0.2361</c:v>
                </c:pt>
                <c:pt idx="23">
                  <c:v>0.23999000000000001</c:v>
                </c:pt>
                <c:pt idx="24">
                  <c:v>0.24</c:v>
                </c:pt>
                <c:pt idx="25">
                  <c:v>0.24</c:v>
                </c:pt>
                <c:pt idx="26">
                  <c:v>0.24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2-AE7A-412E-BBF5-89E233391AB6}"/>
            </c:ext>
          </c:extLst>
        </c:ser>
        <c:ser>
          <c:idx val="18"/>
          <c:order val="18"/>
          <c:tx>
            <c:strRef>
              <c:f>ALL!$E$22</c:f>
              <c:strCache>
                <c:ptCount val="1"/>
                <c:pt idx="0">
                  <c:v>(2)Ga2Se3[l]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ALL!$F$22:$BR$22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6.9471E-36</c:v>
                </c:pt>
                <c:pt idx="8">
                  <c:v>1.0984999999999999E-27</c:v>
                </c:pt>
                <c:pt idx="9">
                  <c:v>1.4432E-18</c:v>
                </c:pt>
                <c:pt idx="10">
                  <c:v>2.5334999999999999E-11</c:v>
                </c:pt>
                <c:pt idx="11">
                  <c:v>5.016E-10</c:v>
                </c:pt>
                <c:pt idx="12">
                  <c:v>3.0814000000000001E-9</c:v>
                </c:pt>
                <c:pt idx="13">
                  <c:v>2.1395000000000001E-8</c:v>
                </c:pt>
                <c:pt idx="14">
                  <c:v>1.5773E-5</c:v>
                </c:pt>
                <c:pt idx="15">
                  <c:v>1.9181E-2</c:v>
                </c:pt>
                <c:pt idx="16">
                  <c:v>2.9529E-2</c:v>
                </c:pt>
                <c:pt idx="17">
                  <c:v>3.4590000000000003E-2</c:v>
                </c:pt>
                <c:pt idx="18">
                  <c:v>3.7212000000000002E-2</c:v>
                </c:pt>
                <c:pt idx="19">
                  <c:v>3.8618E-2</c:v>
                </c:pt>
                <c:pt idx="20">
                  <c:v>3.9386999999999998E-2</c:v>
                </c:pt>
                <c:pt idx="21">
                  <c:v>3.9810999999999999E-2</c:v>
                </c:pt>
                <c:pt idx="22">
                  <c:v>3.9994000000000002E-2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3-AE7A-412E-BBF5-89E233391AB6}"/>
            </c:ext>
          </c:extLst>
        </c:ser>
        <c:ser>
          <c:idx val="19"/>
          <c:order val="19"/>
          <c:tx>
            <c:strRef>
              <c:f>ALL!$E$23</c:f>
              <c:strCache>
                <c:ptCount val="1"/>
                <c:pt idx="0">
                  <c:v>H (Ar)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ALL!$F$23:$BR$23</c:f>
              <c:numCache>
                <c:formatCode>0.00E+00</c:formatCode>
                <c:ptCount val="65"/>
                <c:pt idx="0">
                  <c:v>-18.62</c:v>
                </c:pt>
                <c:pt idx="1">
                  <c:v>-18.61</c:v>
                </c:pt>
                <c:pt idx="2">
                  <c:v>-18.61</c:v>
                </c:pt>
                <c:pt idx="3">
                  <c:v>-18.62</c:v>
                </c:pt>
                <c:pt idx="4">
                  <c:v>-18.63</c:v>
                </c:pt>
                <c:pt idx="5">
                  <c:v>-18.72</c:v>
                </c:pt>
                <c:pt idx="6">
                  <c:v>-18.84</c:v>
                </c:pt>
                <c:pt idx="7">
                  <c:v>-18.97</c:v>
                </c:pt>
                <c:pt idx="8">
                  <c:v>-19.11</c:v>
                </c:pt>
                <c:pt idx="9">
                  <c:v>-19.25</c:v>
                </c:pt>
                <c:pt idx="10">
                  <c:v>-19.38</c:v>
                </c:pt>
                <c:pt idx="11">
                  <c:v>-19.420000000000002</c:v>
                </c:pt>
                <c:pt idx="12">
                  <c:v>-19.45</c:v>
                </c:pt>
                <c:pt idx="13">
                  <c:v>-19.48</c:v>
                </c:pt>
                <c:pt idx="14">
                  <c:v>-19.510000000000002</c:v>
                </c:pt>
                <c:pt idx="15">
                  <c:v>-19.55</c:v>
                </c:pt>
                <c:pt idx="16">
                  <c:v>-19.579999999999998</c:v>
                </c:pt>
                <c:pt idx="17">
                  <c:v>-19.61</c:v>
                </c:pt>
                <c:pt idx="18">
                  <c:v>-19.649999999999999</c:v>
                </c:pt>
                <c:pt idx="19">
                  <c:v>-19.68</c:v>
                </c:pt>
                <c:pt idx="20">
                  <c:v>-19.71</c:v>
                </c:pt>
                <c:pt idx="21">
                  <c:v>-19.75</c:v>
                </c:pt>
                <c:pt idx="22">
                  <c:v>-19.78</c:v>
                </c:pt>
                <c:pt idx="23">
                  <c:v>-19.82</c:v>
                </c:pt>
                <c:pt idx="24">
                  <c:v>-19.86</c:v>
                </c:pt>
                <c:pt idx="25">
                  <c:v>-19.89</c:v>
                </c:pt>
                <c:pt idx="26">
                  <c:v>-19.93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4-AE7A-412E-BBF5-89E233391AB6}"/>
            </c:ext>
          </c:extLst>
        </c:ser>
        <c:ser>
          <c:idx val="20"/>
          <c:order val="20"/>
          <c:tx>
            <c:strRef>
              <c:f>ALL!$E$24</c:f>
              <c:strCache>
                <c:ptCount val="1"/>
                <c:pt idx="0">
                  <c:v>H (Ga)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ALL!$F$24:$BR$24</c:f>
              <c:numCache>
                <c:formatCode>0.00E+00</c:formatCode>
                <c:ptCount val="65"/>
                <c:pt idx="0">
                  <c:v>-65.89</c:v>
                </c:pt>
                <c:pt idx="1">
                  <c:v>-62.42</c:v>
                </c:pt>
                <c:pt idx="2">
                  <c:v>-59.34</c:v>
                </c:pt>
                <c:pt idx="3">
                  <c:v>-56.57</c:v>
                </c:pt>
                <c:pt idx="4">
                  <c:v>-54.09</c:v>
                </c:pt>
                <c:pt idx="5">
                  <c:v>-43.47</c:v>
                </c:pt>
                <c:pt idx="6">
                  <c:v>-44.7</c:v>
                </c:pt>
                <c:pt idx="7">
                  <c:v>-41</c:v>
                </c:pt>
                <c:pt idx="8">
                  <c:v>-38.21</c:v>
                </c:pt>
                <c:pt idx="9">
                  <c:v>-35.97</c:v>
                </c:pt>
                <c:pt idx="10">
                  <c:v>-33.979999999999997</c:v>
                </c:pt>
                <c:pt idx="11">
                  <c:v>-33.5</c:v>
                </c:pt>
                <c:pt idx="12">
                  <c:v>-33.03</c:v>
                </c:pt>
                <c:pt idx="13">
                  <c:v>-32.549999999999997</c:v>
                </c:pt>
                <c:pt idx="14">
                  <c:v>-32.08</c:v>
                </c:pt>
                <c:pt idx="15">
                  <c:v>-31.93</c:v>
                </c:pt>
                <c:pt idx="16">
                  <c:v>-31.79</c:v>
                </c:pt>
                <c:pt idx="17">
                  <c:v>-31.63</c:v>
                </c:pt>
                <c:pt idx="18">
                  <c:v>-31.48</c:v>
                </c:pt>
                <c:pt idx="19">
                  <c:v>-31.32</c:v>
                </c:pt>
                <c:pt idx="20">
                  <c:v>-31.19</c:v>
                </c:pt>
                <c:pt idx="21">
                  <c:v>-31.1</c:v>
                </c:pt>
                <c:pt idx="22">
                  <c:v>-30.98</c:v>
                </c:pt>
                <c:pt idx="23">
                  <c:v>-30.67</c:v>
                </c:pt>
                <c:pt idx="24">
                  <c:v>-30.35</c:v>
                </c:pt>
                <c:pt idx="25">
                  <c:v>-30.04</c:v>
                </c:pt>
                <c:pt idx="26">
                  <c:v>-29.73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5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245040"/>
        <c:axId val="418241904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7.0185000000000001E-10</c:v>
                      </c:pt>
                      <c:pt idx="1">
                        <c:v>1.7909999999999999E-9</c:v>
                      </c:pt>
                      <c:pt idx="2">
                        <c:v>1.9345999999999999E-9</c:v>
                      </c:pt>
                      <c:pt idx="3">
                        <c:v>2.1442000000000001E-9</c:v>
                      </c:pt>
                      <c:pt idx="4">
                        <c:v>2.5982E-9</c:v>
                      </c:pt>
                      <c:pt idx="5">
                        <c:v>2.2676999999999999E-9</c:v>
                      </c:pt>
                      <c:pt idx="6">
                        <c:v>2.8186000000000002E-9</c:v>
                      </c:pt>
                      <c:pt idx="7">
                        <c:v>2.4597000000000001E-9</c:v>
                      </c:pt>
                      <c:pt idx="8">
                        <c:v>1.2055E-9</c:v>
                      </c:pt>
                      <c:pt idx="9">
                        <c:v>8.0459999999999999E-10</c:v>
                      </c:pt>
                      <c:pt idx="10">
                        <c:v>5.7835999999999997E-12</c:v>
                      </c:pt>
                      <c:pt idx="11">
                        <c:v>7.3902999999999996E-14</c:v>
                      </c:pt>
                      <c:pt idx="12">
                        <c:v>1.9466000000000001E-18</c:v>
                      </c:pt>
                      <c:pt idx="13">
                        <c:v>3.8148999999999998E-30</c:v>
                      </c:pt>
                      <c:pt idx="14">
                        <c:v>0</c:v>
                      </c:pt>
                      <c:pt idx="15">
                        <c:v>2.8357000000000002E-26</c:v>
                      </c:pt>
                      <c:pt idx="16">
                        <c:v>1.1118E-21</c:v>
                      </c:pt>
                      <c:pt idx="17">
                        <c:v>5.9789000000000001E-24</c:v>
                      </c:pt>
                      <c:pt idx="18">
                        <c:v>1.5709E-26</c:v>
                      </c:pt>
                      <c:pt idx="19">
                        <c:v>5.1290000000000003E-35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y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0-AE7A-412E-BBF5-89E233391AB6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4.2028999999999998E-27</c:v>
                      </c:pt>
                      <c:pt idx="11">
                        <c:v>3.8848999999999997E-24</c:v>
                      </c:pt>
                      <c:pt idx="12">
                        <c:v>1.3706000000000001E-23</c:v>
                      </c:pt>
                      <c:pt idx="13">
                        <c:v>5.3997E-26</c:v>
                      </c:pt>
                      <c:pt idx="14">
                        <c:v>0</c:v>
                      </c:pt>
                      <c:pt idx="15">
                        <c:v>7.6780000000000005E-15</c:v>
                      </c:pt>
                      <c:pt idx="16">
                        <c:v>3.8148000000000001E-13</c:v>
                      </c:pt>
                      <c:pt idx="17">
                        <c:v>7.2751000000000002E-15</c:v>
                      </c:pt>
                      <c:pt idx="18">
                        <c:v>5.9070999999999996E-17</c:v>
                      </c:pt>
                      <c:pt idx="19">
                        <c:v>3.9890999999999999E-23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1-AE7A-412E-BBF5-89E233391AB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ALL!$F$6:$BR$6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7.8577000000000001E-33</c:v>
                      </c:pt>
                      <c:pt idx="8">
                        <c:v>1.7935E-27</c:v>
                      </c:pt>
                      <c:pt idx="9">
                        <c:v>7.1441000000000004E-21</c:v>
                      </c:pt>
                      <c:pt idx="10">
                        <c:v>9.1992999999999994E-17</c:v>
                      </c:pt>
                      <c:pt idx="11">
                        <c:v>4.3342000000000002E-17</c:v>
                      </c:pt>
                      <c:pt idx="12">
                        <c:v>1.0781E-19</c:v>
                      </c:pt>
                      <c:pt idx="13">
                        <c:v>1.8752E-27</c:v>
                      </c:pt>
                      <c:pt idx="14">
                        <c:v>0</c:v>
                      </c:pt>
                      <c:pt idx="15">
                        <c:v>3.3638999999999999E-18</c:v>
                      </c:pt>
                      <c:pt idx="16">
                        <c:v>3.3118999999999998E-13</c:v>
                      </c:pt>
                      <c:pt idx="17">
                        <c:v>1.8822000000000002E-12</c:v>
                      </c:pt>
                      <c:pt idx="18">
                        <c:v>9.6248999999999995E-12</c:v>
                      </c:pt>
                      <c:pt idx="19">
                        <c:v>7.7477000000000004E-13</c:v>
                      </c:pt>
                      <c:pt idx="20">
                        <c:v>3.2527999999999998E-16</c:v>
                      </c:pt>
                      <c:pt idx="21">
                        <c:v>6.1317000000000001E-27</c:v>
                      </c:pt>
                      <c:pt idx="22">
                        <c:v>5.4142000000000003E-34</c:v>
                      </c:pt>
                      <c:pt idx="23">
                        <c:v>4.4086000000000003E-33</c:v>
                      </c:pt>
                      <c:pt idx="24">
                        <c:v>5.7027999999999996E-24</c:v>
                      </c:pt>
                      <c:pt idx="25">
                        <c:v>1.2826999999999999E-18</c:v>
                      </c:pt>
                      <c:pt idx="26">
                        <c:v>1.2215E-15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2-AE7A-412E-BBF5-89E233391AB6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ALL!$F$7:$BR$7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1.5259000000000001E-9</c:v>
                      </c:pt>
                      <c:pt idx="1">
                        <c:v>2.7689999999999998E-9</c:v>
                      </c:pt>
                      <c:pt idx="2">
                        <c:v>2.1621999999999998E-9</c:v>
                      </c:pt>
                      <c:pt idx="3">
                        <c:v>1.7279E-9</c:v>
                      </c:pt>
                      <c:pt idx="4">
                        <c:v>1.4008E-9</c:v>
                      </c:pt>
                      <c:pt idx="5">
                        <c:v>1.9783E-10</c:v>
                      </c:pt>
                      <c:pt idx="6">
                        <c:v>1.4873000000000001E-10</c:v>
                      </c:pt>
                      <c:pt idx="7">
                        <c:v>1.0081E-10</c:v>
                      </c:pt>
                      <c:pt idx="8">
                        <c:v>9.7241000000000001E-11</c:v>
                      </c:pt>
                      <c:pt idx="9">
                        <c:v>1.1881000000000001E-9</c:v>
                      </c:pt>
                      <c:pt idx="10">
                        <c:v>6.3823000000000002E-9</c:v>
                      </c:pt>
                      <c:pt idx="11">
                        <c:v>2.5373999999999999E-9</c:v>
                      </c:pt>
                      <c:pt idx="12">
                        <c:v>7.0295000000000001E-11</c:v>
                      </c:pt>
                      <c:pt idx="13">
                        <c:v>3.1287999999999999E-15</c:v>
                      </c:pt>
                      <c:pt idx="14">
                        <c:v>0</c:v>
                      </c:pt>
                      <c:pt idx="15">
                        <c:v>5.9515999999999996E-11</c:v>
                      </c:pt>
                      <c:pt idx="16">
                        <c:v>1.9048E-8</c:v>
                      </c:pt>
                      <c:pt idx="17">
                        <c:v>2.5174000000000001E-8</c:v>
                      </c:pt>
                      <c:pt idx="18">
                        <c:v>2.798E-8</c:v>
                      </c:pt>
                      <c:pt idx="19">
                        <c:v>1.6756999999999999E-9</c:v>
                      </c:pt>
                      <c:pt idx="20">
                        <c:v>1.1134000000000001E-12</c:v>
                      </c:pt>
                      <c:pt idx="21">
                        <c:v>1.3757E-22</c:v>
                      </c:pt>
                      <c:pt idx="22">
                        <c:v>1.5944E-31</c:v>
                      </c:pt>
                      <c:pt idx="23">
                        <c:v>4.0088999999999997E-34</c:v>
                      </c:pt>
                      <c:pt idx="24">
                        <c:v>3.6231000000000001E-27</c:v>
                      </c:pt>
                      <c:pt idx="25">
                        <c:v>6.4164999999999999E-23</c:v>
                      </c:pt>
                      <c:pt idx="26">
                        <c:v>9.5698000000000001E-21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-16.71</c:v>
                      </c:pt>
                      <c:pt idx="1">
                        <c:v>-16.079999999999998</c:v>
                      </c:pt>
                      <c:pt idx="2">
                        <c:v>-15.53</c:v>
                      </c:pt>
                      <c:pt idx="3">
                        <c:v>-15.04</c:v>
                      </c:pt>
                      <c:pt idx="4">
                        <c:v>-14.61</c:v>
                      </c:pt>
                      <c:pt idx="5">
                        <c:v>-11.47</c:v>
                      </c:pt>
                      <c:pt idx="6">
                        <c:v>-15.15</c:v>
                      </c:pt>
                      <c:pt idx="7">
                        <c:v>-14.87</c:v>
                      </c:pt>
                      <c:pt idx="8">
                        <c:v>-14.72</c:v>
                      </c:pt>
                      <c:pt idx="9">
                        <c:v>-14.58</c:v>
                      </c:pt>
                      <c:pt idx="10">
                        <c:v>-14.34</c:v>
                      </c:pt>
                      <c:pt idx="11">
                        <c:v>-14.25</c:v>
                      </c:pt>
                      <c:pt idx="12">
                        <c:v>-14.16</c:v>
                      </c:pt>
                      <c:pt idx="13">
                        <c:v>-14.06</c:v>
                      </c:pt>
                      <c:pt idx="14">
                        <c:v>-13.95</c:v>
                      </c:pt>
                      <c:pt idx="15">
                        <c:v>-13.81</c:v>
                      </c:pt>
                      <c:pt idx="16">
                        <c:v>-13.68</c:v>
                      </c:pt>
                      <c:pt idx="17">
                        <c:v>-13.55</c:v>
                      </c:pt>
                      <c:pt idx="18">
                        <c:v>-13.43</c:v>
                      </c:pt>
                      <c:pt idx="19">
                        <c:v>-13.31</c:v>
                      </c:pt>
                      <c:pt idx="20">
                        <c:v>-13.18</c:v>
                      </c:pt>
                      <c:pt idx="21">
                        <c:v>-13.07</c:v>
                      </c:pt>
                      <c:pt idx="22">
                        <c:v>-12.97</c:v>
                      </c:pt>
                      <c:pt idx="23">
                        <c:v>-12.87</c:v>
                      </c:pt>
                      <c:pt idx="24">
                        <c:v>-12.77</c:v>
                      </c:pt>
                      <c:pt idx="25">
                        <c:v>-12.67</c:v>
                      </c:pt>
                      <c:pt idx="26">
                        <c:v>-12.57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-23.95</c:v>
                      </c:pt>
                      <c:pt idx="1">
                        <c:v>-22.83</c:v>
                      </c:pt>
                      <c:pt idx="2">
                        <c:v>-21.83</c:v>
                      </c:pt>
                      <c:pt idx="3">
                        <c:v>-20.95</c:v>
                      </c:pt>
                      <c:pt idx="4">
                        <c:v>-20.149999999999999</c:v>
                      </c:pt>
                      <c:pt idx="5">
                        <c:v>-19.52</c:v>
                      </c:pt>
                      <c:pt idx="6">
                        <c:v>-13.26</c:v>
                      </c:pt>
                      <c:pt idx="7">
                        <c:v>-11.71</c:v>
                      </c:pt>
                      <c:pt idx="8">
                        <c:v>-10.5</c:v>
                      </c:pt>
                      <c:pt idx="9">
                        <c:v>-9.5960000000000001</c:v>
                      </c:pt>
                      <c:pt idx="10">
                        <c:v>-9.01</c:v>
                      </c:pt>
                      <c:pt idx="11">
                        <c:v>-8.9130000000000003</c:v>
                      </c:pt>
                      <c:pt idx="12">
                        <c:v>-8.8350000000000009</c:v>
                      </c:pt>
                      <c:pt idx="13">
                        <c:v>-8.7739999999999991</c:v>
                      </c:pt>
                      <c:pt idx="14">
                        <c:v>-8.7289999999999992</c:v>
                      </c:pt>
                      <c:pt idx="15">
                        <c:v>-8.6720000000000006</c:v>
                      </c:pt>
                      <c:pt idx="16">
                        <c:v>-8.6370000000000005</c:v>
                      </c:pt>
                      <c:pt idx="17">
                        <c:v>-8.6210000000000004</c:v>
                      </c:pt>
                      <c:pt idx="18">
                        <c:v>-8.6199999999999992</c:v>
                      </c:pt>
                      <c:pt idx="19">
                        <c:v>-8.6300000000000008</c:v>
                      </c:pt>
                      <c:pt idx="20">
                        <c:v>-8.6470000000000002</c:v>
                      </c:pt>
                      <c:pt idx="21">
                        <c:v>-8.6669999999999998</c:v>
                      </c:pt>
                      <c:pt idx="22">
                        <c:v>-8.6999999999999993</c:v>
                      </c:pt>
                      <c:pt idx="23">
                        <c:v>-8.7729999999999997</c:v>
                      </c:pt>
                      <c:pt idx="24">
                        <c:v>-8.85</c:v>
                      </c:pt>
                      <c:pt idx="25">
                        <c:v>-8.93</c:v>
                      </c:pt>
                      <c:pt idx="26">
                        <c:v>-9.0120000000000005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418245040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8241904"/>
        <c:crosses val="autoZero"/>
        <c:crossBetween val="midCat"/>
        <c:majorUnit val="100"/>
      </c:valAx>
      <c:valAx>
        <c:axId val="41824190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824504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31E-2"/>
          <c:y val="9.3034716533807515E-2"/>
          <c:w val="0.92172545969724562"/>
          <c:h val="0.8226108093903294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-137.36765921520004</c:v>
                </c:pt>
                <c:pt idx="1">
                  <c:v>-170.61556208639999</c:v>
                </c:pt>
                <c:pt idx="2">
                  <c:v>-167.44868377650002</c:v>
                </c:pt>
                <c:pt idx="3">
                  <c:v>-183.88516485480002</c:v>
                </c:pt>
                <c:pt idx="4">
                  <c:v>-201.11888620000002</c:v>
                </c:pt>
                <c:pt idx="5">
                  <c:v>-218.92664672250001</c:v>
                </c:pt>
                <c:pt idx="6">
                  <c:v>-237.36749433840004</c:v>
                </c:pt>
                <c:pt idx="7">
                  <c:v>-256.34622137110006</c:v>
                </c:pt>
                <c:pt idx="8">
                  <c:v>-275.84917208580003</c:v>
                </c:pt>
                <c:pt idx="9">
                  <c:v>-295.66469977639997</c:v>
                </c:pt>
                <c:pt idx="10">
                  <c:v>-316.00084043879997</c:v>
                </c:pt>
                <c:pt idx="11">
                  <c:v>-336.77050800000006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242688"/>
        <c:axId val="418238768"/>
      </c:scatterChart>
      <c:valAx>
        <c:axId val="418242688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8238768"/>
        <c:crosses val="autoZero"/>
        <c:crossBetween val="midCat"/>
      </c:valAx>
      <c:valAx>
        <c:axId val="41823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824268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1E-2"/>
          <c:y val="1.66938945330158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3704491710618237E-2"/>
          <c:w val="0.9168472343410119"/>
          <c:h val="0.80704283188213899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FLUID!$F$4:$BR$4</c:f>
              <c:numCache>
                <c:formatCode>0.00E+00</c:formatCode>
                <c:ptCount val="65"/>
                <c:pt idx="0">
                  <c:v>3.3428999999999999E-20</c:v>
                </c:pt>
                <c:pt idx="1">
                  <c:v>3.3428999999999999E-20</c:v>
                </c:pt>
                <c:pt idx="2">
                  <c:v>4.4801999999999999E-13</c:v>
                </c:pt>
                <c:pt idx="3">
                  <c:v>3.4477E-11</c:v>
                </c:pt>
                <c:pt idx="4">
                  <c:v>7.5408000000000005E-10</c:v>
                </c:pt>
                <c:pt idx="5">
                  <c:v>7.2442000000000003E-9</c:v>
                </c:pt>
                <c:pt idx="6">
                  <c:v>3.9569000000000002E-8</c:v>
                </c:pt>
                <c:pt idx="7">
                  <c:v>1.4408999999999999E-7</c:v>
                </c:pt>
                <c:pt idx="8">
                  <c:v>3.8379000000000002E-7</c:v>
                </c:pt>
                <c:pt idx="9">
                  <c:v>7.7242000000000003E-7</c:v>
                </c:pt>
                <c:pt idx="10">
                  <c:v>1.1345999999999999E-6</c:v>
                </c:pt>
                <c:pt idx="11">
                  <c:v>1.1099E-6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FLUID!$F$5:$BR$5</c:f>
              <c:numCache>
                <c:formatCode>0.00E+00</c:formatCode>
                <c:ptCount val="65"/>
                <c:pt idx="0">
                  <c:v>3.202E-22</c:v>
                </c:pt>
                <c:pt idx="1">
                  <c:v>3.202E-22</c:v>
                </c:pt>
                <c:pt idx="2">
                  <c:v>8.0426999999999995E-15</c:v>
                </c:pt>
                <c:pt idx="3">
                  <c:v>7.0719000000000004E-13</c:v>
                </c:pt>
                <c:pt idx="4">
                  <c:v>1.6726000000000001E-11</c:v>
                </c:pt>
                <c:pt idx="5">
                  <c:v>1.6787999999999999E-10</c:v>
                </c:pt>
                <c:pt idx="6">
                  <c:v>9.3677000000000006E-10</c:v>
                </c:pt>
                <c:pt idx="7">
                  <c:v>3.4304000000000001E-9</c:v>
                </c:pt>
                <c:pt idx="8">
                  <c:v>9.0680000000000005E-9</c:v>
                </c:pt>
                <c:pt idx="9">
                  <c:v>1.7818000000000001E-8</c:v>
                </c:pt>
                <c:pt idx="10">
                  <c:v>2.4868000000000001E-8</c:v>
                </c:pt>
                <c:pt idx="11">
                  <c:v>2.2101000000000001E-8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FLUID!$F$6:$BR$6</c:f>
              <c:numCache>
                <c:formatCode>0.00E+00</c:formatCode>
                <c:ptCount val="65"/>
                <c:pt idx="0">
                  <c:v>4.1428E-26</c:v>
                </c:pt>
                <c:pt idx="1">
                  <c:v>4.1428E-26</c:v>
                </c:pt>
                <c:pt idx="2">
                  <c:v>5.9884999999999996E-16</c:v>
                </c:pt>
                <c:pt idx="3">
                  <c:v>4.2241000000000001E-13</c:v>
                </c:pt>
                <c:pt idx="4">
                  <c:v>5.3659000000000003E-11</c:v>
                </c:pt>
                <c:pt idx="5">
                  <c:v>2.1809999999999998E-9</c:v>
                </c:pt>
                <c:pt idx="6">
                  <c:v>4.0060999999999997E-8</c:v>
                </c:pt>
                <c:pt idx="7">
                  <c:v>4.1363999999999999E-7</c:v>
                </c:pt>
                <c:pt idx="8">
                  <c:v>2.7632999999999999E-6</c:v>
                </c:pt>
                <c:pt idx="9">
                  <c:v>1.3004E-5</c:v>
                </c:pt>
                <c:pt idx="10">
                  <c:v>4.4756999999999999E-5</c:v>
                </c:pt>
                <c:pt idx="11">
                  <c:v>1.1267E-4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FLUID!$F$7:$BR$7</c:f>
              <c:numCache>
                <c:formatCode>0.00E+00</c:formatCode>
                <c:ptCount val="65"/>
                <c:pt idx="0">
                  <c:v>1.0823E-20</c:v>
                </c:pt>
                <c:pt idx="1">
                  <c:v>1.0823E-20</c:v>
                </c:pt>
                <c:pt idx="2">
                  <c:v>2.5693999999999999E-12</c:v>
                </c:pt>
                <c:pt idx="3">
                  <c:v>6.0434E-10</c:v>
                </c:pt>
                <c:pt idx="4">
                  <c:v>3.4920999999999999E-8</c:v>
                </c:pt>
                <c:pt idx="5">
                  <c:v>7.9082999999999999E-7</c:v>
                </c:pt>
                <c:pt idx="6">
                  <c:v>9.2995999999999999E-6</c:v>
                </c:pt>
                <c:pt idx="7">
                  <c:v>6.7903000000000004E-5</c:v>
                </c:pt>
                <c:pt idx="8">
                  <c:v>3.4590000000000001E-4</c:v>
                </c:pt>
                <c:pt idx="9">
                  <c:v>1.3225999999999999E-3</c:v>
                </c:pt>
                <c:pt idx="10">
                  <c:v>3.9436000000000002E-3</c:v>
                </c:pt>
                <c:pt idx="11">
                  <c:v>9.2610000000000001E-3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FLUID!$F$8:$BR$8</c:f>
              <c:numCache>
                <c:formatCode>0.00E+00</c:formatCode>
                <c:ptCount val="65"/>
                <c:pt idx="0">
                  <c:v>3.3952999999999997E-36</c:v>
                </c:pt>
                <c:pt idx="1">
                  <c:v>3.3952999999999997E-36</c:v>
                </c:pt>
                <c:pt idx="2">
                  <c:v>1.4021000000000001E-26</c:v>
                </c:pt>
                <c:pt idx="3">
                  <c:v>7.5760000000000006E-24</c:v>
                </c:pt>
                <c:pt idx="4">
                  <c:v>8.2313999999999998E-22</c:v>
                </c:pt>
                <c:pt idx="5">
                  <c:v>3.0658000000000001E-20</c:v>
                </c:pt>
                <c:pt idx="6">
                  <c:v>5.3991999999999997E-19</c:v>
                </c:pt>
                <c:pt idx="7">
                  <c:v>5.5220000000000004E-18</c:v>
                </c:pt>
                <c:pt idx="8">
                  <c:v>3.7682E-17</c:v>
                </c:pt>
                <c:pt idx="9">
                  <c:v>1.8957999999999999E-16</c:v>
                </c:pt>
                <c:pt idx="10">
                  <c:v>7.5985000000000001E-16</c:v>
                </c:pt>
                <c:pt idx="11">
                  <c:v>2.5761000000000002E-15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FLUID!$F$9:$BR$9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1.9522000000000001E-25</c:v>
                </c:pt>
                <c:pt idx="3">
                  <c:v>2.93E-21</c:v>
                </c:pt>
                <c:pt idx="4">
                  <c:v>4.0154999999999999E-18</c:v>
                </c:pt>
                <c:pt idx="5">
                  <c:v>1.1071E-15</c:v>
                </c:pt>
                <c:pt idx="6">
                  <c:v>9.8967000000000004E-14</c:v>
                </c:pt>
                <c:pt idx="7">
                  <c:v>3.8914000000000002E-12</c:v>
                </c:pt>
                <c:pt idx="8">
                  <c:v>8.2457000000000005E-11</c:v>
                </c:pt>
                <c:pt idx="9">
                  <c:v>1.0810999999999999E-9</c:v>
                </c:pt>
                <c:pt idx="10">
                  <c:v>9.6261000000000001E-9</c:v>
                </c:pt>
                <c:pt idx="11">
                  <c:v>6.1824999999999999E-8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FLUID!$F$10:$BR$10</c:f>
              <c:numCache>
                <c:formatCode>0.00E+00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FLUID!$F$11:$BR$11</c:f>
              <c:numCache>
                <c:formatCode>0.00E+00</c:formatCode>
                <c:ptCount val="65"/>
                <c:pt idx="0">
                  <c:v>3.6541999999999999E-28</c:v>
                </c:pt>
                <c:pt idx="1">
                  <c:v>3.6541999999999999E-28</c:v>
                </c:pt>
                <c:pt idx="2">
                  <c:v>3.3505999999999999E-21</c:v>
                </c:pt>
                <c:pt idx="3">
                  <c:v>4.9670999999999996E-19</c:v>
                </c:pt>
                <c:pt idx="4">
                  <c:v>2.5419E-17</c:v>
                </c:pt>
                <c:pt idx="5">
                  <c:v>6.2514000000000004E-16</c:v>
                </c:pt>
                <c:pt idx="6">
                  <c:v>9.0621000000000003E-15</c:v>
                </c:pt>
                <c:pt idx="7">
                  <c:v>8.8524999999999994E-14</c:v>
                </c:pt>
                <c:pt idx="8">
                  <c:v>6.3997000000000005E-13</c:v>
                </c:pt>
                <c:pt idx="9">
                  <c:v>3.6804000000000004E-12</c:v>
                </c:pt>
                <c:pt idx="10">
                  <c:v>1.7947E-11</c:v>
                </c:pt>
                <c:pt idx="11">
                  <c:v>7.8862999999999999E-11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FLUID!$F$12:$BR$12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4.2309000000000002E-34</c:v>
                </c:pt>
                <c:pt idx="3">
                  <c:v>2.6588000000000002E-29</c:v>
                </c:pt>
                <c:pt idx="4">
                  <c:v>1.0955999999999999E-25</c:v>
                </c:pt>
                <c:pt idx="5">
                  <c:v>7.2498999999999995E-23</c:v>
                </c:pt>
                <c:pt idx="6">
                  <c:v>1.3250000000000001E-20</c:v>
                </c:pt>
                <c:pt idx="7">
                  <c:v>9.4692999999999994E-19</c:v>
                </c:pt>
                <c:pt idx="8">
                  <c:v>3.3468000000000001E-17</c:v>
                </c:pt>
                <c:pt idx="9">
                  <c:v>6.9199000000000003E-16</c:v>
                </c:pt>
                <c:pt idx="10">
                  <c:v>9.5217999999999994E-15</c:v>
                </c:pt>
                <c:pt idx="11">
                  <c:v>9.6781000000000002E-14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FLUID!$F$13:$BR$13</c:f>
              <c:numCache>
                <c:formatCode>0.00E+00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0.11998</c:v>
                </c:pt>
                <c:pt idx="7">
                  <c:v>0.11984</c:v>
                </c:pt>
                <c:pt idx="8">
                  <c:v>0.11921</c:v>
                </c:pt>
                <c:pt idx="9">
                  <c:v>0.11706</c:v>
                </c:pt>
                <c:pt idx="10">
                  <c:v>0.11146</c:v>
                </c:pt>
                <c:pt idx="11">
                  <c:v>0.10037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243864"/>
        <c:axId val="418238376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0.24</c:v>
                      </c:pt>
                      <c:pt idx="1">
                        <c:v>0.24</c:v>
                      </c:pt>
                      <c:pt idx="2">
                        <c:v>0.24</c:v>
                      </c:pt>
                      <c:pt idx="3">
                        <c:v>0.24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0.24</c:v>
                      </c:pt>
                    </c:numCache>
                  </c:numRef>
                </c:y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0.04</c:v>
                      </c:pt>
                      <c:pt idx="1">
                        <c:v>0.04</c:v>
                      </c:pt>
                      <c:pt idx="2">
                        <c:v>0.04</c:v>
                      </c:pt>
                      <c:pt idx="3">
                        <c:v>0.04</c:v>
                      </c:pt>
                      <c:pt idx="4">
                        <c:v>0.04</c:v>
                      </c:pt>
                      <c:pt idx="5">
                        <c:v>0.04</c:v>
                      </c:pt>
                      <c:pt idx="6">
                        <c:v>0.04</c:v>
                      </c:pt>
                      <c:pt idx="7">
                        <c:v>0.04</c:v>
                      </c:pt>
                      <c:pt idx="8">
                        <c:v>0.04</c:v>
                      </c:pt>
                      <c:pt idx="9">
                        <c:v>0.04</c:v>
                      </c:pt>
                      <c:pt idx="10">
                        <c:v>0.04</c:v>
                      </c:pt>
                      <c:pt idx="11">
                        <c:v>0.04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-18.62</c:v>
                      </c:pt>
                      <c:pt idx="1">
                        <c:v>-18.62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-18.97</c:v>
                      </c:pt>
                      <c:pt idx="5">
                        <c:v>-19.11</c:v>
                      </c:pt>
                      <c:pt idx="6">
                        <c:v>-19.25</c:v>
                      </c:pt>
                      <c:pt idx="7">
                        <c:v>-19.38</c:v>
                      </c:pt>
                      <c:pt idx="8">
                        <c:v>-19.52</c:v>
                      </c:pt>
                      <c:pt idx="9">
                        <c:v>-19.649999999999999</c:v>
                      </c:pt>
                      <c:pt idx="10">
                        <c:v>-19.78</c:v>
                      </c:pt>
                      <c:pt idx="11">
                        <c:v>-19.93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-64.44</c:v>
                      </c:pt>
                      <c:pt idx="1">
                        <c:v>-64.44</c:v>
                      </c:pt>
                      <c:pt idx="2">
                        <c:v>-50.16</c:v>
                      </c:pt>
                      <c:pt idx="3">
                        <c:v>-45.78</c:v>
                      </c:pt>
                      <c:pt idx="4">
                        <c:v>-42.38</c:v>
                      </c:pt>
                      <c:pt idx="5">
                        <c:v>-39.630000000000003</c:v>
                      </c:pt>
                      <c:pt idx="6">
                        <c:v>-37.36</c:v>
                      </c:pt>
                      <c:pt idx="7">
                        <c:v>-35.44</c:v>
                      </c:pt>
                      <c:pt idx="8">
                        <c:v>-33.78</c:v>
                      </c:pt>
                      <c:pt idx="9">
                        <c:v>-32.32</c:v>
                      </c:pt>
                      <c:pt idx="10">
                        <c:v>-30.99</c:v>
                      </c:pt>
                      <c:pt idx="11">
                        <c:v>-29.73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-28.36</c:v>
                      </c:pt>
                      <c:pt idx="1">
                        <c:v>-28.36</c:v>
                      </c:pt>
                      <c:pt idx="2">
                        <c:v>-20.71</c:v>
                      </c:pt>
                      <c:pt idx="3">
                        <c:v>-18.62</c:v>
                      </c:pt>
                      <c:pt idx="4">
                        <c:v>-17.11</c:v>
                      </c:pt>
                      <c:pt idx="5">
                        <c:v>-15.97</c:v>
                      </c:pt>
                      <c:pt idx="6">
                        <c:v>-15.09</c:v>
                      </c:pt>
                      <c:pt idx="7">
                        <c:v>-14.4</c:v>
                      </c:pt>
                      <c:pt idx="8">
                        <c:v>-13.85</c:v>
                      </c:pt>
                      <c:pt idx="9">
                        <c:v>-13.38</c:v>
                      </c:pt>
                      <c:pt idx="10">
                        <c:v>-12.97</c:v>
                      </c:pt>
                      <c:pt idx="11">
                        <c:v>-12.57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-5.3280000000000003</c:v>
                      </c:pt>
                      <c:pt idx="1">
                        <c:v>-5.3280000000000003</c:v>
                      </c:pt>
                      <c:pt idx="2">
                        <c:v>-6.13</c:v>
                      </c:pt>
                      <c:pt idx="3">
                        <c:v>-6.5179999999999998</c:v>
                      </c:pt>
                      <c:pt idx="4">
                        <c:v>-6.883</c:v>
                      </c:pt>
                      <c:pt idx="5">
                        <c:v>-7.2249999999999996</c:v>
                      </c:pt>
                      <c:pt idx="6">
                        <c:v>-7.5460000000000003</c:v>
                      </c:pt>
                      <c:pt idx="7">
                        <c:v>-7.8470000000000004</c:v>
                      </c:pt>
                      <c:pt idx="8">
                        <c:v>-8.1340000000000003</c:v>
                      </c:pt>
                      <c:pt idx="9">
                        <c:v>-8.4120000000000008</c:v>
                      </c:pt>
                      <c:pt idx="10">
                        <c:v>-8.6980000000000004</c:v>
                      </c:pt>
                      <c:pt idx="11">
                        <c:v>-9.0120000000000005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41824386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8238376"/>
        <c:crosses val="autoZero"/>
        <c:crossBetween val="midCat"/>
      </c:valAx>
      <c:valAx>
        <c:axId val="418238376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824386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3148.9239450648511</c:v>
                </c:pt>
                <c:pt idx="1">
                  <c:v>3911.0765366752007</c:v>
                </c:pt>
                <c:pt idx="2">
                  <c:v>4763.4247378147493</c:v>
                </c:pt>
                <c:pt idx="3">
                  <c:v>5625.5275613499007</c:v>
                </c:pt>
                <c:pt idx="4">
                  <c:v>6515.2367695921885</c:v>
                </c:pt>
                <c:pt idx="5">
                  <c:v>7434.4551304621882</c:v>
                </c:pt>
                <c:pt idx="6">
                  <c:v>8379.7451835507018</c:v>
                </c:pt>
                <c:pt idx="7">
                  <c:v>9340.3261591414266</c:v>
                </c:pt>
                <c:pt idx="8">
                  <c:v>10335.281867698901</c:v>
                </c:pt>
                <c:pt idx="9">
                  <c:v>11343.010422847825</c:v>
                </c:pt>
                <c:pt idx="10">
                  <c:v>12376.140510221403</c:v>
                </c:pt>
                <c:pt idx="11">
                  <c:v>13461.361883375001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</c:numCache>
            </c:numRef>
          </c:xVal>
          <c:yVal>
            <c:numRef>
              <c:f>FLUID!$B$114:$B$115</c:f>
              <c:numCache>
                <c:formatCode>General</c:formatCode>
                <c:ptCount val="2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-137.36765921520004</c:v>
                </c:pt>
                <c:pt idx="1">
                  <c:v>-170.61556208639999</c:v>
                </c:pt>
                <c:pt idx="2">
                  <c:v>-167.44868377650002</c:v>
                </c:pt>
                <c:pt idx="3">
                  <c:v>-183.88516485480002</c:v>
                </c:pt>
                <c:pt idx="4">
                  <c:v>-201.11888620000002</c:v>
                </c:pt>
                <c:pt idx="5">
                  <c:v>-218.92664672250001</c:v>
                </c:pt>
                <c:pt idx="6">
                  <c:v>-237.36749433840004</c:v>
                </c:pt>
                <c:pt idx="7">
                  <c:v>-256.34622137110006</c:v>
                </c:pt>
                <c:pt idx="8">
                  <c:v>-275.84917208580003</c:v>
                </c:pt>
                <c:pt idx="9">
                  <c:v>-295.66469977639997</c:v>
                </c:pt>
                <c:pt idx="10">
                  <c:v>-316.00084043879997</c:v>
                </c:pt>
                <c:pt idx="11">
                  <c:v>-336.77050800000006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244648"/>
        <c:axId val="418239160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-35.23353905750001</c:v>
                      </c:pt>
                      <c:pt idx="1">
                        <c:v>-43.761319840000013</c:v>
                      </c:pt>
                      <c:pt idx="2">
                        <c:v>-52.569922860486571</c:v>
                      </c:pt>
                      <c:pt idx="3">
                        <c:v>-61.535448343066058</c:v>
                      </c:pt>
                      <c:pt idx="4">
                        <c:v>-70.648142367222377</c:v>
                      </c:pt>
                      <c:pt idx="5">
                        <c:v>-79.908718149631056</c:v>
                      </c:pt>
                      <c:pt idx="6">
                        <c:v>-89.313486778806848</c:v>
                      </c:pt>
                      <c:pt idx="7">
                        <c:v>-98.816632695328224</c:v>
                      </c:pt>
                      <c:pt idx="8">
                        <c:v>-108.60109072115762</c:v>
                      </c:pt>
                      <c:pt idx="9">
                        <c:v>-118.82997679375643</c:v>
                      </c:pt>
                      <c:pt idx="10">
                        <c:v>-130.24935230094704</c:v>
                      </c:pt>
                      <c:pt idx="11">
                        <c:v>-143.97868242664441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3113.6904060073512</c:v>
                      </c:pt>
                      <c:pt idx="1">
                        <c:v>3867.3152168352008</c:v>
                      </c:pt>
                      <c:pt idx="2">
                        <c:v>4710.854814954263</c:v>
                      </c:pt>
                      <c:pt idx="3">
                        <c:v>5563.9921130068342</c:v>
                      </c:pt>
                      <c:pt idx="4">
                        <c:v>6444.5886272249663</c:v>
                      </c:pt>
                      <c:pt idx="5">
                        <c:v>7354.5464123125575</c:v>
                      </c:pt>
                      <c:pt idx="6">
                        <c:v>8290.4316967718951</c:v>
                      </c:pt>
                      <c:pt idx="7">
                        <c:v>9241.5095264460979</c:v>
                      </c:pt>
                      <c:pt idx="8">
                        <c:v>10226.680776977742</c:v>
                      </c:pt>
                      <c:pt idx="9">
                        <c:v>11224.180446054068</c:v>
                      </c:pt>
                      <c:pt idx="10">
                        <c:v>12245.891157920456</c:v>
                      </c:pt>
                      <c:pt idx="11">
                        <c:v>13317.383200948356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418244648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8239160"/>
        <c:crosses val="autoZero"/>
        <c:crossBetween val="midCat"/>
      </c:valAx>
      <c:valAx>
        <c:axId val="418239160"/>
        <c:scaling>
          <c:orientation val="minMax"/>
          <c:max val="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824464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237878159966854E-2"/>
          <c:y val="8.2117355881280052E-2"/>
          <c:w val="0.91701947782842941"/>
          <c:h val="0.82818830570436541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Se?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FLUID!$F$4:$BR$4</c:f>
              <c:numCache>
                <c:formatCode>0.00E+00</c:formatCode>
                <c:ptCount val="65"/>
                <c:pt idx="0">
                  <c:v>3.3428999999999999E-20</c:v>
                </c:pt>
                <c:pt idx="1">
                  <c:v>3.3428999999999999E-20</c:v>
                </c:pt>
                <c:pt idx="2">
                  <c:v>4.4801999999999999E-13</c:v>
                </c:pt>
                <c:pt idx="3">
                  <c:v>3.4477E-11</c:v>
                </c:pt>
                <c:pt idx="4">
                  <c:v>7.5408000000000005E-10</c:v>
                </c:pt>
                <c:pt idx="5">
                  <c:v>7.2442000000000003E-9</c:v>
                </c:pt>
                <c:pt idx="6">
                  <c:v>3.9569000000000002E-8</c:v>
                </c:pt>
                <c:pt idx="7">
                  <c:v>1.4408999999999999E-7</c:v>
                </c:pt>
                <c:pt idx="8">
                  <c:v>3.8379000000000002E-7</c:v>
                </c:pt>
                <c:pt idx="9">
                  <c:v>7.7242000000000003E-7</c:v>
                </c:pt>
                <c:pt idx="10">
                  <c:v>1.1345999999999999E-6</c:v>
                </c:pt>
                <c:pt idx="11">
                  <c:v>1.1099E-6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0-63B3-4D01-BEA3-739B2EC62692}"/>
            </c:ext>
          </c:extLst>
        </c:ser>
        <c:ser>
          <c:idx val="13"/>
          <c:order val="13"/>
          <c:tx>
            <c:strRef>
              <c:f>FLUID!$E$17</c:f>
              <c:strCache>
                <c:ptCount val="1"/>
                <c:pt idx="0">
                  <c:v>H (Ga)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FLUID!$F$17:$BR$17</c:f>
              <c:numCache>
                <c:formatCode>0.00E+00</c:formatCode>
                <c:ptCount val="65"/>
                <c:pt idx="0">
                  <c:v>-64.44</c:v>
                </c:pt>
                <c:pt idx="1">
                  <c:v>-64.44</c:v>
                </c:pt>
                <c:pt idx="2">
                  <c:v>-50.16</c:v>
                </c:pt>
                <c:pt idx="3">
                  <c:v>-45.78</c:v>
                </c:pt>
                <c:pt idx="4">
                  <c:v>-42.38</c:v>
                </c:pt>
                <c:pt idx="5">
                  <c:v>-39.630000000000003</c:v>
                </c:pt>
                <c:pt idx="6">
                  <c:v>-37.36</c:v>
                </c:pt>
                <c:pt idx="7">
                  <c:v>-35.44</c:v>
                </c:pt>
                <c:pt idx="8">
                  <c:v>-33.78</c:v>
                </c:pt>
                <c:pt idx="9">
                  <c:v>-32.32</c:v>
                </c:pt>
                <c:pt idx="10">
                  <c:v>-30.99</c:v>
                </c:pt>
                <c:pt idx="11">
                  <c:v>-29.73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C-63B3-4D01-BEA3-739B2EC62692}"/>
            </c:ext>
          </c:extLst>
        </c:ser>
        <c:ser>
          <c:idx val="14"/>
          <c:order val="14"/>
          <c:tx>
            <c:strRef>
              <c:f>FLUID!$E$18</c:f>
              <c:strCache>
                <c:ptCount val="1"/>
                <c:pt idx="0">
                  <c:v>H (Ge)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FLUID!$F$18:$BR$18</c:f>
              <c:numCache>
                <c:formatCode>0.00E+00</c:formatCode>
                <c:ptCount val="65"/>
                <c:pt idx="0">
                  <c:v>-28.36</c:v>
                </c:pt>
                <c:pt idx="1">
                  <c:v>-28.36</c:v>
                </c:pt>
                <c:pt idx="2">
                  <c:v>-20.71</c:v>
                </c:pt>
                <c:pt idx="3">
                  <c:v>-18.62</c:v>
                </c:pt>
                <c:pt idx="4">
                  <c:v>-17.11</c:v>
                </c:pt>
                <c:pt idx="5">
                  <c:v>-15.97</c:v>
                </c:pt>
                <c:pt idx="6">
                  <c:v>-15.09</c:v>
                </c:pt>
                <c:pt idx="7">
                  <c:v>-14.4</c:v>
                </c:pt>
                <c:pt idx="8">
                  <c:v>-13.85</c:v>
                </c:pt>
                <c:pt idx="9">
                  <c:v>-13.38</c:v>
                </c:pt>
                <c:pt idx="10">
                  <c:v>-12.97</c:v>
                </c:pt>
                <c:pt idx="11">
                  <c:v>-12.57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D-63B3-4D01-BEA3-739B2EC62692}"/>
            </c:ext>
          </c:extLst>
        </c:ser>
        <c:ser>
          <c:idx val="15"/>
          <c:order val="15"/>
          <c:tx>
            <c:strRef>
              <c:f>FLUID!$E$19</c:f>
              <c:strCache>
                <c:ptCount val="1"/>
                <c:pt idx="0">
                  <c:v>H (Se)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FLUID!$F$19:$BR$19</c:f>
              <c:numCache>
                <c:formatCode>0.00E+00</c:formatCode>
                <c:ptCount val="65"/>
                <c:pt idx="0">
                  <c:v>-5.3280000000000003</c:v>
                </c:pt>
                <c:pt idx="1">
                  <c:v>-5.3280000000000003</c:v>
                </c:pt>
                <c:pt idx="2">
                  <c:v>-6.13</c:v>
                </c:pt>
                <c:pt idx="3">
                  <c:v>-6.5179999999999998</c:v>
                </c:pt>
                <c:pt idx="4">
                  <c:v>-6.883</c:v>
                </c:pt>
                <c:pt idx="5">
                  <c:v>-7.2249999999999996</c:v>
                </c:pt>
                <c:pt idx="6">
                  <c:v>-7.5460000000000003</c:v>
                </c:pt>
                <c:pt idx="7">
                  <c:v>-7.8470000000000004</c:v>
                </c:pt>
                <c:pt idx="8">
                  <c:v>-8.1340000000000003</c:v>
                </c:pt>
                <c:pt idx="9">
                  <c:v>-8.4120000000000008</c:v>
                </c:pt>
                <c:pt idx="10">
                  <c:v>-8.6980000000000004</c:v>
                </c:pt>
                <c:pt idx="11">
                  <c:v>-9.0120000000000005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3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321824"/>
        <c:axId val="420324960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FLUID!$F$5:$BR$5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3.202E-22</c:v>
                      </c:pt>
                      <c:pt idx="1">
                        <c:v>3.202E-22</c:v>
                      </c:pt>
                      <c:pt idx="2">
                        <c:v>8.0426999999999995E-15</c:v>
                      </c:pt>
                      <c:pt idx="3">
                        <c:v>7.0719000000000004E-13</c:v>
                      </c:pt>
                      <c:pt idx="4">
                        <c:v>1.6726000000000001E-11</c:v>
                      </c:pt>
                      <c:pt idx="5">
                        <c:v>1.6787999999999999E-10</c:v>
                      </c:pt>
                      <c:pt idx="6">
                        <c:v>9.3677000000000006E-10</c:v>
                      </c:pt>
                      <c:pt idx="7">
                        <c:v>3.4304000000000001E-9</c:v>
                      </c:pt>
                      <c:pt idx="8">
                        <c:v>9.0680000000000005E-9</c:v>
                      </c:pt>
                      <c:pt idx="9">
                        <c:v>1.7818000000000001E-8</c:v>
                      </c:pt>
                      <c:pt idx="10">
                        <c:v>2.4868000000000001E-8</c:v>
                      </c:pt>
                      <c:pt idx="11">
                        <c:v>2.2101000000000001E-8</c:v>
                      </c:pt>
                    </c:numCache>
                  </c:numRef>
                </c:y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FLUID!$F$6:$BR$6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4.1428E-26</c:v>
                      </c:pt>
                      <c:pt idx="1">
                        <c:v>4.1428E-26</c:v>
                      </c:pt>
                      <c:pt idx="2">
                        <c:v>5.9884999999999996E-16</c:v>
                      </c:pt>
                      <c:pt idx="3">
                        <c:v>4.2241000000000001E-13</c:v>
                      </c:pt>
                      <c:pt idx="4">
                        <c:v>5.3659000000000003E-11</c:v>
                      </c:pt>
                      <c:pt idx="5">
                        <c:v>2.1809999999999998E-9</c:v>
                      </c:pt>
                      <c:pt idx="6">
                        <c:v>4.0060999999999997E-8</c:v>
                      </c:pt>
                      <c:pt idx="7">
                        <c:v>4.1363999999999999E-7</c:v>
                      </c:pt>
                      <c:pt idx="8">
                        <c:v>2.7632999999999999E-6</c:v>
                      </c:pt>
                      <c:pt idx="9">
                        <c:v>1.3004E-5</c:v>
                      </c:pt>
                      <c:pt idx="10">
                        <c:v>4.4756999999999999E-5</c:v>
                      </c:pt>
                      <c:pt idx="11">
                        <c:v>1.1267E-4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FLUID!$F$7:$BR$7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1.0823E-20</c:v>
                      </c:pt>
                      <c:pt idx="1">
                        <c:v>1.0823E-20</c:v>
                      </c:pt>
                      <c:pt idx="2">
                        <c:v>2.5693999999999999E-12</c:v>
                      </c:pt>
                      <c:pt idx="3">
                        <c:v>6.0434E-10</c:v>
                      </c:pt>
                      <c:pt idx="4">
                        <c:v>3.4920999999999999E-8</c:v>
                      </c:pt>
                      <c:pt idx="5">
                        <c:v>7.9082999999999999E-7</c:v>
                      </c:pt>
                      <c:pt idx="6">
                        <c:v>9.2995999999999999E-6</c:v>
                      </c:pt>
                      <c:pt idx="7">
                        <c:v>6.7903000000000004E-5</c:v>
                      </c:pt>
                      <c:pt idx="8">
                        <c:v>3.4590000000000001E-4</c:v>
                      </c:pt>
                      <c:pt idx="9">
                        <c:v>1.3225999999999999E-3</c:v>
                      </c:pt>
                      <c:pt idx="10">
                        <c:v>3.9436000000000002E-3</c:v>
                      </c:pt>
                      <c:pt idx="11">
                        <c:v>9.2610000000000001E-3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FLUID!$F$8:$BR$8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3.3952999999999997E-36</c:v>
                      </c:pt>
                      <c:pt idx="1">
                        <c:v>3.3952999999999997E-36</c:v>
                      </c:pt>
                      <c:pt idx="2">
                        <c:v>1.4021000000000001E-26</c:v>
                      </c:pt>
                      <c:pt idx="3">
                        <c:v>7.5760000000000006E-24</c:v>
                      </c:pt>
                      <c:pt idx="4">
                        <c:v>8.2313999999999998E-22</c:v>
                      </c:pt>
                      <c:pt idx="5">
                        <c:v>3.0658000000000001E-20</c:v>
                      </c:pt>
                      <c:pt idx="6">
                        <c:v>5.3991999999999997E-19</c:v>
                      </c:pt>
                      <c:pt idx="7">
                        <c:v>5.5220000000000004E-18</c:v>
                      </c:pt>
                      <c:pt idx="8">
                        <c:v>3.7682E-17</c:v>
                      </c:pt>
                      <c:pt idx="9">
                        <c:v>1.8957999999999999E-16</c:v>
                      </c:pt>
                      <c:pt idx="10">
                        <c:v>7.5985000000000001E-16</c:v>
                      </c:pt>
                      <c:pt idx="11">
                        <c:v>2.5761000000000002E-15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FLUID!$F$9:$BR$9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1.9522000000000001E-25</c:v>
                      </c:pt>
                      <c:pt idx="3">
                        <c:v>2.93E-21</c:v>
                      </c:pt>
                      <c:pt idx="4">
                        <c:v>4.0154999999999999E-18</c:v>
                      </c:pt>
                      <c:pt idx="5">
                        <c:v>1.1071E-15</c:v>
                      </c:pt>
                      <c:pt idx="6">
                        <c:v>9.8967000000000004E-14</c:v>
                      </c:pt>
                      <c:pt idx="7">
                        <c:v>3.8914000000000002E-12</c:v>
                      </c:pt>
                      <c:pt idx="8">
                        <c:v>8.2457000000000005E-11</c:v>
                      </c:pt>
                      <c:pt idx="9">
                        <c:v>1.0810999999999999E-9</c:v>
                      </c:pt>
                      <c:pt idx="10">
                        <c:v>9.6261000000000001E-9</c:v>
                      </c:pt>
                      <c:pt idx="11">
                        <c:v>6.1824999999999999E-8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bubble3D val="0"/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FLUID!$F$10:$BR$10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FLUID!$F$11:$BR$11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3.6541999999999999E-28</c:v>
                      </c:pt>
                      <c:pt idx="1">
                        <c:v>3.6541999999999999E-28</c:v>
                      </c:pt>
                      <c:pt idx="2">
                        <c:v>3.3505999999999999E-21</c:v>
                      </c:pt>
                      <c:pt idx="3">
                        <c:v>4.9670999999999996E-19</c:v>
                      </c:pt>
                      <c:pt idx="4">
                        <c:v>2.5419E-17</c:v>
                      </c:pt>
                      <c:pt idx="5">
                        <c:v>6.2514000000000004E-16</c:v>
                      </c:pt>
                      <c:pt idx="6">
                        <c:v>9.0621000000000003E-15</c:v>
                      </c:pt>
                      <c:pt idx="7">
                        <c:v>8.8524999999999994E-14</c:v>
                      </c:pt>
                      <c:pt idx="8">
                        <c:v>6.3997000000000005E-13</c:v>
                      </c:pt>
                      <c:pt idx="9">
                        <c:v>3.6804000000000004E-12</c:v>
                      </c:pt>
                      <c:pt idx="10">
                        <c:v>1.7947E-11</c:v>
                      </c:pt>
                      <c:pt idx="11">
                        <c:v>7.8862999999999999E-11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FLUID!$F$12:$BR$12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4.2309000000000002E-34</c:v>
                      </c:pt>
                      <c:pt idx="3">
                        <c:v>2.6588000000000002E-29</c:v>
                      </c:pt>
                      <c:pt idx="4">
                        <c:v>1.0955999999999999E-25</c:v>
                      </c:pt>
                      <c:pt idx="5">
                        <c:v>7.2498999999999995E-23</c:v>
                      </c:pt>
                      <c:pt idx="6">
                        <c:v>1.3250000000000001E-20</c:v>
                      </c:pt>
                      <c:pt idx="7">
                        <c:v>9.4692999999999994E-19</c:v>
                      </c:pt>
                      <c:pt idx="8">
                        <c:v>3.3468000000000001E-17</c:v>
                      </c:pt>
                      <c:pt idx="9">
                        <c:v>6.9199000000000003E-16</c:v>
                      </c:pt>
                      <c:pt idx="10">
                        <c:v>9.5217999999999994E-15</c:v>
                      </c:pt>
                      <c:pt idx="11">
                        <c:v>9.6781000000000002E-14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FLUID!$F$13:$BR$13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0.11998</c:v>
                      </c:pt>
                      <c:pt idx="7">
                        <c:v>0.11984</c:v>
                      </c:pt>
                      <c:pt idx="8">
                        <c:v>0.11921</c:v>
                      </c:pt>
                      <c:pt idx="9">
                        <c:v>0.11706</c:v>
                      </c:pt>
                      <c:pt idx="10">
                        <c:v>0.11146</c:v>
                      </c:pt>
                      <c:pt idx="11">
                        <c:v>0.10037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0.24</c:v>
                      </c:pt>
                      <c:pt idx="1">
                        <c:v>0.24</c:v>
                      </c:pt>
                      <c:pt idx="2">
                        <c:v>0.24</c:v>
                      </c:pt>
                      <c:pt idx="3">
                        <c:v>0.24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0.24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63B3-4D01-BEA3-739B2EC6269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0.04</c:v>
                      </c:pt>
                      <c:pt idx="1">
                        <c:v>0.04</c:v>
                      </c:pt>
                      <c:pt idx="2">
                        <c:v>0.04</c:v>
                      </c:pt>
                      <c:pt idx="3">
                        <c:v>0.04</c:v>
                      </c:pt>
                      <c:pt idx="4">
                        <c:v>0.04</c:v>
                      </c:pt>
                      <c:pt idx="5">
                        <c:v>0.04</c:v>
                      </c:pt>
                      <c:pt idx="6">
                        <c:v>0.04</c:v>
                      </c:pt>
                      <c:pt idx="7">
                        <c:v>0.04</c:v>
                      </c:pt>
                      <c:pt idx="8">
                        <c:v>0.04</c:v>
                      </c:pt>
                      <c:pt idx="9">
                        <c:v>0.04</c:v>
                      </c:pt>
                      <c:pt idx="10">
                        <c:v>0.04</c:v>
                      </c:pt>
                      <c:pt idx="11">
                        <c:v>0.04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63B3-4D01-BEA3-739B2EC6269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-18.62</c:v>
                      </c:pt>
                      <c:pt idx="1">
                        <c:v>-18.62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-18.97</c:v>
                      </c:pt>
                      <c:pt idx="5">
                        <c:v>-19.11</c:v>
                      </c:pt>
                      <c:pt idx="6">
                        <c:v>-19.25</c:v>
                      </c:pt>
                      <c:pt idx="7">
                        <c:v>-19.38</c:v>
                      </c:pt>
                      <c:pt idx="8">
                        <c:v>-19.52</c:v>
                      </c:pt>
                      <c:pt idx="9">
                        <c:v>-19.649999999999999</c:v>
                      </c:pt>
                      <c:pt idx="10">
                        <c:v>-19.78</c:v>
                      </c:pt>
                      <c:pt idx="11">
                        <c:v>-19.93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42032182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324960"/>
        <c:crosses val="autoZero"/>
        <c:crossBetween val="midCat"/>
      </c:valAx>
      <c:valAx>
        <c:axId val="4203249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32182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31E-2"/>
          <c:y val="9.3034716533807515E-2"/>
          <c:w val="0.92172545969724562"/>
          <c:h val="0.8226108093903294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-193.91692173000007</c:v>
                </c:pt>
                <c:pt idx="1">
                  <c:v>-202.39257891199998</c:v>
                </c:pt>
                <c:pt idx="2">
                  <c:v>-215.10983392500003</c:v>
                </c:pt>
                <c:pt idx="3">
                  <c:v>-217.163953322</c:v>
                </c:pt>
                <c:pt idx="4">
                  <c:v>-226.92314481250003</c:v>
                </c:pt>
                <c:pt idx="5">
                  <c:v>-237.2248934575</c:v>
                </c:pt>
                <c:pt idx="6">
                  <c:v>-248.01605408160003</c:v>
                </c:pt>
                <c:pt idx="7">
                  <c:v>-250.73523813900002</c:v>
                </c:pt>
                <c:pt idx="8">
                  <c:v>-253.58048830830006</c:v>
                </c:pt>
                <c:pt idx="9">
                  <c:v>-256.37346133600005</c:v>
                </c:pt>
                <c:pt idx="10">
                  <c:v>-259.18042101560002</c:v>
                </c:pt>
                <c:pt idx="11">
                  <c:v>-262.89599036379997</c:v>
                </c:pt>
                <c:pt idx="12">
                  <c:v>-266.75816208460003</c:v>
                </c:pt>
                <c:pt idx="13">
                  <c:v>-270.99991955400003</c:v>
                </c:pt>
                <c:pt idx="14">
                  <c:v>-275.83139457620001</c:v>
                </c:pt>
                <c:pt idx="15">
                  <c:v>-295.66469977639997</c:v>
                </c:pt>
                <c:pt idx="16">
                  <c:v>-316.00084043879997</c:v>
                </c:pt>
                <c:pt idx="17">
                  <c:v>-321.13610844480002</c:v>
                </c:pt>
                <c:pt idx="18">
                  <c:v>-326.32173127999999</c:v>
                </c:pt>
                <c:pt idx="19">
                  <c:v>-331.53543550750004</c:v>
                </c:pt>
                <c:pt idx="20">
                  <c:v>-336.77050800000006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326920"/>
        <c:axId val="420322216"/>
      </c:scatterChart>
      <c:valAx>
        <c:axId val="420326920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322216"/>
        <c:crosses val="autoZero"/>
        <c:crossBetween val="midCat"/>
      </c:valAx>
      <c:valAx>
        <c:axId val="420322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32692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1E-2"/>
          <c:y val="1.66938945330158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84"/>
          <c:h val="0.80534181504717095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SOLID!$F$4:$BR$4</c:f>
              <c:numCache>
                <c:formatCode>0.00E+00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0.11999</c:v>
                </c:pt>
                <c:pt idx="10">
                  <c:v>0.10613</c:v>
                </c:pt>
                <c:pt idx="11">
                  <c:v>9.7070000000000004E-2</c:v>
                </c:pt>
                <c:pt idx="12">
                  <c:v>7.8125E-2</c:v>
                </c:pt>
                <c:pt idx="13">
                  <c:v>1.8605E-2</c:v>
                </c:pt>
                <c:pt idx="14">
                  <c:v>3.2372E-12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6-D2E1-40A6-A933-2A862B83ED7D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SOLID!$F$5:$BR$5</c:f>
              <c:numCache>
                <c:formatCode>0.00E+00</c:formatCode>
                <c:ptCount val="65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4.0088E-4</c:v>
                </c:pt>
                <c:pt idx="11">
                  <c:v>2.1825E-12</c:v>
                </c:pt>
                <c:pt idx="12">
                  <c:v>2.7739E-26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7-D2E1-40A6-A933-2A862B83ED7D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*Ga2Se3[l]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SOLID!$F$6:$BR$6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1.4605E-33</c:v>
                </c:pt>
                <c:pt idx="7">
                  <c:v>7.2174999999999997E-31</c:v>
                </c:pt>
                <c:pt idx="8">
                  <c:v>2.0326999999999999E-30</c:v>
                </c:pt>
                <c:pt idx="9">
                  <c:v>1.1013000000000001E-33</c:v>
                </c:pt>
                <c:pt idx="10">
                  <c:v>0</c:v>
                </c:pt>
                <c:pt idx="11">
                  <c:v>9.9603999999999999E-15</c:v>
                </c:pt>
                <c:pt idx="12">
                  <c:v>2.3954E-21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5.1883000000000001E-34</c:v>
                </c:pt>
                <c:pt idx="17">
                  <c:v>5.5150999999999998E-32</c:v>
                </c:pt>
                <c:pt idx="18">
                  <c:v>6.4141999999999995E-32</c:v>
                </c:pt>
                <c:pt idx="19">
                  <c:v>7.8338999999999997E-32</c:v>
                </c:pt>
                <c:pt idx="20">
                  <c:v>1.0585E-32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SOLID!$F$7:$BR$7</c:f>
              <c:numCache>
                <c:formatCode>0.00E+00</c:formatCode>
                <c:ptCount val="65"/>
                <c:pt idx="0">
                  <c:v>1.3852000000000001E-25</c:v>
                </c:pt>
                <c:pt idx="1">
                  <c:v>5.8396999999999997E-20</c:v>
                </c:pt>
                <c:pt idx="2">
                  <c:v>2.45E-15</c:v>
                </c:pt>
                <c:pt idx="3">
                  <c:v>4.5125000000000002E-13</c:v>
                </c:pt>
                <c:pt idx="4">
                  <c:v>3.0526000000000001E-12</c:v>
                </c:pt>
                <c:pt idx="5">
                  <c:v>2.6333000000000001E-12</c:v>
                </c:pt>
                <c:pt idx="6">
                  <c:v>7.2158000000000004E-13</c:v>
                </c:pt>
                <c:pt idx="7">
                  <c:v>1.7955E-13</c:v>
                </c:pt>
                <c:pt idx="8">
                  <c:v>1.0615E-15</c:v>
                </c:pt>
                <c:pt idx="9">
                  <c:v>1.9396E-22</c:v>
                </c:pt>
                <c:pt idx="10">
                  <c:v>0</c:v>
                </c:pt>
                <c:pt idx="11">
                  <c:v>1.4436999999999999E-10</c:v>
                </c:pt>
                <c:pt idx="12">
                  <c:v>1.5113E-11</c:v>
                </c:pt>
                <c:pt idx="13">
                  <c:v>7.0486E-31</c:v>
                </c:pt>
                <c:pt idx="14">
                  <c:v>1.8043E-22</c:v>
                </c:pt>
                <c:pt idx="15">
                  <c:v>4.4736000000000001E-14</c:v>
                </c:pt>
                <c:pt idx="16">
                  <c:v>6.2818000000000004E-9</c:v>
                </c:pt>
                <c:pt idx="17">
                  <c:v>2.0963000000000001E-8</c:v>
                </c:pt>
                <c:pt idx="18">
                  <c:v>2.7284999999999999E-8</c:v>
                </c:pt>
                <c:pt idx="19">
                  <c:v>3.6502999999999999E-8</c:v>
                </c:pt>
                <c:pt idx="20">
                  <c:v>3.1906000000000001E-8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SOLID!$F$8:$BR$8</c:f>
              <c:numCache>
                <c:formatCode>0.00E+00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0.12001000000000001</c:v>
                </c:pt>
                <c:pt idx="10">
                  <c:v>9.5788999999999999E-2</c:v>
                </c:pt>
                <c:pt idx="11">
                  <c:v>9.0841000000000005E-2</c:v>
                </c:pt>
                <c:pt idx="12">
                  <c:v>8.2861000000000004E-2</c:v>
                </c:pt>
                <c:pt idx="13">
                  <c:v>6.1532999999999997E-2</c:v>
                </c:pt>
                <c:pt idx="14">
                  <c:v>2.6192E-2</c:v>
                </c:pt>
                <c:pt idx="15">
                  <c:v>2.4232999999999997E-7</c:v>
                </c:pt>
                <c:pt idx="16">
                  <c:v>2.3116E-8</c:v>
                </c:pt>
                <c:pt idx="17">
                  <c:v>1.2504000000000001E-8</c:v>
                </c:pt>
                <c:pt idx="18">
                  <c:v>3.0155000000000002E-9</c:v>
                </c:pt>
                <c:pt idx="19">
                  <c:v>7.8885000000000002E-10</c:v>
                </c:pt>
                <c:pt idx="20">
                  <c:v>1.1957000000000001E-10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SOLID!$F$9:$BR$9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2.6748999999999999E-36</c:v>
                </c:pt>
                <c:pt idx="4">
                  <c:v>3.0363E-28</c:v>
                </c:pt>
                <c:pt idx="5">
                  <c:v>1.0451999999999999E-21</c:v>
                </c:pt>
                <c:pt idx="6">
                  <c:v>3.0431000000000001E-16</c:v>
                </c:pt>
                <c:pt idx="7">
                  <c:v>5.2153000000000002E-15</c:v>
                </c:pt>
                <c:pt idx="8">
                  <c:v>8.0465999999999998E-14</c:v>
                </c:pt>
                <c:pt idx="9">
                  <c:v>1.1255E-12</c:v>
                </c:pt>
                <c:pt idx="10">
                  <c:v>1.4366000000000001E-11</c:v>
                </c:pt>
                <c:pt idx="11">
                  <c:v>1.6815999999999999E-10</c:v>
                </c:pt>
                <c:pt idx="12">
                  <c:v>1.8178000000000001E-9</c:v>
                </c:pt>
                <c:pt idx="13">
                  <c:v>1.8141E-8</c:v>
                </c:pt>
                <c:pt idx="14">
                  <c:v>1.5516999999999999E-8</c:v>
                </c:pt>
                <c:pt idx="15">
                  <c:v>1.7818000000000001E-8</c:v>
                </c:pt>
                <c:pt idx="16">
                  <c:v>2.4868000000000001E-8</c:v>
                </c:pt>
                <c:pt idx="17">
                  <c:v>2.5311000000000001E-8</c:v>
                </c:pt>
                <c:pt idx="18">
                  <c:v>2.4993999999999999E-8</c:v>
                </c:pt>
                <c:pt idx="19">
                  <c:v>2.3901E-8</c:v>
                </c:pt>
                <c:pt idx="20">
                  <c:v>2.2101000000000001E-8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8-D2E1-40A6-A933-2A862B83ED7D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SOLID!$F$10:$BR$10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1.1043E-31</c:v>
                </c:pt>
                <c:pt idx="4">
                  <c:v>1.6944E-24</c:v>
                </c:pt>
                <c:pt idx="5">
                  <c:v>1.1347999999999999E-18</c:v>
                </c:pt>
                <c:pt idx="6">
                  <c:v>8.3191000000000006E-14</c:v>
                </c:pt>
                <c:pt idx="7">
                  <c:v>1.0426E-12</c:v>
                </c:pt>
                <c:pt idx="8">
                  <c:v>1.1893E-11</c:v>
                </c:pt>
                <c:pt idx="9">
                  <c:v>1.2427E-10</c:v>
                </c:pt>
                <c:pt idx="10">
                  <c:v>1.1963000000000001E-9</c:v>
                </c:pt>
                <c:pt idx="11">
                  <c:v>1.0658E-8</c:v>
                </c:pt>
                <c:pt idx="12">
                  <c:v>8.8433999999999996E-8</c:v>
                </c:pt>
                <c:pt idx="13">
                  <c:v>6.8321000000000004E-7</c:v>
                </c:pt>
                <c:pt idx="14">
                  <c:v>6.1412E-7</c:v>
                </c:pt>
                <c:pt idx="15">
                  <c:v>7.7242999999999999E-7</c:v>
                </c:pt>
                <c:pt idx="16">
                  <c:v>1.1345999999999999E-6</c:v>
                </c:pt>
                <c:pt idx="17">
                  <c:v>1.1770999999999999E-6</c:v>
                </c:pt>
                <c:pt idx="18">
                  <c:v>1.1883999999999999E-6</c:v>
                </c:pt>
                <c:pt idx="19">
                  <c:v>1.1658999999999999E-6</c:v>
                </c:pt>
                <c:pt idx="20">
                  <c:v>1.1099E-6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A-D2E1-40A6-A933-2A862B83ED7D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SOLID!$F$11:$BR$11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7.5161000000000002E-28</c:v>
                </c:pt>
                <c:pt idx="4">
                  <c:v>1.498E-21</c:v>
                </c:pt>
                <c:pt idx="5">
                  <c:v>1.8924999999999999E-16</c:v>
                </c:pt>
                <c:pt idx="6">
                  <c:v>3.4079E-12</c:v>
                </c:pt>
                <c:pt idx="7">
                  <c:v>3.1061999999999998E-11</c:v>
                </c:pt>
                <c:pt idx="8">
                  <c:v>2.6063999999999999E-10</c:v>
                </c:pt>
                <c:pt idx="9">
                  <c:v>2.0244000000000002E-9</c:v>
                </c:pt>
                <c:pt idx="10">
                  <c:v>1.4629E-8</c:v>
                </c:pt>
                <c:pt idx="11">
                  <c:v>9.8757000000000002E-8</c:v>
                </c:pt>
                <c:pt idx="12">
                  <c:v>6.2621999999999995E-7</c:v>
                </c:pt>
                <c:pt idx="13">
                  <c:v>3.7297999999999998E-6</c:v>
                </c:pt>
                <c:pt idx="14">
                  <c:v>3.5093E-6</c:v>
                </c:pt>
                <c:pt idx="15">
                  <c:v>4.7662999999999996E-6</c:v>
                </c:pt>
                <c:pt idx="16">
                  <c:v>7.2792999999999999E-6</c:v>
                </c:pt>
                <c:pt idx="17">
                  <c:v>7.6755999999999998E-6</c:v>
                </c:pt>
                <c:pt idx="18">
                  <c:v>7.9019999999999999E-6</c:v>
                </c:pt>
                <c:pt idx="19">
                  <c:v>7.9323000000000003E-6</c:v>
                </c:pt>
                <c:pt idx="20">
                  <c:v>7.7558999999999997E-6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B-D2E1-40A6-A933-2A862B83ED7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SOLID!$F$12:$BR$12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2.4944999999999998E-25</c:v>
                </c:pt>
                <c:pt idx="4">
                  <c:v>1.6046000000000001E-19</c:v>
                </c:pt>
                <c:pt idx="5">
                  <c:v>7.7809999999999992E-15</c:v>
                </c:pt>
                <c:pt idx="6">
                  <c:v>6.0852000000000006E-11</c:v>
                </c:pt>
                <c:pt idx="7">
                  <c:v>4.5725E-10</c:v>
                </c:pt>
                <c:pt idx="8">
                  <c:v>3.1799000000000002E-9</c:v>
                </c:pt>
                <c:pt idx="9">
                  <c:v>2.0573999999999999E-8</c:v>
                </c:pt>
                <c:pt idx="10">
                  <c:v>1.2443000000000001E-7</c:v>
                </c:pt>
                <c:pt idx="11">
                  <c:v>7.0622999999999999E-7</c:v>
                </c:pt>
                <c:pt idx="12">
                  <c:v>3.7805000000000001E-6</c:v>
                </c:pt>
                <c:pt idx="13">
                  <c:v>1.9094999999999999E-5</c:v>
                </c:pt>
                <c:pt idx="14">
                  <c:v>2.0605999999999999E-5</c:v>
                </c:pt>
                <c:pt idx="15">
                  <c:v>4.2063E-5</c:v>
                </c:pt>
                <c:pt idx="16">
                  <c:v>8.8708000000000005E-5</c:v>
                </c:pt>
                <c:pt idx="17">
                  <c:v>1.0143E-4</c:v>
                </c:pt>
                <c:pt idx="18">
                  <c:v>1.1336E-4</c:v>
                </c:pt>
                <c:pt idx="19">
                  <c:v>1.2369E-4</c:v>
                </c:pt>
                <c:pt idx="20">
                  <c:v>1.3168000000000001E-4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SOLID!$F$13:$BR$13</c:f>
              <c:numCache>
                <c:formatCode>0.00E+00</c:formatCode>
                <c:ptCount val="65"/>
                <c:pt idx="0">
                  <c:v>0</c:v>
                </c:pt>
                <c:pt idx="1">
                  <c:v>2.3150000000000001E-32</c:v>
                </c:pt>
                <c:pt idx="2">
                  <c:v>5.1894000000000002E-28</c:v>
                </c:pt>
                <c:pt idx="3">
                  <c:v>6.7150999999999996E-25</c:v>
                </c:pt>
                <c:pt idx="4">
                  <c:v>1.4416E-22</c:v>
                </c:pt>
                <c:pt idx="5">
                  <c:v>9.2846999999999997E-21</c:v>
                </c:pt>
                <c:pt idx="6">
                  <c:v>2.5660999999999998E-19</c:v>
                </c:pt>
                <c:pt idx="7">
                  <c:v>5.3058999999999996E-19</c:v>
                </c:pt>
                <c:pt idx="8">
                  <c:v>1.0587999999999999E-18</c:v>
                </c:pt>
                <c:pt idx="9">
                  <c:v>2.0443E-18</c:v>
                </c:pt>
                <c:pt idx="10">
                  <c:v>3.8274000000000001E-18</c:v>
                </c:pt>
                <c:pt idx="11">
                  <c:v>6.9643000000000008E-18</c:v>
                </c:pt>
                <c:pt idx="12">
                  <c:v>1.2338E-17</c:v>
                </c:pt>
                <c:pt idx="13">
                  <c:v>2.1322000000000001E-17</c:v>
                </c:pt>
                <c:pt idx="14">
                  <c:v>3.5952000000000001E-17</c:v>
                </c:pt>
                <c:pt idx="15">
                  <c:v>1.8957999999999999E-16</c:v>
                </c:pt>
                <c:pt idx="16">
                  <c:v>7.5985000000000001E-16</c:v>
                </c:pt>
                <c:pt idx="17">
                  <c:v>1.0454E-15</c:v>
                </c:pt>
                <c:pt idx="18">
                  <c:v>1.4245E-15</c:v>
                </c:pt>
                <c:pt idx="19">
                  <c:v>1.9237999999999998E-15</c:v>
                </c:pt>
                <c:pt idx="20">
                  <c:v>2.5761000000000002E-15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SOLID!$F$14:$BR$14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1.8533E-24</c:v>
                </c:pt>
                <c:pt idx="4">
                  <c:v>2.8341E-19</c:v>
                </c:pt>
                <c:pt idx="5">
                  <c:v>4.1509999999999998E-15</c:v>
                </c:pt>
                <c:pt idx="6">
                  <c:v>1.1626000000000001E-11</c:v>
                </c:pt>
                <c:pt idx="7">
                  <c:v>6.9022000000000002E-11</c:v>
                </c:pt>
                <c:pt idx="8">
                  <c:v>3.8204999999999999E-10</c:v>
                </c:pt>
                <c:pt idx="9">
                  <c:v>1.9809000000000001E-9</c:v>
                </c:pt>
                <c:pt idx="10">
                  <c:v>9.6635000000000008E-9</c:v>
                </c:pt>
                <c:pt idx="11">
                  <c:v>4.4511000000000001E-8</c:v>
                </c:pt>
                <c:pt idx="12">
                  <c:v>1.9445E-7</c:v>
                </c:pt>
                <c:pt idx="13">
                  <c:v>8.0637000000000004E-7</c:v>
                </c:pt>
                <c:pt idx="14">
                  <c:v>9.674099999999999E-7</c:v>
                </c:pt>
                <c:pt idx="15">
                  <c:v>2.6518000000000002E-6</c:v>
                </c:pt>
                <c:pt idx="16">
                  <c:v>7.0098999999999996E-6</c:v>
                </c:pt>
                <c:pt idx="17">
                  <c:v>8.5020999999999995E-6</c:v>
                </c:pt>
                <c:pt idx="18">
                  <c:v>1.0096E-5</c:v>
                </c:pt>
                <c:pt idx="19">
                  <c:v>1.1729000000000001E-5</c:v>
                </c:pt>
                <c:pt idx="20">
                  <c:v>1.3328E-5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SOLID!$F$15:$BR$15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2.112E-33</c:v>
                </c:pt>
                <c:pt idx="3">
                  <c:v>6.9566999999999996E-22</c:v>
                </c:pt>
                <c:pt idx="4">
                  <c:v>2.8298000000000001E-17</c:v>
                </c:pt>
                <c:pt idx="5">
                  <c:v>1.3693E-13</c:v>
                </c:pt>
                <c:pt idx="6">
                  <c:v>1.4777E-10</c:v>
                </c:pt>
                <c:pt idx="7">
                  <c:v>7.045E-10</c:v>
                </c:pt>
                <c:pt idx="8">
                  <c:v>3.1523E-9</c:v>
                </c:pt>
                <c:pt idx="9">
                  <c:v>1.3294999999999999E-8</c:v>
                </c:pt>
                <c:pt idx="10">
                  <c:v>5.3062000000000002E-8</c:v>
                </c:pt>
                <c:pt idx="11">
                  <c:v>2.0107000000000001E-7</c:v>
                </c:pt>
                <c:pt idx="12">
                  <c:v>7.2633000000000002E-7</c:v>
                </c:pt>
                <c:pt idx="13">
                  <c:v>2.5042000000000001E-6</c:v>
                </c:pt>
                <c:pt idx="14">
                  <c:v>3.3807000000000001E-6</c:v>
                </c:pt>
                <c:pt idx="15">
                  <c:v>1.3004E-5</c:v>
                </c:pt>
                <c:pt idx="16">
                  <c:v>4.4756999999999999E-5</c:v>
                </c:pt>
                <c:pt idx="17">
                  <c:v>5.8084000000000002E-5</c:v>
                </c:pt>
                <c:pt idx="18">
                  <c:v>7.3905000000000005E-5</c:v>
                </c:pt>
                <c:pt idx="19">
                  <c:v>9.2176999999999995E-5</c:v>
                </c:pt>
                <c:pt idx="20">
                  <c:v>1.1267E-4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F-D2E1-40A6-A933-2A862B83ED7D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SOLID!$F$16:$BR$16</c:f>
              <c:numCache>
                <c:formatCode>0.00E+00</c:formatCode>
                <c:ptCount val="65"/>
                <c:pt idx="0">
                  <c:v>0</c:v>
                </c:pt>
                <c:pt idx="1">
                  <c:v>3.4198000000000002E-28</c:v>
                </c:pt>
                <c:pt idx="2">
                  <c:v>5.9530000000000002E-24</c:v>
                </c:pt>
                <c:pt idx="3">
                  <c:v>8.4280000000000001E-16</c:v>
                </c:pt>
                <c:pt idx="4">
                  <c:v>2.2795000000000001E-12</c:v>
                </c:pt>
                <c:pt idx="5">
                  <c:v>1.2492E-9</c:v>
                </c:pt>
                <c:pt idx="6">
                  <c:v>2.2200999999999999E-7</c:v>
                </c:pt>
                <c:pt idx="7">
                  <c:v>7.0592000000000001E-7</c:v>
                </c:pt>
                <c:pt idx="8">
                  <c:v>2.1401999999999999E-6</c:v>
                </c:pt>
                <c:pt idx="9">
                  <c:v>6.2067999999999996E-6</c:v>
                </c:pt>
                <c:pt idx="10">
                  <c:v>1.7269999999999999E-5</c:v>
                </c:pt>
                <c:pt idx="11">
                  <c:v>4.6218999999999999E-5</c:v>
                </c:pt>
                <c:pt idx="12">
                  <c:v>1.1933E-4</c:v>
                </c:pt>
                <c:pt idx="13">
                  <c:v>2.9757999999999998E-4</c:v>
                </c:pt>
                <c:pt idx="14">
                  <c:v>3.9570000000000002E-4</c:v>
                </c:pt>
                <c:pt idx="15">
                  <c:v>1.3225999999999999E-3</c:v>
                </c:pt>
                <c:pt idx="16">
                  <c:v>3.9436000000000002E-3</c:v>
                </c:pt>
                <c:pt idx="17">
                  <c:v>4.9925000000000004E-3</c:v>
                </c:pt>
                <c:pt idx="18">
                  <c:v>6.2268000000000002E-3</c:v>
                </c:pt>
                <c:pt idx="19">
                  <c:v>7.6509999999999998E-3</c:v>
                </c:pt>
                <c:pt idx="20">
                  <c:v>9.2610000000000001E-3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0-D2E1-40A6-A933-2A862B83ED7D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SOLID!$F$17:$BR$17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2.9715000000000001E-31</c:v>
                </c:pt>
                <c:pt idx="3">
                  <c:v>3.4601000000000002E-24</c:v>
                </c:pt>
                <c:pt idx="4">
                  <c:v>3.2441999999999999E-20</c:v>
                </c:pt>
                <c:pt idx="5">
                  <c:v>4.4000999999999999E-17</c:v>
                </c:pt>
                <c:pt idx="6">
                  <c:v>1.5291E-14</c:v>
                </c:pt>
                <c:pt idx="7">
                  <c:v>5.5875000000000002E-14</c:v>
                </c:pt>
                <c:pt idx="8">
                  <c:v>1.9279E-13</c:v>
                </c:pt>
                <c:pt idx="9">
                  <c:v>6.3058000000000003E-13</c:v>
                </c:pt>
                <c:pt idx="10">
                  <c:v>1.9621999999999999E-12</c:v>
                </c:pt>
                <c:pt idx="11">
                  <c:v>5.8279999999999998E-12</c:v>
                </c:pt>
                <c:pt idx="12">
                  <c:v>1.6576E-11</c:v>
                </c:pt>
                <c:pt idx="13">
                  <c:v>4.5255999999999999E-11</c:v>
                </c:pt>
                <c:pt idx="14">
                  <c:v>8.8206999999999998E-11</c:v>
                </c:pt>
                <c:pt idx="15">
                  <c:v>1.0810999999999999E-9</c:v>
                </c:pt>
                <c:pt idx="16">
                  <c:v>9.6261000000000001E-9</c:v>
                </c:pt>
                <c:pt idx="17">
                  <c:v>1.5772999999999998E-8</c:v>
                </c:pt>
                <c:pt idx="18">
                  <c:v>2.5342E-8</c:v>
                </c:pt>
                <c:pt idx="19">
                  <c:v>3.9949999999999997E-8</c:v>
                </c:pt>
                <c:pt idx="20">
                  <c:v>6.1824999999999999E-8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1-D2E1-40A6-A933-2A862B83ED7D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SOLID!$F$18:$BR$18</c:f>
              <c:numCache>
                <c:formatCode>0.00E+00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2-D2E1-40A6-A933-2A862B83ED7D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SOLID!$F$19:$BR$19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4.0813E-30</c:v>
                </c:pt>
                <c:pt idx="3">
                  <c:v>6.6919000000000001E-28</c:v>
                </c:pt>
                <c:pt idx="4">
                  <c:v>4.4421999999999999E-25</c:v>
                </c:pt>
                <c:pt idx="5">
                  <c:v>1.4609E-23</c:v>
                </c:pt>
                <c:pt idx="6">
                  <c:v>6.9751999999999999E-22</c:v>
                </c:pt>
                <c:pt idx="7">
                  <c:v>2.9374000000000001E-21</c:v>
                </c:pt>
                <c:pt idx="8">
                  <c:v>8.1788999999999997E-21</c:v>
                </c:pt>
                <c:pt idx="9">
                  <c:v>6.4803000000000001E-20</c:v>
                </c:pt>
                <c:pt idx="10">
                  <c:v>1.1763E-13</c:v>
                </c:pt>
                <c:pt idx="11">
                  <c:v>1.4782E-13</c:v>
                </c:pt>
                <c:pt idx="12">
                  <c:v>1.9376999999999999E-13</c:v>
                </c:pt>
                <c:pt idx="13">
                  <c:v>2.9244999999999998E-13</c:v>
                </c:pt>
                <c:pt idx="14">
                  <c:v>5.5925999999999998E-13</c:v>
                </c:pt>
                <c:pt idx="15">
                  <c:v>3.6804000000000004E-12</c:v>
                </c:pt>
                <c:pt idx="16">
                  <c:v>1.7947E-11</c:v>
                </c:pt>
                <c:pt idx="17">
                  <c:v>2.6180999999999999E-11</c:v>
                </c:pt>
                <c:pt idx="18">
                  <c:v>3.7978999999999999E-11</c:v>
                </c:pt>
                <c:pt idx="19">
                  <c:v>5.4835999999999999E-11</c:v>
                </c:pt>
                <c:pt idx="20">
                  <c:v>7.8862999999999999E-11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3-D2E1-40A6-A933-2A862B83ED7D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SOLID!$F$20:$BR$20</c:f>
              <c:numCache>
                <c:formatCode>0.00E+00</c:formatCode>
                <c:ptCount val="65"/>
                <c:pt idx="0">
                  <c:v>1.5571E-25</c:v>
                </c:pt>
                <c:pt idx="1">
                  <c:v>7.8409999999999996E-20</c:v>
                </c:pt>
                <c:pt idx="2">
                  <c:v>5.0545999999999997E-15</c:v>
                </c:pt>
                <c:pt idx="3">
                  <c:v>3.6594000000000003E-12</c:v>
                </c:pt>
                <c:pt idx="4">
                  <c:v>7.0605999999999994E-11</c:v>
                </c:pt>
                <c:pt idx="5">
                  <c:v>1.6594E-10</c:v>
                </c:pt>
                <c:pt idx="6">
                  <c:v>1.0628000000000001E-9</c:v>
                </c:pt>
                <c:pt idx="7">
                  <c:v>2.9242999999999999E-9</c:v>
                </c:pt>
                <c:pt idx="8">
                  <c:v>5.4608999999999996E-9</c:v>
                </c:pt>
                <c:pt idx="9">
                  <c:v>2.9732000000000001E-8</c:v>
                </c:pt>
                <c:pt idx="10">
                  <c:v>3.8079000000000002E-2</c:v>
                </c:pt>
                <c:pt idx="11">
                  <c:v>5.2089000000000003E-2</c:v>
                </c:pt>
                <c:pt idx="12">
                  <c:v>7.9014000000000001E-2</c:v>
                </c:pt>
                <c:pt idx="13">
                  <c:v>0.15986</c:v>
                </c:pt>
                <c:pt idx="14">
                  <c:v>0.21381</c:v>
                </c:pt>
                <c:pt idx="15">
                  <c:v>0.24</c:v>
                </c:pt>
                <c:pt idx="16">
                  <c:v>0.24</c:v>
                </c:pt>
                <c:pt idx="17">
                  <c:v>0.24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4-D2E1-40A6-A933-2A862B83ED7D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SOLID!$F$21:$BR$21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3.9893E-33</c:v>
                </c:pt>
                <c:pt idx="5">
                  <c:v>1.2611999999999999E-30</c:v>
                </c:pt>
                <c:pt idx="6">
                  <c:v>3.7975999999999998E-28</c:v>
                </c:pt>
                <c:pt idx="7">
                  <c:v>2.4068E-27</c:v>
                </c:pt>
                <c:pt idx="8">
                  <c:v>9.9079999999999997E-27</c:v>
                </c:pt>
                <c:pt idx="9">
                  <c:v>1.1416E-25</c:v>
                </c:pt>
                <c:pt idx="10">
                  <c:v>2.9788000000000001E-19</c:v>
                </c:pt>
                <c:pt idx="11">
                  <c:v>8.0127999999999996E-19</c:v>
                </c:pt>
                <c:pt idx="12">
                  <c:v>2.3120000000000001E-18</c:v>
                </c:pt>
                <c:pt idx="13">
                  <c:v>8.6317000000000001E-18</c:v>
                </c:pt>
                <c:pt idx="14">
                  <c:v>2.7881000000000001E-17</c:v>
                </c:pt>
                <c:pt idx="15">
                  <c:v>6.9199000000000003E-16</c:v>
                </c:pt>
                <c:pt idx="16">
                  <c:v>9.5217999999999994E-15</c:v>
                </c:pt>
                <c:pt idx="17">
                  <c:v>1.7428000000000002E-14</c:v>
                </c:pt>
                <c:pt idx="18">
                  <c:v>3.1350999999999997E-14</c:v>
                </c:pt>
                <c:pt idx="19">
                  <c:v>5.5495000000000001E-14</c:v>
                </c:pt>
                <c:pt idx="20">
                  <c:v>9.6781000000000002E-14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5-D2E1-40A6-A933-2A862B83ED7D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SOLID!$F$22:$BR$22</c:f>
              <c:numCache>
                <c:formatCode>0.00E+00</c:formatCode>
                <c:ptCount val="65"/>
                <c:pt idx="0">
                  <c:v>2.8976E-31</c:v>
                </c:pt>
                <c:pt idx="1">
                  <c:v>1.8453E-24</c:v>
                </c:pt>
                <c:pt idx="2">
                  <c:v>1.0394E-19</c:v>
                </c:pt>
                <c:pt idx="3">
                  <c:v>2.4378E-14</c:v>
                </c:pt>
                <c:pt idx="4">
                  <c:v>1.6285999999999999E-12</c:v>
                </c:pt>
                <c:pt idx="5">
                  <c:v>1.0888E-11</c:v>
                </c:pt>
                <c:pt idx="6">
                  <c:v>1.7272E-10</c:v>
                </c:pt>
                <c:pt idx="7">
                  <c:v>5.8603999999999997E-10</c:v>
                </c:pt>
                <c:pt idx="8">
                  <c:v>1.3416E-9</c:v>
                </c:pt>
                <c:pt idx="9">
                  <c:v>8.9049999999999993E-9</c:v>
                </c:pt>
                <c:pt idx="10">
                  <c:v>1.3833E-2</c:v>
                </c:pt>
                <c:pt idx="11">
                  <c:v>2.2832999999999999E-2</c:v>
                </c:pt>
                <c:pt idx="12">
                  <c:v>4.1610000000000001E-2</c:v>
                </c:pt>
                <c:pt idx="13">
                  <c:v>0.10067</c:v>
                </c:pt>
                <c:pt idx="14">
                  <c:v>0.11907</c:v>
                </c:pt>
                <c:pt idx="15">
                  <c:v>0.11706</c:v>
                </c:pt>
                <c:pt idx="16">
                  <c:v>0.11146</c:v>
                </c:pt>
                <c:pt idx="17">
                  <c:v>0.10925</c:v>
                </c:pt>
                <c:pt idx="18">
                  <c:v>0.10666</c:v>
                </c:pt>
                <c:pt idx="19">
                  <c:v>0.1037</c:v>
                </c:pt>
                <c:pt idx="20">
                  <c:v>0.10037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6-D2E1-40A6-A933-2A862B83ED7D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  <c:pt idx="0">
                  <c:v>(l)Ga2Se3[l]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SOLID!$F$23:$BR$23</c:f>
              <c:numCache>
                <c:formatCode>0.00E+00</c:formatCode>
                <c:ptCount val="65"/>
                <c:pt idx="0">
                  <c:v>0</c:v>
                </c:pt>
                <c:pt idx="1">
                  <c:v>6.1502999999999996E-35</c:v>
                </c:pt>
                <c:pt idx="2">
                  <c:v>3.6781999999999998E-25</c:v>
                </c:pt>
                <c:pt idx="3">
                  <c:v>6.9506000000000004E-19</c:v>
                </c:pt>
                <c:pt idx="4">
                  <c:v>3.8351999999999997E-15</c:v>
                </c:pt>
                <c:pt idx="5">
                  <c:v>6.0070999999999997E-13</c:v>
                </c:pt>
                <c:pt idx="6">
                  <c:v>9.3826000000000005E-11</c:v>
                </c:pt>
                <c:pt idx="7">
                  <c:v>5.0822000000000003E-10</c:v>
                </c:pt>
                <c:pt idx="8">
                  <c:v>1.7929999999999999E-9</c:v>
                </c:pt>
                <c:pt idx="9">
                  <c:v>1.7751999999999999E-8</c:v>
                </c:pt>
                <c:pt idx="10">
                  <c:v>3.9599000000000002E-2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7-D2E1-40A6-A933-2A862B83ED7D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SOLID!$F$24:$BR$24</c:f>
              <c:numCache>
                <c:formatCode>0.00E+00</c:formatCode>
                <c:ptCount val="65"/>
                <c:pt idx="0">
                  <c:v>-18.62</c:v>
                </c:pt>
                <c:pt idx="1">
                  <c:v>-18.63</c:v>
                </c:pt>
                <c:pt idx="2">
                  <c:v>-18.72</c:v>
                </c:pt>
                <c:pt idx="3">
                  <c:v>-18.84</c:v>
                </c:pt>
                <c:pt idx="4">
                  <c:v>-18.97</c:v>
                </c:pt>
                <c:pt idx="5">
                  <c:v>-19.11</c:v>
                </c:pt>
                <c:pt idx="6">
                  <c:v>-19.25</c:v>
                </c:pt>
                <c:pt idx="7">
                  <c:v>-19.28</c:v>
                </c:pt>
                <c:pt idx="8">
                  <c:v>-19.32</c:v>
                </c:pt>
                <c:pt idx="9">
                  <c:v>-19.350000000000001</c:v>
                </c:pt>
                <c:pt idx="10">
                  <c:v>-19.38</c:v>
                </c:pt>
                <c:pt idx="11">
                  <c:v>-19.420000000000002</c:v>
                </c:pt>
                <c:pt idx="12">
                  <c:v>-19.45</c:v>
                </c:pt>
                <c:pt idx="13">
                  <c:v>-19.48</c:v>
                </c:pt>
                <c:pt idx="14">
                  <c:v>-19.52</c:v>
                </c:pt>
                <c:pt idx="15">
                  <c:v>-19.649999999999999</c:v>
                </c:pt>
                <c:pt idx="16">
                  <c:v>-19.78</c:v>
                </c:pt>
                <c:pt idx="17">
                  <c:v>-19.82</c:v>
                </c:pt>
                <c:pt idx="18">
                  <c:v>-19.86</c:v>
                </c:pt>
                <c:pt idx="19">
                  <c:v>-19.89</c:v>
                </c:pt>
                <c:pt idx="20">
                  <c:v>-19.93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8-D2E1-40A6-A933-2A862B83ED7D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SOLID!$F$25:$BR$25</c:f>
              <c:numCache>
                <c:formatCode>0.00E+00</c:formatCode>
                <c:ptCount val="65"/>
                <c:pt idx="0">
                  <c:v>-64.92</c:v>
                </c:pt>
                <c:pt idx="1">
                  <c:v>-53.11</c:v>
                </c:pt>
                <c:pt idx="2">
                  <c:v>-42.49</c:v>
                </c:pt>
                <c:pt idx="3">
                  <c:v>-43.73</c:v>
                </c:pt>
                <c:pt idx="4">
                  <c:v>-40.04</c:v>
                </c:pt>
                <c:pt idx="5">
                  <c:v>-37.31</c:v>
                </c:pt>
                <c:pt idx="6">
                  <c:v>-35.25</c:v>
                </c:pt>
                <c:pt idx="7">
                  <c:v>-34.81</c:v>
                </c:pt>
                <c:pt idx="8">
                  <c:v>-34.409999999999997</c:v>
                </c:pt>
                <c:pt idx="9">
                  <c:v>-34.03</c:v>
                </c:pt>
                <c:pt idx="10">
                  <c:v>-33.68</c:v>
                </c:pt>
                <c:pt idx="11">
                  <c:v>-33.76</c:v>
                </c:pt>
                <c:pt idx="12">
                  <c:v>-33.909999999999997</c:v>
                </c:pt>
                <c:pt idx="13">
                  <c:v>-34.200000000000003</c:v>
                </c:pt>
                <c:pt idx="14">
                  <c:v>-33.85</c:v>
                </c:pt>
                <c:pt idx="15">
                  <c:v>-32.32</c:v>
                </c:pt>
                <c:pt idx="16">
                  <c:v>-30.99</c:v>
                </c:pt>
                <c:pt idx="17">
                  <c:v>-30.67</c:v>
                </c:pt>
                <c:pt idx="18">
                  <c:v>-30.35</c:v>
                </c:pt>
                <c:pt idx="19">
                  <c:v>-30.04</c:v>
                </c:pt>
                <c:pt idx="20">
                  <c:v>-29.73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9-D2E1-40A6-A933-2A862B83ED7D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SOLID!$F$26:$BR$26</c:f>
              <c:numCache>
                <c:formatCode>0.00E+00</c:formatCode>
                <c:ptCount val="65"/>
                <c:pt idx="0">
                  <c:v>-15.86</c:v>
                </c:pt>
                <c:pt idx="1">
                  <c:v>-13.76</c:v>
                </c:pt>
                <c:pt idx="2">
                  <c:v>-10.61</c:v>
                </c:pt>
                <c:pt idx="3">
                  <c:v>-14.31</c:v>
                </c:pt>
                <c:pt idx="4">
                  <c:v>-14.03</c:v>
                </c:pt>
                <c:pt idx="5">
                  <c:v>-13.94</c:v>
                </c:pt>
                <c:pt idx="6">
                  <c:v>-13.97</c:v>
                </c:pt>
                <c:pt idx="7">
                  <c:v>-13.99</c:v>
                </c:pt>
                <c:pt idx="8">
                  <c:v>-14.02</c:v>
                </c:pt>
                <c:pt idx="9">
                  <c:v>-14.05</c:v>
                </c:pt>
                <c:pt idx="10">
                  <c:v>-14.08</c:v>
                </c:pt>
                <c:pt idx="11">
                  <c:v>-14.12</c:v>
                </c:pt>
                <c:pt idx="12">
                  <c:v>-14.16</c:v>
                </c:pt>
                <c:pt idx="13">
                  <c:v>-14.21</c:v>
                </c:pt>
                <c:pt idx="14">
                  <c:v>-13.96</c:v>
                </c:pt>
                <c:pt idx="15">
                  <c:v>-13.38</c:v>
                </c:pt>
                <c:pt idx="16">
                  <c:v>-12.97</c:v>
                </c:pt>
                <c:pt idx="17">
                  <c:v>-12.87</c:v>
                </c:pt>
                <c:pt idx="18">
                  <c:v>-12.77</c:v>
                </c:pt>
                <c:pt idx="19">
                  <c:v>-12.67</c:v>
                </c:pt>
                <c:pt idx="20">
                  <c:v>-12.57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A-D2E1-40A6-A933-2A862B83ED7D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SOLID!$F$27:$BR$27</c:f>
              <c:numCache>
                <c:formatCode>0.00E+00</c:formatCode>
                <c:ptCount val="65"/>
                <c:pt idx="0">
                  <c:v>-23.95</c:v>
                </c:pt>
                <c:pt idx="1">
                  <c:v>-20.149999999999999</c:v>
                </c:pt>
                <c:pt idx="2">
                  <c:v>-19.53</c:v>
                </c:pt>
                <c:pt idx="3">
                  <c:v>-13.26</c:v>
                </c:pt>
                <c:pt idx="4">
                  <c:v>-11.7</c:v>
                </c:pt>
                <c:pt idx="5">
                  <c:v>-10.45</c:v>
                </c:pt>
                <c:pt idx="6">
                  <c:v>-9.4139999999999997</c:v>
                </c:pt>
                <c:pt idx="7">
                  <c:v>-9.18</c:v>
                </c:pt>
                <c:pt idx="8">
                  <c:v>-8.9559999999999995</c:v>
                </c:pt>
                <c:pt idx="9">
                  <c:v>-8.74</c:v>
                </c:pt>
                <c:pt idx="10">
                  <c:v>-8.532</c:v>
                </c:pt>
                <c:pt idx="11">
                  <c:v>-8.3309999999999995</c:v>
                </c:pt>
                <c:pt idx="12">
                  <c:v>-8.1370000000000005</c:v>
                </c:pt>
                <c:pt idx="13">
                  <c:v>-7.95</c:v>
                </c:pt>
                <c:pt idx="14">
                  <c:v>-8.0660000000000007</c:v>
                </c:pt>
                <c:pt idx="15">
                  <c:v>-8.4120000000000008</c:v>
                </c:pt>
                <c:pt idx="16">
                  <c:v>-8.6980000000000004</c:v>
                </c:pt>
                <c:pt idx="17">
                  <c:v>-8.7729999999999997</c:v>
                </c:pt>
                <c:pt idx="18">
                  <c:v>-8.85</c:v>
                </c:pt>
                <c:pt idx="19">
                  <c:v>-8.93</c:v>
                </c:pt>
                <c:pt idx="20">
                  <c:v>-9.0120000000000005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B-D2E1-40A6-A933-2A862B83ED7D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C-D2E1-40A6-A933-2A862B83ED7D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D-D2E1-40A6-A933-2A862B83ED7D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E-D2E1-40A6-A933-2A862B83ED7D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F-D2E1-40A6-A933-2A862B83ED7D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20-D2E1-40A6-A933-2A862B83ED7D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321432"/>
        <c:axId val="420323392"/>
        <c:extLst xmlns:c16r2="http://schemas.microsoft.com/office/drawing/2015/06/chart"/>
      </c:scatterChart>
      <c:valAx>
        <c:axId val="420321432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323392"/>
        <c:crosses val="autoZero"/>
        <c:crossBetween val="midCat"/>
      </c:valAx>
      <c:valAx>
        <c:axId val="420323392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32143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-1.7374763889252006E-30</c:v>
                </c:pt>
                <c:pt idx="3">
                  <c:v>-4.5354714567048363E-19</c:v>
                </c:pt>
                <c:pt idx="4">
                  <c:v>-1.8742487734875939E-14</c:v>
                </c:pt>
                <c:pt idx="5">
                  <c:v>-9.3378497531835332E-11</c:v>
                </c:pt>
                <c:pt idx="6">
                  <c:v>-1.0696599343480518E-7</c:v>
                </c:pt>
                <c:pt idx="7">
                  <c:v>-5.2140840200108154E-7</c:v>
                </c:pt>
                <c:pt idx="8">
                  <c:v>-2.3950409821807832E-6</c:v>
                </c:pt>
                <c:pt idx="9">
                  <c:v>-1.0410990101083741E-5</c:v>
                </c:pt>
                <c:pt idx="10">
                  <c:v>-4.3022000611711808E-5</c:v>
                </c:pt>
                <c:pt idx="11">
                  <c:v>-1.6960850004439442E-4</c:v>
                </c:pt>
                <c:pt idx="12">
                  <c:v>-6.4071748177217485E-4</c:v>
                </c:pt>
                <c:pt idx="13">
                  <c:v>-2.3221964173800605E-3</c:v>
                </c:pt>
                <c:pt idx="14">
                  <c:v>-3.1393608320274538E-3</c:v>
                </c:pt>
                <c:pt idx="15">
                  <c:v>-1.254855052672138E-2</c:v>
                </c:pt>
                <c:pt idx="16">
                  <c:v>-4.5676367428972457E-2</c:v>
                </c:pt>
                <c:pt idx="17">
                  <c:v>-6.0156997375675474E-2</c:v>
                </c:pt>
                <c:pt idx="18">
                  <c:v>-7.7706975310425946E-2</c:v>
                </c:pt>
                <c:pt idx="19">
                  <c:v>-9.8413311697026606E-2</c:v>
                </c:pt>
                <c:pt idx="20">
                  <c:v>-0.12217443617595002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-1.7374763889252006E-30</c:v>
                </c:pt>
                <c:pt idx="3">
                  <c:v>-4.5381821410634626E-19</c:v>
                </c:pt>
                <c:pt idx="4">
                  <c:v>-1.8919239711211128E-14</c:v>
                </c:pt>
                <c:pt idx="5">
                  <c:v>-1.0212668241609541E-10</c:v>
                </c:pt>
                <c:pt idx="6">
                  <c:v>-1.7787586864587035E-7</c:v>
                </c:pt>
                <c:pt idx="7">
                  <c:v>-1.0609348332405746E-6</c:v>
                </c:pt>
                <c:pt idx="8">
                  <c:v>-6.2025088236894584E-6</c:v>
                </c:pt>
                <c:pt idx="9">
                  <c:v>-3.545741693354251E-5</c:v>
                </c:pt>
                <c:pt idx="10">
                  <c:v>-1.9740104813632207E-4</c:v>
                </c:pt>
                <c:pt idx="11">
                  <c:v>-1.0648528312927066E-3</c:v>
                </c:pt>
                <c:pt idx="12">
                  <c:v>-5.550955546636694E-3</c:v>
                </c:pt>
                <c:pt idx="13">
                  <c:v>-2.7809031320326038E-2</c:v>
                </c:pt>
                <c:pt idx="14">
                  <c:v>-3.0941054292710591E-2</c:v>
                </c:pt>
                <c:pt idx="15">
                  <c:v>-7.296889874435647E-2</c:v>
                </c:pt>
                <c:pt idx="16">
                  <c:v>-0.18278539110333974</c:v>
                </c:pt>
                <c:pt idx="17">
                  <c:v>-0.21995246263654228</c:v>
                </c:pt>
                <c:pt idx="18">
                  <c:v>-0.25980822987212715</c:v>
                </c:pt>
                <c:pt idx="19">
                  <c:v>-0.3010665318328512</c:v>
                </c:pt>
                <c:pt idx="20">
                  <c:v>-0.34226194731886511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4"/>
          <c:order val="13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-193.91692173000007</c:v>
                </c:pt>
                <c:pt idx="1">
                  <c:v>-202.39257891199998</c:v>
                </c:pt>
                <c:pt idx="2">
                  <c:v>-215.10983392500003</c:v>
                </c:pt>
                <c:pt idx="3">
                  <c:v>-217.163953322</c:v>
                </c:pt>
                <c:pt idx="4">
                  <c:v>-226.92314481250003</c:v>
                </c:pt>
                <c:pt idx="5">
                  <c:v>-237.2248934575</c:v>
                </c:pt>
                <c:pt idx="6">
                  <c:v>-248.01605408160003</c:v>
                </c:pt>
                <c:pt idx="7">
                  <c:v>-250.73523813900002</c:v>
                </c:pt>
                <c:pt idx="8">
                  <c:v>-253.58048830830006</c:v>
                </c:pt>
                <c:pt idx="9">
                  <c:v>-256.37346133600005</c:v>
                </c:pt>
                <c:pt idx="10">
                  <c:v>-259.18042101560002</c:v>
                </c:pt>
                <c:pt idx="11">
                  <c:v>-262.89599036379997</c:v>
                </c:pt>
                <c:pt idx="12">
                  <c:v>-266.75816208460003</c:v>
                </c:pt>
                <c:pt idx="13">
                  <c:v>-270.99991955400003</c:v>
                </c:pt>
                <c:pt idx="14">
                  <c:v>-275.83139457620001</c:v>
                </c:pt>
                <c:pt idx="15">
                  <c:v>-295.66469977639997</c:v>
                </c:pt>
                <c:pt idx="16">
                  <c:v>-316.00084043879997</c:v>
                </c:pt>
                <c:pt idx="17">
                  <c:v>-321.13610844480002</c:v>
                </c:pt>
                <c:pt idx="18">
                  <c:v>-326.32173127999999</c:v>
                </c:pt>
                <c:pt idx="19">
                  <c:v>-331.53543550750004</c:v>
                </c:pt>
                <c:pt idx="20">
                  <c:v>-336.77050800000006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240336"/>
        <c:axId val="418245432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-2.7106843586265421E-22</c:v>
                      </c:pt>
                      <c:pt idx="4">
                        <c:v>-1.7675197633518754E-16</c:v>
                      </c:pt>
                      <c:pt idx="5">
                        <c:v>-8.7481848842600773E-12</c:v>
                      </c:pt>
                      <c:pt idx="6">
                        <c:v>-7.0909875211065153E-8</c:v>
                      </c:pt>
                      <c:pt idx="7">
                        <c:v>-5.395264312394932E-7</c:v>
                      </c:pt>
                      <c:pt idx="8">
                        <c:v>-3.8074678415086756E-6</c:v>
                      </c:pt>
                      <c:pt idx="9">
                        <c:v>-2.5046426832458769E-5</c:v>
                      </c:pt>
                      <c:pt idx="10">
                        <c:v>-1.5437904752461026E-4</c:v>
                      </c:pt>
                      <c:pt idx="11">
                        <c:v>-8.952443312483121E-4</c:v>
                      </c:pt>
                      <c:pt idx="12">
                        <c:v>-4.9102380648645191E-3</c:v>
                      </c:pt>
                      <c:pt idx="13">
                        <c:v>-2.5486834902945978E-2</c:v>
                      </c:pt>
                      <c:pt idx="14">
                        <c:v>-2.7801693460683136E-2</c:v>
                      </c:pt>
                      <c:pt idx="15">
                        <c:v>-6.0420348217635096E-2</c:v>
                      </c:pt>
                      <c:pt idx="16">
                        <c:v>-0.13710902367436728</c:v>
                      </c:pt>
                      <c:pt idx="17">
                        <c:v>-0.1597954652608668</c:v>
                      </c:pt>
                      <c:pt idx="18">
                        <c:v>-0.18210125456170123</c:v>
                      </c:pt>
                      <c:pt idx="19">
                        <c:v>-0.2026532201358246</c:v>
                      </c:pt>
                      <c:pt idx="20">
                        <c:v>-0.22008751114291508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-9.2248544941400002E-30</c:v>
                      </c:pt>
                      <c:pt idx="2">
                        <c:v>-2.1961494713587282E-25</c:v>
                      </c:pt>
                      <c:pt idx="3">
                        <c:v>-5.7341408596193645E-22</c:v>
                      </c:pt>
                      <c:pt idx="4">
                        <c:v>-1.7682104609159714E-16</c:v>
                      </c:pt>
                      <c:pt idx="5">
                        <c:v>-8.7481896188442979E-12</c:v>
                      </c:pt>
                      <c:pt idx="6">
                        <c:v>-7.0909875350263067E-8</c:v>
                      </c:pt>
                      <c:pt idx="7">
                        <c:v>-5.3952643153170485E-7</c:v>
                      </c:pt>
                      <c:pt idx="8">
                        <c:v>-3.8074678421008956E-6</c:v>
                      </c:pt>
                      <c:pt idx="9">
                        <c:v>-2.5046426833619583E-5</c:v>
                      </c:pt>
                      <c:pt idx="10">
                        <c:v>-1.5437904752681609E-4</c:v>
                      </c:pt>
                      <c:pt idx="11">
                        <c:v>-8.9524433125238653E-4</c:v>
                      </c:pt>
                      <c:pt idx="12">
                        <c:v>-4.9102380648718457E-3</c:v>
                      </c:pt>
                      <c:pt idx="13">
                        <c:v>-2.5486834902958833E-2</c:v>
                      </c:pt>
                      <c:pt idx="14">
                        <c:v>-2.7801693460705133E-2</c:v>
                      </c:pt>
                      <c:pt idx="15">
                        <c:v>-6.0420348217759295E-2</c:v>
                      </c:pt>
                      <c:pt idx="16">
                        <c:v>-0.13710902367489997</c:v>
                      </c:pt>
                      <c:pt idx="17">
                        <c:v>-0.15979546526161173</c:v>
                      </c:pt>
                      <c:pt idx="18">
                        <c:v>-0.18210125456273299</c:v>
                      </c:pt>
                      <c:pt idx="19">
                        <c:v>-0.20265322013724044</c:v>
                      </c:pt>
                      <c:pt idx="20">
                        <c:v>-0.22008751114484115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41824033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8245432"/>
        <c:crosses val="autoZero"/>
        <c:crossBetween val="midCat"/>
      </c:valAx>
      <c:valAx>
        <c:axId val="41824543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824033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84"/>
          <c:h val="0.80534181504717095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SOLID!$F$4:$BR$4</c:f>
              <c:numCache>
                <c:formatCode>0.00E+00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0.11999</c:v>
                </c:pt>
                <c:pt idx="10">
                  <c:v>0.10613</c:v>
                </c:pt>
                <c:pt idx="11">
                  <c:v>9.7070000000000004E-2</c:v>
                </c:pt>
                <c:pt idx="12">
                  <c:v>7.8125E-2</c:v>
                </c:pt>
                <c:pt idx="13">
                  <c:v>1.8605E-2</c:v>
                </c:pt>
                <c:pt idx="14">
                  <c:v>3.2372E-12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0-0702-4A5F-94E0-C16F24C78072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SOLID!$F$5:$BR$5</c:f>
              <c:numCache>
                <c:formatCode>0.00E+00</c:formatCode>
                <c:ptCount val="65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4.0088E-4</c:v>
                </c:pt>
                <c:pt idx="11">
                  <c:v>2.1825E-12</c:v>
                </c:pt>
                <c:pt idx="12">
                  <c:v>2.7739E-26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1-0702-4A5F-94E0-C16F24C78072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*Ga2Se3[l]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SOLID!$F$6:$BR$6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1.4605E-33</c:v>
                </c:pt>
                <c:pt idx="7">
                  <c:v>7.2174999999999997E-31</c:v>
                </c:pt>
                <c:pt idx="8">
                  <c:v>2.0326999999999999E-30</c:v>
                </c:pt>
                <c:pt idx="9">
                  <c:v>1.1013000000000001E-33</c:v>
                </c:pt>
                <c:pt idx="10">
                  <c:v>0</c:v>
                </c:pt>
                <c:pt idx="11">
                  <c:v>9.9603999999999999E-15</c:v>
                </c:pt>
                <c:pt idx="12">
                  <c:v>2.3954E-21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5.1883000000000001E-34</c:v>
                </c:pt>
                <c:pt idx="17">
                  <c:v>5.5150999999999998E-32</c:v>
                </c:pt>
                <c:pt idx="18">
                  <c:v>6.4141999999999995E-32</c:v>
                </c:pt>
                <c:pt idx="19">
                  <c:v>7.8338999999999997E-32</c:v>
                </c:pt>
                <c:pt idx="20">
                  <c:v>1.0585E-32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2-0702-4A5F-94E0-C16F24C78072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SOLID!$F$7:$BR$7</c:f>
              <c:numCache>
                <c:formatCode>0.00E+00</c:formatCode>
                <c:ptCount val="65"/>
                <c:pt idx="0">
                  <c:v>1.3852000000000001E-25</c:v>
                </c:pt>
                <c:pt idx="1">
                  <c:v>5.8396999999999997E-20</c:v>
                </c:pt>
                <c:pt idx="2">
                  <c:v>2.45E-15</c:v>
                </c:pt>
                <c:pt idx="3">
                  <c:v>4.5125000000000002E-13</c:v>
                </c:pt>
                <c:pt idx="4">
                  <c:v>3.0526000000000001E-12</c:v>
                </c:pt>
                <c:pt idx="5">
                  <c:v>2.6333000000000001E-12</c:v>
                </c:pt>
                <c:pt idx="6">
                  <c:v>7.2158000000000004E-13</c:v>
                </c:pt>
                <c:pt idx="7">
                  <c:v>1.7955E-13</c:v>
                </c:pt>
                <c:pt idx="8">
                  <c:v>1.0615E-15</c:v>
                </c:pt>
                <c:pt idx="9">
                  <c:v>1.9396E-22</c:v>
                </c:pt>
                <c:pt idx="10">
                  <c:v>0</c:v>
                </c:pt>
                <c:pt idx="11">
                  <c:v>1.4436999999999999E-10</c:v>
                </c:pt>
                <c:pt idx="12">
                  <c:v>1.5113E-11</c:v>
                </c:pt>
                <c:pt idx="13">
                  <c:v>7.0486E-31</c:v>
                </c:pt>
                <c:pt idx="14">
                  <c:v>1.8043E-22</c:v>
                </c:pt>
                <c:pt idx="15">
                  <c:v>4.4736000000000001E-14</c:v>
                </c:pt>
                <c:pt idx="16">
                  <c:v>6.2818000000000004E-9</c:v>
                </c:pt>
                <c:pt idx="17">
                  <c:v>2.0963000000000001E-8</c:v>
                </c:pt>
                <c:pt idx="18">
                  <c:v>2.7284999999999999E-8</c:v>
                </c:pt>
                <c:pt idx="19">
                  <c:v>3.6502999999999999E-8</c:v>
                </c:pt>
                <c:pt idx="20">
                  <c:v>3.1906000000000001E-8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3-0702-4A5F-94E0-C16F24C78072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SOLID!$F$8:$BR$8</c:f>
              <c:numCache>
                <c:formatCode>0.00E+00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0.12001000000000001</c:v>
                </c:pt>
                <c:pt idx="10">
                  <c:v>9.5788999999999999E-2</c:v>
                </c:pt>
                <c:pt idx="11">
                  <c:v>9.0841000000000005E-2</c:v>
                </c:pt>
                <c:pt idx="12">
                  <c:v>8.2861000000000004E-2</c:v>
                </c:pt>
                <c:pt idx="13">
                  <c:v>6.1532999999999997E-2</c:v>
                </c:pt>
                <c:pt idx="14">
                  <c:v>2.6192E-2</c:v>
                </c:pt>
                <c:pt idx="15">
                  <c:v>2.4232999999999997E-7</c:v>
                </c:pt>
                <c:pt idx="16">
                  <c:v>2.3116E-8</c:v>
                </c:pt>
                <c:pt idx="17">
                  <c:v>1.2504000000000001E-8</c:v>
                </c:pt>
                <c:pt idx="18">
                  <c:v>3.0155000000000002E-9</c:v>
                </c:pt>
                <c:pt idx="19">
                  <c:v>7.8885000000000002E-10</c:v>
                </c:pt>
                <c:pt idx="20">
                  <c:v>1.1957000000000001E-10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702-4A5F-94E0-C16F24C78072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SOLID!$F$14:$BR$14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1.8533E-24</c:v>
                </c:pt>
                <c:pt idx="4">
                  <c:v>2.8341E-19</c:v>
                </c:pt>
                <c:pt idx="5">
                  <c:v>4.1509999999999998E-15</c:v>
                </c:pt>
                <c:pt idx="6">
                  <c:v>1.1626000000000001E-11</c:v>
                </c:pt>
                <c:pt idx="7">
                  <c:v>6.9022000000000002E-11</c:v>
                </c:pt>
                <c:pt idx="8">
                  <c:v>3.8204999999999999E-10</c:v>
                </c:pt>
                <c:pt idx="9">
                  <c:v>1.9809000000000001E-9</c:v>
                </c:pt>
                <c:pt idx="10">
                  <c:v>9.6635000000000008E-9</c:v>
                </c:pt>
                <c:pt idx="11">
                  <c:v>4.4511000000000001E-8</c:v>
                </c:pt>
                <c:pt idx="12">
                  <c:v>1.9445E-7</c:v>
                </c:pt>
                <c:pt idx="13">
                  <c:v>8.0637000000000004E-7</c:v>
                </c:pt>
                <c:pt idx="14">
                  <c:v>9.674099999999999E-7</c:v>
                </c:pt>
                <c:pt idx="15">
                  <c:v>2.6518000000000002E-6</c:v>
                </c:pt>
                <c:pt idx="16">
                  <c:v>7.0098999999999996E-6</c:v>
                </c:pt>
                <c:pt idx="17">
                  <c:v>8.5020999999999995E-6</c:v>
                </c:pt>
                <c:pt idx="18">
                  <c:v>1.0096E-5</c:v>
                </c:pt>
                <c:pt idx="19">
                  <c:v>1.1729000000000001E-5</c:v>
                </c:pt>
                <c:pt idx="20">
                  <c:v>1.3328E-5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B-0702-4A5F-94E0-C16F24C78072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SOLID!$F$18:$BR$18</c:f>
              <c:numCache>
                <c:formatCode>0.00E+00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F-0702-4A5F-94E0-C16F24C78072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SOLID!$F$19:$BR$19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4.0813E-30</c:v>
                </c:pt>
                <c:pt idx="3">
                  <c:v>6.6919000000000001E-28</c:v>
                </c:pt>
                <c:pt idx="4">
                  <c:v>4.4421999999999999E-25</c:v>
                </c:pt>
                <c:pt idx="5">
                  <c:v>1.4609E-23</c:v>
                </c:pt>
                <c:pt idx="6">
                  <c:v>6.9751999999999999E-22</c:v>
                </c:pt>
                <c:pt idx="7">
                  <c:v>2.9374000000000001E-21</c:v>
                </c:pt>
                <c:pt idx="8">
                  <c:v>8.1788999999999997E-21</c:v>
                </c:pt>
                <c:pt idx="9">
                  <c:v>6.4803000000000001E-20</c:v>
                </c:pt>
                <c:pt idx="10">
                  <c:v>1.1763E-13</c:v>
                </c:pt>
                <c:pt idx="11">
                  <c:v>1.4782E-13</c:v>
                </c:pt>
                <c:pt idx="12">
                  <c:v>1.9376999999999999E-13</c:v>
                </c:pt>
                <c:pt idx="13">
                  <c:v>2.9244999999999998E-13</c:v>
                </c:pt>
                <c:pt idx="14">
                  <c:v>5.5925999999999998E-13</c:v>
                </c:pt>
                <c:pt idx="15">
                  <c:v>3.6804000000000004E-12</c:v>
                </c:pt>
                <c:pt idx="16">
                  <c:v>1.7947E-11</c:v>
                </c:pt>
                <c:pt idx="17">
                  <c:v>2.6180999999999999E-11</c:v>
                </c:pt>
                <c:pt idx="18">
                  <c:v>3.7978999999999999E-11</c:v>
                </c:pt>
                <c:pt idx="19">
                  <c:v>5.4835999999999999E-11</c:v>
                </c:pt>
                <c:pt idx="20">
                  <c:v>7.8862999999999999E-11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0-0702-4A5F-94E0-C16F24C78072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SOLID!$F$20:$BR$20</c:f>
              <c:numCache>
                <c:formatCode>0.00E+00</c:formatCode>
                <c:ptCount val="65"/>
                <c:pt idx="0">
                  <c:v>1.5571E-25</c:v>
                </c:pt>
                <c:pt idx="1">
                  <c:v>7.8409999999999996E-20</c:v>
                </c:pt>
                <c:pt idx="2">
                  <c:v>5.0545999999999997E-15</c:v>
                </c:pt>
                <c:pt idx="3">
                  <c:v>3.6594000000000003E-12</c:v>
                </c:pt>
                <c:pt idx="4">
                  <c:v>7.0605999999999994E-11</c:v>
                </c:pt>
                <c:pt idx="5">
                  <c:v>1.6594E-10</c:v>
                </c:pt>
                <c:pt idx="6">
                  <c:v>1.0628000000000001E-9</c:v>
                </c:pt>
                <c:pt idx="7">
                  <c:v>2.9242999999999999E-9</c:v>
                </c:pt>
                <c:pt idx="8">
                  <c:v>5.4608999999999996E-9</c:v>
                </c:pt>
                <c:pt idx="9">
                  <c:v>2.9732000000000001E-8</c:v>
                </c:pt>
                <c:pt idx="10">
                  <c:v>3.8079000000000002E-2</c:v>
                </c:pt>
                <c:pt idx="11">
                  <c:v>5.2089000000000003E-2</c:v>
                </c:pt>
                <c:pt idx="12">
                  <c:v>7.9014000000000001E-2</c:v>
                </c:pt>
                <c:pt idx="13">
                  <c:v>0.15986</c:v>
                </c:pt>
                <c:pt idx="14">
                  <c:v>0.21381</c:v>
                </c:pt>
                <c:pt idx="15">
                  <c:v>0.24</c:v>
                </c:pt>
                <c:pt idx="16">
                  <c:v>0.24</c:v>
                </c:pt>
                <c:pt idx="17">
                  <c:v>0.24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1-0702-4A5F-94E0-C16F24C78072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SOLID!$F$21:$BR$21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3.9893E-33</c:v>
                </c:pt>
                <c:pt idx="5">
                  <c:v>1.2611999999999999E-30</c:v>
                </c:pt>
                <c:pt idx="6">
                  <c:v>3.7975999999999998E-28</c:v>
                </c:pt>
                <c:pt idx="7">
                  <c:v>2.4068E-27</c:v>
                </c:pt>
                <c:pt idx="8">
                  <c:v>9.9079999999999997E-27</c:v>
                </c:pt>
                <c:pt idx="9">
                  <c:v>1.1416E-25</c:v>
                </c:pt>
                <c:pt idx="10">
                  <c:v>2.9788000000000001E-19</c:v>
                </c:pt>
                <c:pt idx="11">
                  <c:v>8.0127999999999996E-19</c:v>
                </c:pt>
                <c:pt idx="12">
                  <c:v>2.3120000000000001E-18</c:v>
                </c:pt>
                <c:pt idx="13">
                  <c:v>8.6317000000000001E-18</c:v>
                </c:pt>
                <c:pt idx="14">
                  <c:v>2.7881000000000001E-17</c:v>
                </c:pt>
                <c:pt idx="15">
                  <c:v>6.9199000000000003E-16</c:v>
                </c:pt>
                <c:pt idx="16">
                  <c:v>9.5217999999999994E-15</c:v>
                </c:pt>
                <c:pt idx="17">
                  <c:v>1.7428000000000002E-14</c:v>
                </c:pt>
                <c:pt idx="18">
                  <c:v>3.1350999999999997E-14</c:v>
                </c:pt>
                <c:pt idx="19">
                  <c:v>5.5495000000000001E-14</c:v>
                </c:pt>
                <c:pt idx="20">
                  <c:v>9.6781000000000002E-14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2-0702-4A5F-94E0-C16F24C78072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SOLID!$F$22:$BR$22</c:f>
              <c:numCache>
                <c:formatCode>0.00E+00</c:formatCode>
                <c:ptCount val="65"/>
                <c:pt idx="0">
                  <c:v>2.8976E-31</c:v>
                </c:pt>
                <c:pt idx="1">
                  <c:v>1.8453E-24</c:v>
                </c:pt>
                <c:pt idx="2">
                  <c:v>1.0394E-19</c:v>
                </c:pt>
                <c:pt idx="3">
                  <c:v>2.4378E-14</c:v>
                </c:pt>
                <c:pt idx="4">
                  <c:v>1.6285999999999999E-12</c:v>
                </c:pt>
                <c:pt idx="5">
                  <c:v>1.0888E-11</c:v>
                </c:pt>
                <c:pt idx="6">
                  <c:v>1.7272E-10</c:v>
                </c:pt>
                <c:pt idx="7">
                  <c:v>5.8603999999999997E-10</c:v>
                </c:pt>
                <c:pt idx="8">
                  <c:v>1.3416E-9</c:v>
                </c:pt>
                <c:pt idx="9">
                  <c:v>8.9049999999999993E-9</c:v>
                </c:pt>
                <c:pt idx="10">
                  <c:v>1.3833E-2</c:v>
                </c:pt>
                <c:pt idx="11">
                  <c:v>2.2832999999999999E-2</c:v>
                </c:pt>
                <c:pt idx="12">
                  <c:v>4.1610000000000001E-2</c:v>
                </c:pt>
                <c:pt idx="13">
                  <c:v>0.10067</c:v>
                </c:pt>
                <c:pt idx="14">
                  <c:v>0.11907</c:v>
                </c:pt>
                <c:pt idx="15">
                  <c:v>0.11706</c:v>
                </c:pt>
                <c:pt idx="16">
                  <c:v>0.11146</c:v>
                </c:pt>
                <c:pt idx="17">
                  <c:v>0.10925</c:v>
                </c:pt>
                <c:pt idx="18">
                  <c:v>0.10666</c:v>
                </c:pt>
                <c:pt idx="19">
                  <c:v>0.1037</c:v>
                </c:pt>
                <c:pt idx="20">
                  <c:v>0.10037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3-0702-4A5F-94E0-C16F24C78072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  <c:pt idx="0">
                  <c:v>(l)Ga2Se3[l]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SOLID!$F$23:$BR$23</c:f>
              <c:numCache>
                <c:formatCode>0.00E+00</c:formatCode>
                <c:ptCount val="65"/>
                <c:pt idx="0">
                  <c:v>0</c:v>
                </c:pt>
                <c:pt idx="1">
                  <c:v>6.1502999999999996E-35</c:v>
                </c:pt>
                <c:pt idx="2">
                  <c:v>3.6781999999999998E-25</c:v>
                </c:pt>
                <c:pt idx="3">
                  <c:v>6.9506000000000004E-19</c:v>
                </c:pt>
                <c:pt idx="4">
                  <c:v>3.8351999999999997E-15</c:v>
                </c:pt>
                <c:pt idx="5">
                  <c:v>6.0070999999999997E-13</c:v>
                </c:pt>
                <c:pt idx="6">
                  <c:v>9.3826000000000005E-11</c:v>
                </c:pt>
                <c:pt idx="7">
                  <c:v>5.0822000000000003E-10</c:v>
                </c:pt>
                <c:pt idx="8">
                  <c:v>1.7929999999999999E-9</c:v>
                </c:pt>
                <c:pt idx="9">
                  <c:v>1.7751999999999999E-8</c:v>
                </c:pt>
                <c:pt idx="10">
                  <c:v>3.9599000000000002E-2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4-0702-4A5F-94E0-C16F24C78072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C-0702-4A5F-94E0-C16F24C78072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D-0702-4A5F-94E0-C16F24C78072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E-0702-4A5F-94E0-C16F24C78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239552"/>
        <c:axId val="418239944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SOLID!$E$9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 formatCode="0.00">
                        <c:v>950.4</c:v>
                      </c:pt>
                      <c:pt idx="18">
                        <c:v>967</c:v>
                      </c:pt>
                      <c:pt idx="19" formatCode="0.00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SOLID!$F$9:$BR$9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2.6748999999999999E-36</c:v>
                      </c:pt>
                      <c:pt idx="4">
                        <c:v>3.0363E-28</c:v>
                      </c:pt>
                      <c:pt idx="5">
                        <c:v>1.0451999999999999E-21</c:v>
                      </c:pt>
                      <c:pt idx="6">
                        <c:v>3.0431000000000001E-16</c:v>
                      </c:pt>
                      <c:pt idx="7">
                        <c:v>5.2153000000000002E-15</c:v>
                      </c:pt>
                      <c:pt idx="8">
                        <c:v>8.0465999999999998E-14</c:v>
                      </c:pt>
                      <c:pt idx="9">
                        <c:v>1.1255E-12</c:v>
                      </c:pt>
                      <c:pt idx="10">
                        <c:v>1.4366000000000001E-11</c:v>
                      </c:pt>
                      <c:pt idx="11">
                        <c:v>1.6815999999999999E-10</c:v>
                      </c:pt>
                      <c:pt idx="12">
                        <c:v>1.8178000000000001E-9</c:v>
                      </c:pt>
                      <c:pt idx="13">
                        <c:v>1.8141E-8</c:v>
                      </c:pt>
                      <c:pt idx="14">
                        <c:v>1.5516999999999999E-8</c:v>
                      </c:pt>
                      <c:pt idx="15">
                        <c:v>1.7818000000000001E-8</c:v>
                      </c:pt>
                      <c:pt idx="16">
                        <c:v>2.4868000000000001E-8</c:v>
                      </c:pt>
                      <c:pt idx="17">
                        <c:v>2.5311000000000001E-8</c:v>
                      </c:pt>
                      <c:pt idx="18">
                        <c:v>2.4993999999999999E-8</c:v>
                      </c:pt>
                      <c:pt idx="19">
                        <c:v>2.3901E-8</c:v>
                      </c:pt>
                      <c:pt idx="20">
                        <c:v>2.2101000000000001E-8</c:v>
                      </c:pt>
                    </c:numCache>
                  </c:numRef>
                </c:y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5-0702-4A5F-94E0-C16F24C7807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bubble3D val="0"/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6-0702-4A5F-94E0-C16F24C78072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 formatCode="0.00">
                        <c:v>950.4</c:v>
                      </c:pt>
                      <c:pt idx="18">
                        <c:v>967</c:v>
                      </c:pt>
                      <c:pt idx="19" formatCode="0.00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SOLID!$F$10:$BR$10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1.1043E-31</c:v>
                      </c:pt>
                      <c:pt idx="4">
                        <c:v>1.6944E-24</c:v>
                      </c:pt>
                      <c:pt idx="5">
                        <c:v>1.1347999999999999E-18</c:v>
                      </c:pt>
                      <c:pt idx="6">
                        <c:v>8.3191000000000006E-14</c:v>
                      </c:pt>
                      <c:pt idx="7">
                        <c:v>1.0426E-12</c:v>
                      </c:pt>
                      <c:pt idx="8">
                        <c:v>1.1893E-11</c:v>
                      </c:pt>
                      <c:pt idx="9">
                        <c:v>1.2427E-10</c:v>
                      </c:pt>
                      <c:pt idx="10">
                        <c:v>1.1963000000000001E-9</c:v>
                      </c:pt>
                      <c:pt idx="11">
                        <c:v>1.0658E-8</c:v>
                      </c:pt>
                      <c:pt idx="12">
                        <c:v>8.8433999999999996E-8</c:v>
                      </c:pt>
                      <c:pt idx="13">
                        <c:v>6.8321000000000004E-7</c:v>
                      </c:pt>
                      <c:pt idx="14">
                        <c:v>6.1412E-7</c:v>
                      </c:pt>
                      <c:pt idx="15">
                        <c:v>7.7242999999999999E-7</c:v>
                      </c:pt>
                      <c:pt idx="16">
                        <c:v>1.1345999999999999E-6</c:v>
                      </c:pt>
                      <c:pt idx="17">
                        <c:v>1.1770999999999999E-6</c:v>
                      </c:pt>
                      <c:pt idx="18">
                        <c:v>1.1883999999999999E-6</c:v>
                      </c:pt>
                      <c:pt idx="19">
                        <c:v>1.1658999999999999E-6</c:v>
                      </c:pt>
                      <c:pt idx="20">
                        <c:v>1.1099E-6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0702-4A5F-94E0-C16F24C7807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 formatCode="0.00">
                        <c:v>950.4</c:v>
                      </c:pt>
                      <c:pt idx="18">
                        <c:v>967</c:v>
                      </c:pt>
                      <c:pt idx="19" formatCode="0.00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SOLID!$F$11:$BR$11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7.5161000000000002E-28</c:v>
                      </c:pt>
                      <c:pt idx="4">
                        <c:v>1.498E-21</c:v>
                      </c:pt>
                      <c:pt idx="5">
                        <c:v>1.8924999999999999E-16</c:v>
                      </c:pt>
                      <c:pt idx="6">
                        <c:v>3.4079E-12</c:v>
                      </c:pt>
                      <c:pt idx="7">
                        <c:v>3.1061999999999998E-11</c:v>
                      </c:pt>
                      <c:pt idx="8">
                        <c:v>2.6063999999999999E-10</c:v>
                      </c:pt>
                      <c:pt idx="9">
                        <c:v>2.0244000000000002E-9</c:v>
                      </c:pt>
                      <c:pt idx="10">
                        <c:v>1.4629E-8</c:v>
                      </c:pt>
                      <c:pt idx="11">
                        <c:v>9.8757000000000002E-8</c:v>
                      </c:pt>
                      <c:pt idx="12">
                        <c:v>6.2621999999999995E-7</c:v>
                      </c:pt>
                      <c:pt idx="13">
                        <c:v>3.7297999999999998E-6</c:v>
                      </c:pt>
                      <c:pt idx="14">
                        <c:v>3.5093E-6</c:v>
                      </c:pt>
                      <c:pt idx="15">
                        <c:v>4.7662999999999996E-6</c:v>
                      </c:pt>
                      <c:pt idx="16">
                        <c:v>7.2792999999999999E-6</c:v>
                      </c:pt>
                      <c:pt idx="17">
                        <c:v>7.6755999999999998E-6</c:v>
                      </c:pt>
                      <c:pt idx="18">
                        <c:v>7.9019999999999999E-6</c:v>
                      </c:pt>
                      <c:pt idx="19">
                        <c:v>7.9323000000000003E-6</c:v>
                      </c:pt>
                      <c:pt idx="20">
                        <c:v>7.7558999999999997E-6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0702-4A5F-94E0-C16F24C780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 formatCode="0.00">
                        <c:v>950.4</c:v>
                      </c:pt>
                      <c:pt idx="18">
                        <c:v>967</c:v>
                      </c:pt>
                      <c:pt idx="19" formatCode="0.00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SOLID!$F$12:$BR$12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2.4944999999999998E-25</c:v>
                      </c:pt>
                      <c:pt idx="4">
                        <c:v>1.6046000000000001E-19</c:v>
                      </c:pt>
                      <c:pt idx="5">
                        <c:v>7.7809999999999992E-15</c:v>
                      </c:pt>
                      <c:pt idx="6">
                        <c:v>6.0852000000000006E-11</c:v>
                      </c:pt>
                      <c:pt idx="7">
                        <c:v>4.5725E-10</c:v>
                      </c:pt>
                      <c:pt idx="8">
                        <c:v>3.1799000000000002E-9</c:v>
                      </c:pt>
                      <c:pt idx="9">
                        <c:v>2.0573999999999999E-8</c:v>
                      </c:pt>
                      <c:pt idx="10">
                        <c:v>1.2443000000000001E-7</c:v>
                      </c:pt>
                      <c:pt idx="11">
                        <c:v>7.0622999999999999E-7</c:v>
                      </c:pt>
                      <c:pt idx="12">
                        <c:v>3.7805000000000001E-6</c:v>
                      </c:pt>
                      <c:pt idx="13">
                        <c:v>1.9094999999999999E-5</c:v>
                      </c:pt>
                      <c:pt idx="14">
                        <c:v>2.0605999999999999E-5</c:v>
                      </c:pt>
                      <c:pt idx="15">
                        <c:v>4.2063E-5</c:v>
                      </c:pt>
                      <c:pt idx="16">
                        <c:v>8.8708000000000005E-5</c:v>
                      </c:pt>
                      <c:pt idx="17">
                        <c:v>1.0143E-4</c:v>
                      </c:pt>
                      <c:pt idx="18">
                        <c:v>1.1336E-4</c:v>
                      </c:pt>
                      <c:pt idx="19">
                        <c:v>1.2369E-4</c:v>
                      </c:pt>
                      <c:pt idx="20">
                        <c:v>1.3168000000000001E-4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0702-4A5F-94E0-C16F24C7807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SOLID!$E$13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 formatCode="0.00">
                        <c:v>950.4</c:v>
                      </c:pt>
                      <c:pt idx="18">
                        <c:v>967</c:v>
                      </c:pt>
                      <c:pt idx="19" formatCode="0.00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SOLID!$F$13:$BR$13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2.3150000000000001E-32</c:v>
                      </c:pt>
                      <c:pt idx="2">
                        <c:v>5.1894000000000002E-28</c:v>
                      </c:pt>
                      <c:pt idx="3">
                        <c:v>6.7150999999999996E-25</c:v>
                      </c:pt>
                      <c:pt idx="4">
                        <c:v>1.4416E-22</c:v>
                      </c:pt>
                      <c:pt idx="5">
                        <c:v>9.2846999999999997E-21</c:v>
                      </c:pt>
                      <c:pt idx="6">
                        <c:v>2.5660999999999998E-19</c:v>
                      </c:pt>
                      <c:pt idx="7">
                        <c:v>5.3058999999999996E-19</c:v>
                      </c:pt>
                      <c:pt idx="8">
                        <c:v>1.0587999999999999E-18</c:v>
                      </c:pt>
                      <c:pt idx="9">
                        <c:v>2.0443E-18</c:v>
                      </c:pt>
                      <c:pt idx="10">
                        <c:v>3.8274000000000001E-18</c:v>
                      </c:pt>
                      <c:pt idx="11">
                        <c:v>6.9643000000000008E-18</c:v>
                      </c:pt>
                      <c:pt idx="12">
                        <c:v>1.2338E-17</c:v>
                      </c:pt>
                      <c:pt idx="13">
                        <c:v>2.1322000000000001E-17</c:v>
                      </c:pt>
                      <c:pt idx="14">
                        <c:v>3.5952000000000001E-17</c:v>
                      </c:pt>
                      <c:pt idx="15">
                        <c:v>1.8957999999999999E-16</c:v>
                      </c:pt>
                      <c:pt idx="16">
                        <c:v>7.5985000000000001E-16</c:v>
                      </c:pt>
                      <c:pt idx="17">
                        <c:v>1.0454E-15</c:v>
                      </c:pt>
                      <c:pt idx="18">
                        <c:v>1.4245E-15</c:v>
                      </c:pt>
                      <c:pt idx="19">
                        <c:v>1.9237999999999998E-15</c:v>
                      </c:pt>
                      <c:pt idx="20">
                        <c:v>2.5761000000000002E-15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0702-4A5F-94E0-C16F24C7807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 formatCode="0.00">
                        <c:v>950.4</c:v>
                      </c:pt>
                      <c:pt idx="18">
                        <c:v>967</c:v>
                      </c:pt>
                      <c:pt idx="19" formatCode="0.00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SOLID!$F$15:$BR$15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2.112E-33</c:v>
                      </c:pt>
                      <c:pt idx="3">
                        <c:v>6.9566999999999996E-22</c:v>
                      </c:pt>
                      <c:pt idx="4">
                        <c:v>2.8298000000000001E-17</c:v>
                      </c:pt>
                      <c:pt idx="5">
                        <c:v>1.3693E-13</c:v>
                      </c:pt>
                      <c:pt idx="6">
                        <c:v>1.4777E-10</c:v>
                      </c:pt>
                      <c:pt idx="7">
                        <c:v>7.045E-10</c:v>
                      </c:pt>
                      <c:pt idx="8">
                        <c:v>3.1523E-9</c:v>
                      </c:pt>
                      <c:pt idx="9">
                        <c:v>1.3294999999999999E-8</c:v>
                      </c:pt>
                      <c:pt idx="10">
                        <c:v>5.3062000000000002E-8</c:v>
                      </c:pt>
                      <c:pt idx="11">
                        <c:v>2.0107000000000001E-7</c:v>
                      </c:pt>
                      <c:pt idx="12">
                        <c:v>7.2633000000000002E-7</c:v>
                      </c:pt>
                      <c:pt idx="13">
                        <c:v>2.5042000000000001E-6</c:v>
                      </c:pt>
                      <c:pt idx="14">
                        <c:v>3.3807000000000001E-6</c:v>
                      </c:pt>
                      <c:pt idx="15">
                        <c:v>1.3004E-5</c:v>
                      </c:pt>
                      <c:pt idx="16">
                        <c:v>4.4756999999999999E-5</c:v>
                      </c:pt>
                      <c:pt idx="17">
                        <c:v>5.8084000000000002E-5</c:v>
                      </c:pt>
                      <c:pt idx="18">
                        <c:v>7.3905000000000005E-5</c:v>
                      </c:pt>
                      <c:pt idx="19">
                        <c:v>9.2176999999999995E-5</c:v>
                      </c:pt>
                      <c:pt idx="20">
                        <c:v>1.1267E-4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0702-4A5F-94E0-C16F24C7807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 formatCode="0.00">
                        <c:v>950.4</c:v>
                      </c:pt>
                      <c:pt idx="18">
                        <c:v>967</c:v>
                      </c:pt>
                      <c:pt idx="19" formatCode="0.00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SOLID!$F$16:$BR$16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3.4198000000000002E-28</c:v>
                      </c:pt>
                      <c:pt idx="2">
                        <c:v>5.9530000000000002E-24</c:v>
                      </c:pt>
                      <c:pt idx="3">
                        <c:v>8.4280000000000001E-16</c:v>
                      </c:pt>
                      <c:pt idx="4">
                        <c:v>2.2795000000000001E-12</c:v>
                      </c:pt>
                      <c:pt idx="5">
                        <c:v>1.2492E-9</c:v>
                      </c:pt>
                      <c:pt idx="6">
                        <c:v>2.2200999999999999E-7</c:v>
                      </c:pt>
                      <c:pt idx="7">
                        <c:v>7.0592000000000001E-7</c:v>
                      </c:pt>
                      <c:pt idx="8">
                        <c:v>2.1401999999999999E-6</c:v>
                      </c:pt>
                      <c:pt idx="9">
                        <c:v>6.2067999999999996E-6</c:v>
                      </c:pt>
                      <c:pt idx="10">
                        <c:v>1.7269999999999999E-5</c:v>
                      </c:pt>
                      <c:pt idx="11">
                        <c:v>4.6218999999999999E-5</c:v>
                      </c:pt>
                      <c:pt idx="12">
                        <c:v>1.1933E-4</c:v>
                      </c:pt>
                      <c:pt idx="13">
                        <c:v>2.9757999999999998E-4</c:v>
                      </c:pt>
                      <c:pt idx="14">
                        <c:v>3.9570000000000002E-4</c:v>
                      </c:pt>
                      <c:pt idx="15">
                        <c:v>1.3225999999999999E-3</c:v>
                      </c:pt>
                      <c:pt idx="16">
                        <c:v>3.9436000000000002E-3</c:v>
                      </c:pt>
                      <c:pt idx="17">
                        <c:v>4.9925000000000004E-3</c:v>
                      </c:pt>
                      <c:pt idx="18">
                        <c:v>6.2268000000000002E-3</c:v>
                      </c:pt>
                      <c:pt idx="19">
                        <c:v>7.6509999999999998E-3</c:v>
                      </c:pt>
                      <c:pt idx="20">
                        <c:v>9.2610000000000001E-3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0702-4A5F-94E0-C16F24C7807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 formatCode="0.00">
                        <c:v>950.4</c:v>
                      </c:pt>
                      <c:pt idx="18">
                        <c:v>967</c:v>
                      </c:pt>
                      <c:pt idx="19" formatCode="0.00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SOLID!$F$17:$BR$17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2.9715000000000001E-31</c:v>
                      </c:pt>
                      <c:pt idx="3">
                        <c:v>3.4601000000000002E-24</c:v>
                      </c:pt>
                      <c:pt idx="4">
                        <c:v>3.2441999999999999E-20</c:v>
                      </c:pt>
                      <c:pt idx="5">
                        <c:v>4.4000999999999999E-17</c:v>
                      </c:pt>
                      <c:pt idx="6">
                        <c:v>1.5291E-14</c:v>
                      </c:pt>
                      <c:pt idx="7">
                        <c:v>5.5875000000000002E-14</c:v>
                      </c:pt>
                      <c:pt idx="8">
                        <c:v>1.9279E-13</c:v>
                      </c:pt>
                      <c:pt idx="9">
                        <c:v>6.3058000000000003E-13</c:v>
                      </c:pt>
                      <c:pt idx="10">
                        <c:v>1.9621999999999999E-12</c:v>
                      </c:pt>
                      <c:pt idx="11">
                        <c:v>5.8279999999999998E-12</c:v>
                      </c:pt>
                      <c:pt idx="12">
                        <c:v>1.6576E-11</c:v>
                      </c:pt>
                      <c:pt idx="13">
                        <c:v>4.5255999999999999E-11</c:v>
                      </c:pt>
                      <c:pt idx="14">
                        <c:v>8.8206999999999998E-11</c:v>
                      </c:pt>
                      <c:pt idx="15">
                        <c:v>1.0810999999999999E-9</c:v>
                      </c:pt>
                      <c:pt idx="16">
                        <c:v>9.6261000000000001E-9</c:v>
                      </c:pt>
                      <c:pt idx="17">
                        <c:v>1.5772999999999998E-8</c:v>
                      </c:pt>
                      <c:pt idx="18">
                        <c:v>2.5342E-8</c:v>
                      </c:pt>
                      <c:pt idx="19">
                        <c:v>3.9949999999999997E-8</c:v>
                      </c:pt>
                      <c:pt idx="20">
                        <c:v>6.1824999999999999E-8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0702-4A5F-94E0-C16F24C7807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 formatCode="0.00">
                        <c:v>950.4</c:v>
                      </c:pt>
                      <c:pt idx="18">
                        <c:v>967</c:v>
                      </c:pt>
                      <c:pt idx="19" formatCode="0.00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SOLID!$F$24:$BR$24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-18.97</c:v>
                      </c:pt>
                      <c:pt idx="5">
                        <c:v>-19.11</c:v>
                      </c:pt>
                      <c:pt idx="6">
                        <c:v>-19.25</c:v>
                      </c:pt>
                      <c:pt idx="7">
                        <c:v>-19.28</c:v>
                      </c:pt>
                      <c:pt idx="8">
                        <c:v>-19.32</c:v>
                      </c:pt>
                      <c:pt idx="9">
                        <c:v>-19.350000000000001</c:v>
                      </c:pt>
                      <c:pt idx="10">
                        <c:v>-19.38</c:v>
                      </c:pt>
                      <c:pt idx="11">
                        <c:v>-19.420000000000002</c:v>
                      </c:pt>
                      <c:pt idx="12">
                        <c:v>-19.45</c:v>
                      </c:pt>
                      <c:pt idx="13">
                        <c:v>-19.48</c:v>
                      </c:pt>
                      <c:pt idx="14">
                        <c:v>-19.52</c:v>
                      </c:pt>
                      <c:pt idx="15">
                        <c:v>-19.649999999999999</c:v>
                      </c:pt>
                      <c:pt idx="16">
                        <c:v>-19.78</c:v>
                      </c:pt>
                      <c:pt idx="17">
                        <c:v>-19.82</c:v>
                      </c:pt>
                      <c:pt idx="18">
                        <c:v>-19.86</c:v>
                      </c:pt>
                      <c:pt idx="19">
                        <c:v>-19.89</c:v>
                      </c:pt>
                      <c:pt idx="20">
                        <c:v>-19.93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0702-4A5F-94E0-C16F24C7807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 formatCode="0.00">
                        <c:v>950.4</c:v>
                      </c:pt>
                      <c:pt idx="18">
                        <c:v>967</c:v>
                      </c:pt>
                      <c:pt idx="19" formatCode="0.00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SOLID!$F$25:$BR$25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-64.92</c:v>
                      </c:pt>
                      <c:pt idx="1">
                        <c:v>-53.11</c:v>
                      </c:pt>
                      <c:pt idx="2">
                        <c:v>-42.49</c:v>
                      </c:pt>
                      <c:pt idx="3">
                        <c:v>-43.73</c:v>
                      </c:pt>
                      <c:pt idx="4">
                        <c:v>-40.04</c:v>
                      </c:pt>
                      <c:pt idx="5">
                        <c:v>-37.31</c:v>
                      </c:pt>
                      <c:pt idx="6">
                        <c:v>-35.25</c:v>
                      </c:pt>
                      <c:pt idx="7">
                        <c:v>-34.81</c:v>
                      </c:pt>
                      <c:pt idx="8">
                        <c:v>-34.409999999999997</c:v>
                      </c:pt>
                      <c:pt idx="9">
                        <c:v>-34.03</c:v>
                      </c:pt>
                      <c:pt idx="10">
                        <c:v>-33.68</c:v>
                      </c:pt>
                      <c:pt idx="11">
                        <c:v>-33.76</c:v>
                      </c:pt>
                      <c:pt idx="12">
                        <c:v>-33.909999999999997</c:v>
                      </c:pt>
                      <c:pt idx="13">
                        <c:v>-34.200000000000003</c:v>
                      </c:pt>
                      <c:pt idx="14">
                        <c:v>-33.85</c:v>
                      </c:pt>
                      <c:pt idx="15">
                        <c:v>-32.32</c:v>
                      </c:pt>
                      <c:pt idx="16">
                        <c:v>-30.99</c:v>
                      </c:pt>
                      <c:pt idx="17">
                        <c:v>-30.67</c:v>
                      </c:pt>
                      <c:pt idx="18">
                        <c:v>-30.35</c:v>
                      </c:pt>
                      <c:pt idx="19">
                        <c:v>-30.04</c:v>
                      </c:pt>
                      <c:pt idx="20">
                        <c:v>-29.73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0702-4A5F-94E0-C16F24C7807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 formatCode="0.00">
                        <c:v>950.4</c:v>
                      </c:pt>
                      <c:pt idx="18">
                        <c:v>967</c:v>
                      </c:pt>
                      <c:pt idx="19" formatCode="0.00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SOLID!$F$26:$BR$26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-15.86</c:v>
                      </c:pt>
                      <c:pt idx="1">
                        <c:v>-13.76</c:v>
                      </c:pt>
                      <c:pt idx="2">
                        <c:v>-10.61</c:v>
                      </c:pt>
                      <c:pt idx="3">
                        <c:v>-14.31</c:v>
                      </c:pt>
                      <c:pt idx="4">
                        <c:v>-14.03</c:v>
                      </c:pt>
                      <c:pt idx="5">
                        <c:v>-13.94</c:v>
                      </c:pt>
                      <c:pt idx="6">
                        <c:v>-13.97</c:v>
                      </c:pt>
                      <c:pt idx="7">
                        <c:v>-13.99</c:v>
                      </c:pt>
                      <c:pt idx="8">
                        <c:v>-14.02</c:v>
                      </c:pt>
                      <c:pt idx="9">
                        <c:v>-14.05</c:v>
                      </c:pt>
                      <c:pt idx="10">
                        <c:v>-14.08</c:v>
                      </c:pt>
                      <c:pt idx="11">
                        <c:v>-14.12</c:v>
                      </c:pt>
                      <c:pt idx="12">
                        <c:v>-14.16</c:v>
                      </c:pt>
                      <c:pt idx="13">
                        <c:v>-14.21</c:v>
                      </c:pt>
                      <c:pt idx="14">
                        <c:v>-13.96</c:v>
                      </c:pt>
                      <c:pt idx="15">
                        <c:v>-13.38</c:v>
                      </c:pt>
                      <c:pt idx="16">
                        <c:v>-12.97</c:v>
                      </c:pt>
                      <c:pt idx="17">
                        <c:v>-12.87</c:v>
                      </c:pt>
                      <c:pt idx="18">
                        <c:v>-12.77</c:v>
                      </c:pt>
                      <c:pt idx="19">
                        <c:v>-12.67</c:v>
                      </c:pt>
                      <c:pt idx="20">
                        <c:v>-12.57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0702-4A5F-94E0-C16F24C7807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 formatCode="0.00">
                        <c:v>950.4</c:v>
                      </c:pt>
                      <c:pt idx="18">
                        <c:v>967</c:v>
                      </c:pt>
                      <c:pt idx="19" formatCode="0.00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SOLID!$F$27:$BR$27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-23.95</c:v>
                      </c:pt>
                      <c:pt idx="1">
                        <c:v>-20.149999999999999</c:v>
                      </c:pt>
                      <c:pt idx="2">
                        <c:v>-19.53</c:v>
                      </c:pt>
                      <c:pt idx="3">
                        <c:v>-13.26</c:v>
                      </c:pt>
                      <c:pt idx="4">
                        <c:v>-11.7</c:v>
                      </c:pt>
                      <c:pt idx="5">
                        <c:v>-10.45</c:v>
                      </c:pt>
                      <c:pt idx="6">
                        <c:v>-9.4139999999999997</c:v>
                      </c:pt>
                      <c:pt idx="7">
                        <c:v>-9.18</c:v>
                      </c:pt>
                      <c:pt idx="8">
                        <c:v>-8.9559999999999995</c:v>
                      </c:pt>
                      <c:pt idx="9">
                        <c:v>-8.74</c:v>
                      </c:pt>
                      <c:pt idx="10">
                        <c:v>-8.532</c:v>
                      </c:pt>
                      <c:pt idx="11">
                        <c:v>-8.3309999999999995</c:v>
                      </c:pt>
                      <c:pt idx="12">
                        <c:v>-8.1370000000000005</c:v>
                      </c:pt>
                      <c:pt idx="13">
                        <c:v>-7.95</c:v>
                      </c:pt>
                      <c:pt idx="14">
                        <c:v>-8.0660000000000007</c:v>
                      </c:pt>
                      <c:pt idx="15">
                        <c:v>-8.4120000000000008</c:v>
                      </c:pt>
                      <c:pt idx="16">
                        <c:v>-8.6980000000000004</c:v>
                      </c:pt>
                      <c:pt idx="17">
                        <c:v>-8.7729999999999997</c:v>
                      </c:pt>
                      <c:pt idx="18">
                        <c:v>-8.85</c:v>
                      </c:pt>
                      <c:pt idx="19">
                        <c:v>-8.93</c:v>
                      </c:pt>
                      <c:pt idx="20">
                        <c:v>-9.0120000000000005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0702-4A5F-94E0-C16F24C7807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 formatCode="0.00">
                        <c:v>950.4</c:v>
                      </c:pt>
                      <c:pt idx="18">
                        <c:v>967</c:v>
                      </c:pt>
                      <c:pt idx="19" formatCode="0.00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0702-4A5F-94E0-C16F24C7807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 formatCode="0.00">
                        <c:v>950.4</c:v>
                      </c:pt>
                      <c:pt idx="18">
                        <c:v>967</c:v>
                      </c:pt>
                      <c:pt idx="19" formatCode="0.00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0702-4A5F-94E0-C16F24C7807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 formatCode="0.00">
                        <c:v>950.4</c:v>
                      </c:pt>
                      <c:pt idx="18">
                        <c:v>967</c:v>
                      </c:pt>
                      <c:pt idx="19" formatCode="0.00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0702-4A5F-94E0-C16F24C78072}"/>
                  </c:ext>
                </c:extLst>
              </c15:ser>
            </c15:filteredScatterSeries>
          </c:ext>
        </c:extLst>
      </c:scatterChart>
      <c:valAx>
        <c:axId val="418239552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8239944"/>
        <c:crosses val="autoZero"/>
        <c:crossBetween val="midCat"/>
      </c:valAx>
      <c:valAx>
        <c:axId val="4182399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823955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just"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57028287186929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varyColors val="0"/>
        <c:ser>
          <c:idx val="7"/>
          <c:order val="9"/>
          <c:tx>
            <c:strRef>
              <c:f>'Gibbs-EVAL'!$A$110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-5.3280000000000003</c:v>
                </c:pt>
                <c:pt idx="1">
                  <c:v>-5.3280000000000003</c:v>
                </c:pt>
                <c:pt idx="2" formatCode="General">
                  <c:v>-5.3280000000000003</c:v>
                </c:pt>
                <c:pt idx="3" formatCode="General">
                  <c:v>-5.3280000000000003</c:v>
                </c:pt>
                <c:pt idx="4" formatCode="General">
                  <c:v>-5.3377065052950083</c:v>
                </c:pt>
                <c:pt idx="5" formatCode="General">
                  <c:v>-5.4590378214826023</c:v>
                </c:pt>
                <c:pt idx="6" formatCode="General">
                  <c:v>-5.5803691376701972</c:v>
                </c:pt>
                <c:pt idx="7" formatCode="General">
                  <c:v>-5.7017004538577911</c:v>
                </c:pt>
                <c:pt idx="8" formatCode="General">
                  <c:v>-5.823031770045386</c:v>
                </c:pt>
                <c:pt idx="9" formatCode="General">
                  <c:v>-5.9443630862329799</c:v>
                </c:pt>
                <c:pt idx="10" formatCode="General">
                  <c:v>-6.0656944024205748</c:v>
                </c:pt>
                <c:pt idx="11" formatCode="General">
                  <c:v>-6.1575885022692889</c:v>
                </c:pt>
                <c:pt idx="12" formatCode="General">
                  <c:v>-6.2162874432677757</c:v>
                </c:pt>
                <c:pt idx="13" formatCode="General">
                  <c:v>-6.2749863842662634</c:v>
                </c:pt>
                <c:pt idx="14" formatCode="General">
                  <c:v>-6.3336853252647503</c:v>
                </c:pt>
                <c:pt idx="15" formatCode="General">
                  <c:v>-6.3923842662632371</c:v>
                </c:pt>
                <c:pt idx="16" formatCode="General">
                  <c:v>-6.4510832072617248</c:v>
                </c:pt>
                <c:pt idx="17" formatCode="General">
                  <c:v>-6.5097821482602116</c:v>
                </c:pt>
                <c:pt idx="18" formatCode="General">
                  <c:v>-6.565488653555219</c:v>
                </c:pt>
                <c:pt idx="19" formatCode="General">
                  <c:v>-6.6207080181543114</c:v>
                </c:pt>
                <c:pt idx="20" formatCode="General">
                  <c:v>-6.6759273827534038</c:v>
                </c:pt>
                <c:pt idx="21" formatCode="General">
                  <c:v>-6.7311467473524962</c:v>
                </c:pt>
                <c:pt idx="22" formatCode="General">
                  <c:v>-6.7863661119515886</c:v>
                </c:pt>
                <c:pt idx="23" formatCode="General">
                  <c:v>-6.8415854765506809</c:v>
                </c:pt>
                <c:pt idx="24" formatCode="General">
                  <c:v>-6.8959545454545452</c:v>
                </c:pt>
                <c:pt idx="25" formatCode="General">
                  <c:v>-6.947772727272727</c:v>
                </c:pt>
                <c:pt idx="26" formatCode="General">
                  <c:v>-6.9995909090909088</c:v>
                </c:pt>
                <c:pt idx="27" formatCode="General">
                  <c:v>-7.0514090909090905</c:v>
                </c:pt>
                <c:pt idx="28" formatCode="General">
                  <c:v>-7.1032272727272723</c:v>
                </c:pt>
                <c:pt idx="29" formatCode="General">
                  <c:v>-7.155045454545454</c:v>
                </c:pt>
                <c:pt idx="30" formatCode="General">
                  <c:v>-7.2068636363636358</c:v>
                </c:pt>
                <c:pt idx="31" formatCode="General">
                  <c:v>-7.256565809379727</c:v>
                </c:pt>
                <c:pt idx="32" formatCode="General">
                  <c:v>-7.3051285930408474</c:v>
                </c:pt>
                <c:pt idx="33" formatCode="General">
                  <c:v>-7.3536913767019669</c:v>
                </c:pt>
                <c:pt idx="34" formatCode="General">
                  <c:v>-7.4022541603630865</c:v>
                </c:pt>
                <c:pt idx="35" formatCode="General">
                  <c:v>-7.450816944024206</c:v>
                </c:pt>
                <c:pt idx="36" formatCode="General">
                  <c:v>-7.4993797276853256</c:v>
                </c:pt>
                <c:pt idx="37" formatCode="General">
                  <c:v>-7.5478214826021182</c:v>
                </c:pt>
                <c:pt idx="38" formatCode="General">
                  <c:v>-7.5933585476550682</c:v>
                </c:pt>
                <c:pt idx="39" formatCode="General">
                  <c:v>-7.6388956127080183</c:v>
                </c:pt>
                <c:pt idx="40" formatCode="General">
                  <c:v>-7.6844326777609684</c:v>
                </c:pt>
                <c:pt idx="41" formatCode="General">
                  <c:v>-7.7299697428139185</c:v>
                </c:pt>
                <c:pt idx="42" formatCode="General">
                  <c:v>-7.7755068078668685</c:v>
                </c:pt>
                <c:pt idx="43" formatCode="General">
                  <c:v>-7.8210438729198186</c:v>
                </c:pt>
                <c:pt idx="44" formatCode="General">
                  <c:v>-7.8656701966717097</c:v>
                </c:pt>
                <c:pt idx="45" formatCode="General">
                  <c:v>-7.9090892586989412</c:v>
                </c:pt>
                <c:pt idx="46" formatCode="General">
                  <c:v>-7.9525083207261726</c:v>
                </c:pt>
                <c:pt idx="47" formatCode="General">
                  <c:v>-7.9959273827534041</c:v>
                </c:pt>
                <c:pt idx="48" formatCode="General">
                  <c:v>-8.0393464447806355</c:v>
                </c:pt>
                <c:pt idx="49" formatCode="General">
                  <c:v>-8.082765506807867</c:v>
                </c:pt>
                <c:pt idx="50" formatCode="General">
                  <c:v>-8.1261845688350984</c:v>
                </c:pt>
                <c:pt idx="51" formatCode="General">
                  <c:v>-8.168539393939394</c:v>
                </c:pt>
                <c:pt idx="52" formatCode="General">
                  <c:v>-8.2106606060606069</c:v>
                </c:pt>
                <c:pt idx="53" formatCode="General">
                  <c:v>-8.2527818181818198</c:v>
                </c:pt>
                <c:pt idx="54" formatCode="General">
                  <c:v>-8.2949030303030309</c:v>
                </c:pt>
                <c:pt idx="55" formatCode="General">
                  <c:v>-8.3370242424242438</c:v>
                </c:pt>
                <c:pt idx="56" formatCode="General">
                  <c:v>-8.3791454545454549</c:v>
                </c:pt>
                <c:pt idx="57" formatCode="General">
                  <c:v>-8.4215189107413018</c:v>
                </c:pt>
                <c:pt idx="58" formatCode="General">
                  <c:v>-8.4647866868381243</c:v>
                </c:pt>
                <c:pt idx="59" formatCode="General">
                  <c:v>-8.5080544629349486</c:v>
                </c:pt>
                <c:pt idx="60" formatCode="General">
                  <c:v>-8.5513222390317711</c:v>
                </c:pt>
                <c:pt idx="61" formatCode="General">
                  <c:v>-8.5945900151285937</c:v>
                </c:pt>
                <c:pt idx="62" formatCode="General">
                  <c:v>-8.6378577912254162</c:v>
                </c:pt>
                <c:pt idx="63" formatCode="General">
                  <c:v>-8.6811255673222387</c:v>
                </c:pt>
                <c:pt idx="64" formatCode="General">
                  <c:v>-8.72697730711044</c:v>
                </c:pt>
                <c:pt idx="65" formatCode="General">
                  <c:v>-8.7744810892586997</c:v>
                </c:pt>
                <c:pt idx="66" formatCode="General">
                  <c:v>-8.8219848714069595</c:v>
                </c:pt>
                <c:pt idx="67" formatCode="General">
                  <c:v>-8.8694886535552193</c:v>
                </c:pt>
                <c:pt idx="68" formatCode="General">
                  <c:v>-8.9169924357034809</c:v>
                </c:pt>
                <c:pt idx="69" formatCode="General">
                  <c:v>-8.9644962178517407</c:v>
                </c:pt>
                <c:pt idx="70" formatCode="General">
                  <c:v>-9.0120000000000005</c:v>
                </c:pt>
              </c:numCache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B-519B-476E-9773-6FD296E53CFF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-89.614220877458393</c:v>
                </c:pt>
                <c:pt idx="1">
                  <c:v>-87.314674735249611</c:v>
                </c:pt>
                <c:pt idx="2" formatCode="General">
                  <c:v>-85.015128593040842</c:v>
                </c:pt>
                <c:pt idx="3" formatCode="General">
                  <c:v>-82.715582450832073</c:v>
                </c:pt>
                <c:pt idx="4" formatCode="General">
                  <c:v>-80.569984871406959</c:v>
                </c:pt>
                <c:pt idx="5" formatCode="General">
                  <c:v>-80.194795763993937</c:v>
                </c:pt>
                <c:pt idx="6" formatCode="General">
                  <c:v>-79.81960665658093</c:v>
                </c:pt>
                <c:pt idx="7" formatCode="General">
                  <c:v>-79.444417549167923</c:v>
                </c:pt>
                <c:pt idx="8" formatCode="General">
                  <c:v>-79.069228441754916</c:v>
                </c:pt>
                <c:pt idx="9" formatCode="General">
                  <c:v>-78.694039334341909</c:v>
                </c:pt>
                <c:pt idx="10" formatCode="General">
                  <c:v>-78.318850226928902</c:v>
                </c:pt>
                <c:pt idx="11" formatCode="General">
                  <c:v>-76.336701966717101</c:v>
                </c:pt>
                <c:pt idx="12" formatCode="General">
                  <c:v>-72.542450832072618</c:v>
                </c:pt>
                <c:pt idx="13" formatCode="General">
                  <c:v>-68.748199697428134</c:v>
                </c:pt>
                <c:pt idx="14" formatCode="General">
                  <c:v>-64.953948562783665</c:v>
                </c:pt>
                <c:pt idx="15" formatCode="General">
                  <c:v>-61.159697428139182</c:v>
                </c:pt>
                <c:pt idx="16" formatCode="General">
                  <c:v>-57.365446293494699</c:v>
                </c:pt>
                <c:pt idx="17" formatCode="General">
                  <c:v>-53.571195158850216</c:v>
                </c:pt>
                <c:pt idx="18" formatCode="General">
                  <c:v>-52.228139183055973</c:v>
                </c:pt>
                <c:pt idx="19" formatCode="General">
                  <c:v>-51.284114977307105</c:v>
                </c:pt>
                <c:pt idx="20" formatCode="General">
                  <c:v>-50.340090771558245</c:v>
                </c:pt>
                <c:pt idx="21" formatCode="General">
                  <c:v>-49.396066565809377</c:v>
                </c:pt>
                <c:pt idx="22" formatCode="General">
                  <c:v>-48.45204236006051</c:v>
                </c:pt>
                <c:pt idx="23" formatCode="General">
                  <c:v>-47.50801815431165</c:v>
                </c:pt>
                <c:pt idx="24" formatCode="General">
                  <c:v>-46.610606060606059</c:v>
                </c:pt>
                <c:pt idx="25" formatCode="General">
                  <c:v>-45.853030303030302</c:v>
                </c:pt>
                <c:pt idx="26" formatCode="General">
                  <c:v>-45.095454545454544</c:v>
                </c:pt>
                <c:pt idx="27" formatCode="General">
                  <c:v>-44.337878787878786</c:v>
                </c:pt>
                <c:pt idx="28" formatCode="General">
                  <c:v>-43.580303030303028</c:v>
                </c:pt>
                <c:pt idx="29" formatCode="General">
                  <c:v>-42.822727272727271</c:v>
                </c:pt>
                <c:pt idx="30" formatCode="General">
                  <c:v>-42.065151515151513</c:v>
                </c:pt>
                <c:pt idx="31" formatCode="General">
                  <c:v>-41.392496217851736</c:v>
                </c:pt>
                <c:pt idx="32" formatCode="General">
                  <c:v>-40.765567322239029</c:v>
                </c:pt>
                <c:pt idx="33" formatCode="General">
                  <c:v>-40.138638426626322</c:v>
                </c:pt>
                <c:pt idx="34" formatCode="General">
                  <c:v>-39.511709531013615</c:v>
                </c:pt>
                <c:pt idx="35" formatCode="General">
                  <c:v>-38.884780635400908</c:v>
                </c:pt>
                <c:pt idx="36" formatCode="General">
                  <c:v>-38.257851739788201</c:v>
                </c:pt>
                <c:pt idx="37" formatCode="General">
                  <c:v>-37.633309090909094</c:v>
                </c:pt>
                <c:pt idx="38" formatCode="General">
                  <c:v>-37.066036363636364</c:v>
                </c:pt>
                <c:pt idx="39" formatCode="General">
                  <c:v>-36.509493975903617</c:v>
                </c:pt>
                <c:pt idx="40" formatCode="General">
                  <c:v>-35.969734939759036</c:v>
                </c:pt>
                <c:pt idx="41" formatCode="General">
                  <c:v>-35.441745454545455</c:v>
                </c:pt>
                <c:pt idx="42" formatCode="General">
                  <c:v>-34.91966060606061</c:v>
                </c:pt>
                <c:pt idx="43" formatCode="General">
                  <c:v>-34.415418181818183</c:v>
                </c:pt>
                <c:pt idx="44" formatCode="General">
                  <c:v>-33.918472727272729</c:v>
                </c:pt>
                <c:pt idx="45" formatCode="General">
                  <c:v>-33.431200000000004</c:v>
                </c:pt>
                <c:pt idx="46" formatCode="General">
                  <c:v>-32.957163636363639</c:v>
                </c:pt>
                <c:pt idx="47" formatCode="General">
                  <c:v>-32.489066666666673</c:v>
                </c:pt>
                <c:pt idx="48" formatCode="General">
                  <c:v>-32.03573333333334</c:v>
                </c:pt>
                <c:pt idx="49" formatCode="General">
                  <c:v>-31.934168674698796</c:v>
                </c:pt>
                <c:pt idx="50" formatCode="General">
                  <c:v>-32.213686746987953</c:v>
                </c:pt>
                <c:pt idx="51" formatCode="General">
                  <c:v>-32.435951515151523</c:v>
                </c:pt>
                <c:pt idx="52" formatCode="General">
                  <c:v>-32.645648484848486</c:v>
                </c:pt>
                <c:pt idx="53" formatCode="General">
                  <c:v>-32.855345454545457</c:v>
                </c:pt>
                <c:pt idx="54" formatCode="General">
                  <c:v>-33.065042424242428</c:v>
                </c:pt>
                <c:pt idx="55" formatCode="General">
                  <c:v>-33.274739393939399</c:v>
                </c:pt>
                <c:pt idx="56" formatCode="General">
                  <c:v>-33.48443636363637</c:v>
                </c:pt>
                <c:pt idx="57" formatCode="General">
                  <c:v>-33.686075642965207</c:v>
                </c:pt>
                <c:pt idx="58" formatCode="General">
                  <c:v>-33.859146747352497</c:v>
                </c:pt>
                <c:pt idx="59" formatCode="General">
                  <c:v>-34.032217851739794</c:v>
                </c:pt>
                <c:pt idx="60" formatCode="General">
                  <c:v>-34.205288956127085</c:v>
                </c:pt>
                <c:pt idx="61" formatCode="General">
                  <c:v>-34.378360060514375</c:v>
                </c:pt>
                <c:pt idx="62" formatCode="General">
                  <c:v>-34.551431164901665</c:v>
                </c:pt>
                <c:pt idx="63" formatCode="General">
                  <c:v>-34.724502269288955</c:v>
                </c:pt>
                <c:pt idx="64" formatCode="General">
                  <c:v>-34.902909090909091</c:v>
                </c:pt>
                <c:pt idx="65" formatCode="General">
                  <c:v>-35.084727272727271</c:v>
                </c:pt>
                <c:pt idx="66" formatCode="General">
                  <c:v>-35.270120481927712</c:v>
                </c:pt>
                <c:pt idx="67" formatCode="General">
                  <c:v>-35.458181818181814</c:v>
                </c:pt>
                <c:pt idx="68" formatCode="General">
                  <c:v>-35.652121212121209</c:v>
                </c:pt>
                <c:pt idx="69" formatCode="General">
                  <c:v>-35.849212121212119</c:v>
                </c:pt>
                <c:pt idx="70" formatCode="General">
                  <c:v>-36.048000000000002</c:v>
                </c:pt>
              </c:numCache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2C-519B-476E-9773-6FD296E53CFF}"/>
            </c:ext>
          </c:extLst>
        </c:ser>
        <c:ser>
          <c:idx val="72"/>
          <c:order val="72"/>
          <c:tx>
            <c:strRef>
              <c:f>'Gibbs-EVAL'!$A$173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'Gibbs-EVAL'!$B$173:$BT$173</c:f>
              <c:numCache>
                <c:formatCode>0</c:formatCode>
                <c:ptCount val="71"/>
                <c:pt idx="0">
                  <c:v>-187.61193939393939</c:v>
                </c:pt>
                <c:pt idx="1">
                  <c:v>-182.28612121212123</c:v>
                </c:pt>
                <c:pt idx="2" formatCode="General">
                  <c:v>-177.32854545454546</c:v>
                </c:pt>
                <c:pt idx="3" formatCode="General">
                  <c:v>-172.73375757575758</c:v>
                </c:pt>
                <c:pt idx="4" formatCode="General">
                  <c:v>-168.35006051437216</c:v>
                </c:pt>
                <c:pt idx="5" formatCode="General">
                  <c:v>-164.85081694402419</c:v>
                </c:pt>
                <c:pt idx="6" formatCode="General">
                  <c:v>-161.35157337367625</c:v>
                </c:pt>
                <c:pt idx="7" formatCode="General">
                  <c:v>-157.8523298033283</c:v>
                </c:pt>
                <c:pt idx="8" formatCode="General">
                  <c:v>-154.35308623298033</c:v>
                </c:pt>
                <c:pt idx="9" formatCode="General">
                  <c:v>-150.85384266263239</c:v>
                </c:pt>
                <c:pt idx="10" formatCode="General">
                  <c:v>-147.35459909228442</c:v>
                </c:pt>
                <c:pt idx="11" formatCode="General">
                  <c:v>-144.33957639939487</c:v>
                </c:pt>
                <c:pt idx="12" formatCode="General">
                  <c:v>-141.87059001512858</c:v>
                </c:pt>
                <c:pt idx="13" formatCode="General">
                  <c:v>-139.40160363086233</c:v>
                </c:pt>
                <c:pt idx="14" formatCode="General">
                  <c:v>-136.93261724659607</c:v>
                </c:pt>
                <c:pt idx="15" formatCode="General">
                  <c:v>-134.46363086232981</c:v>
                </c:pt>
                <c:pt idx="16" formatCode="General">
                  <c:v>-131.99464447806355</c:v>
                </c:pt>
                <c:pt idx="17" formatCode="General">
                  <c:v>-129.52565809379729</c:v>
                </c:pt>
                <c:pt idx="18" formatCode="General">
                  <c:v>-127.61222390317701</c:v>
                </c:pt>
                <c:pt idx="19" formatCode="General">
                  <c:v>-125.78922844175491</c:v>
                </c:pt>
                <c:pt idx="20" formatCode="General">
                  <c:v>-123.96623298033283</c:v>
                </c:pt>
                <c:pt idx="21" formatCode="General">
                  <c:v>-122.14323751891074</c:v>
                </c:pt>
                <c:pt idx="22" formatCode="General">
                  <c:v>-120.32024205748866</c:v>
                </c:pt>
                <c:pt idx="23" formatCode="General">
                  <c:v>-118.49724659606656</c:v>
                </c:pt>
                <c:pt idx="24" formatCode="General">
                  <c:v>-116.78113636363636</c:v>
                </c:pt>
                <c:pt idx="25" formatCode="General">
                  <c:v>-115.38568181818181</c:v>
                </c:pt>
                <c:pt idx="26" formatCode="General">
                  <c:v>-113.99022727272727</c:v>
                </c:pt>
                <c:pt idx="27" formatCode="General">
                  <c:v>-112.59477272727273</c:v>
                </c:pt>
                <c:pt idx="28" formatCode="General">
                  <c:v>-111.19931818181819</c:v>
                </c:pt>
                <c:pt idx="29" formatCode="General">
                  <c:v>-109.80386363636364</c:v>
                </c:pt>
                <c:pt idx="30" formatCode="General">
                  <c:v>-108.40840909090909</c:v>
                </c:pt>
                <c:pt idx="31" formatCode="General">
                  <c:v>-107.21276853252648</c:v>
                </c:pt>
                <c:pt idx="32" formatCode="General">
                  <c:v>-106.12472012102874</c:v>
                </c:pt>
                <c:pt idx="33" formatCode="General">
                  <c:v>-105.03667170953102</c:v>
                </c:pt>
                <c:pt idx="34" formatCode="General">
                  <c:v>-103.94862329803328</c:v>
                </c:pt>
                <c:pt idx="35" formatCode="General">
                  <c:v>-102.86057488653555</c:v>
                </c:pt>
                <c:pt idx="36" formatCode="General">
                  <c:v>-101.77252647503782</c:v>
                </c:pt>
                <c:pt idx="37" formatCode="General">
                  <c:v>-100.69327685325264</c:v>
                </c:pt>
                <c:pt idx="38" formatCode="General">
                  <c:v>-99.825198184568833</c:v>
                </c:pt>
                <c:pt idx="39" formatCode="General">
                  <c:v>-98.957119515885026</c:v>
                </c:pt>
                <c:pt idx="40" formatCode="General">
                  <c:v>-98.089040847201204</c:v>
                </c:pt>
                <c:pt idx="41" formatCode="General">
                  <c:v>-97.220962178517397</c:v>
                </c:pt>
                <c:pt idx="42" formatCode="General">
                  <c:v>-96.352883509833589</c:v>
                </c:pt>
                <c:pt idx="43" formatCode="General">
                  <c:v>-95.484804841149767</c:v>
                </c:pt>
                <c:pt idx="44" formatCode="General">
                  <c:v>-94.663981818181824</c:v>
                </c:pt>
                <c:pt idx="45" formatCode="General">
                  <c:v>-93.905800000000013</c:v>
                </c:pt>
                <c:pt idx="46" formatCode="General">
                  <c:v>-93.184018181818189</c:v>
                </c:pt>
                <c:pt idx="47" formatCode="General">
                  <c:v>-92.474945454545448</c:v>
                </c:pt>
                <c:pt idx="48" formatCode="General">
                  <c:v>-91.78221818181818</c:v>
                </c:pt>
                <c:pt idx="49" formatCode="General">
                  <c:v>-91.111156626506016</c:v>
                </c:pt>
                <c:pt idx="50" formatCode="General">
                  <c:v>-90.463566265060237</c:v>
                </c:pt>
                <c:pt idx="51" formatCode="General">
                  <c:v>-90.112927272727276</c:v>
                </c:pt>
                <c:pt idx="52" formatCode="General">
                  <c:v>-89.836333333333343</c:v>
                </c:pt>
                <c:pt idx="53" formatCode="General">
                  <c:v>-89.602999999999994</c:v>
                </c:pt>
                <c:pt idx="54" formatCode="General">
                  <c:v>-89.375024242424232</c:v>
                </c:pt>
                <c:pt idx="55" formatCode="General">
                  <c:v>-89.151993939393932</c:v>
                </c:pt>
                <c:pt idx="56" formatCode="General">
                  <c:v>-88.963236363636355</c:v>
                </c:pt>
                <c:pt idx="57" formatCode="General">
                  <c:v>-88.781566265060235</c:v>
                </c:pt>
                <c:pt idx="58" formatCode="General">
                  <c:v>-88.606867469879518</c:v>
                </c:pt>
                <c:pt idx="59" formatCode="General">
                  <c:v>-88.459066666666672</c:v>
                </c:pt>
                <c:pt idx="60" formatCode="General">
                  <c:v>-88.332399999999993</c:v>
                </c:pt>
                <c:pt idx="61" formatCode="General">
                  <c:v>-88.25481818181818</c:v>
                </c:pt>
                <c:pt idx="62" formatCode="General">
                  <c:v>-88.178781818181818</c:v>
                </c:pt>
                <c:pt idx="63" formatCode="General">
                  <c:v>-88.093327272727279</c:v>
                </c:pt>
                <c:pt idx="64" formatCode="General">
                  <c:v>-87.911751515151522</c:v>
                </c:pt>
                <c:pt idx="65" formatCode="General">
                  <c:v>-87.668721212121213</c:v>
                </c:pt>
                <c:pt idx="66" formatCode="General">
                  <c:v>-87.422469879518076</c:v>
                </c:pt>
                <c:pt idx="67" formatCode="General">
                  <c:v>-87.180909090909097</c:v>
                </c:pt>
                <c:pt idx="68" formatCode="General">
                  <c:v>-86.950606060606063</c:v>
                </c:pt>
                <c:pt idx="69" formatCode="General">
                  <c:v>-86.722666666666669</c:v>
                </c:pt>
                <c:pt idx="70" formatCode="General">
                  <c:v>-86.496000000000009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A-519B-476E-9773-6FD296E53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366960"/>
        <c:axId val="420364216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-5.3280000000000003</c:v>
                      </c:pt>
                      <c:pt idx="1">
                        <c:v>-5.3280000000000003</c:v>
                      </c:pt>
                      <c:pt idx="2" formatCode="General">
                        <c:v>-5.3280000000000003</c:v>
                      </c:pt>
                      <c:pt idx="3" formatCode="General">
                        <c:v>-5.3280000000000003</c:v>
                      </c:pt>
                      <c:pt idx="4" formatCode="General">
                        <c:v>-5.3377065052950083</c:v>
                      </c:pt>
                      <c:pt idx="5" formatCode="General">
                        <c:v>-5.4590378214826023</c:v>
                      </c:pt>
                      <c:pt idx="6" formatCode="General">
                        <c:v>-5.5803691376701972</c:v>
                      </c:pt>
                      <c:pt idx="7" formatCode="General">
                        <c:v>-5.7017004538577911</c:v>
                      </c:pt>
                      <c:pt idx="8" formatCode="General">
                        <c:v>-5.823031770045386</c:v>
                      </c:pt>
                      <c:pt idx="9" formatCode="General">
                        <c:v>-5.9443630862329799</c:v>
                      </c:pt>
                      <c:pt idx="10" formatCode="General">
                        <c:v>-6.0656944024205748</c:v>
                      </c:pt>
                      <c:pt idx="11" formatCode="General">
                        <c:v>-6.1575885022692889</c:v>
                      </c:pt>
                      <c:pt idx="12" formatCode="General">
                        <c:v>-6.2162874432677757</c:v>
                      </c:pt>
                      <c:pt idx="13" formatCode="General">
                        <c:v>-6.2749863842662634</c:v>
                      </c:pt>
                      <c:pt idx="14" formatCode="General">
                        <c:v>-6.3336853252647503</c:v>
                      </c:pt>
                      <c:pt idx="15" formatCode="General">
                        <c:v>-6.3923842662632371</c:v>
                      </c:pt>
                      <c:pt idx="16" formatCode="General">
                        <c:v>-6.4510832072617248</c:v>
                      </c:pt>
                      <c:pt idx="17" formatCode="General">
                        <c:v>-6.5097821482602116</c:v>
                      </c:pt>
                      <c:pt idx="18" formatCode="General">
                        <c:v>-6.565488653555219</c:v>
                      </c:pt>
                      <c:pt idx="19" formatCode="General">
                        <c:v>-6.6207080181543114</c:v>
                      </c:pt>
                      <c:pt idx="20" formatCode="General">
                        <c:v>-6.6759273827534038</c:v>
                      </c:pt>
                      <c:pt idx="21" formatCode="General">
                        <c:v>-6.7311467473524962</c:v>
                      </c:pt>
                      <c:pt idx="22" formatCode="General">
                        <c:v>-6.7863661119515886</c:v>
                      </c:pt>
                      <c:pt idx="23" formatCode="General">
                        <c:v>-6.8415854765506809</c:v>
                      </c:pt>
                      <c:pt idx="24" formatCode="General">
                        <c:v>-6.8959545454545452</c:v>
                      </c:pt>
                      <c:pt idx="25" formatCode="General">
                        <c:v>-6.947772727272727</c:v>
                      </c:pt>
                      <c:pt idx="26" formatCode="General">
                        <c:v>-6.9995909090909088</c:v>
                      </c:pt>
                      <c:pt idx="27" formatCode="General">
                        <c:v>-7.0514090909090905</c:v>
                      </c:pt>
                      <c:pt idx="28" formatCode="General">
                        <c:v>-7.1032272727272723</c:v>
                      </c:pt>
                      <c:pt idx="29" formatCode="General">
                        <c:v>-7.155045454545454</c:v>
                      </c:pt>
                      <c:pt idx="30" formatCode="General">
                        <c:v>-7.2068636363636358</c:v>
                      </c:pt>
                      <c:pt idx="31" formatCode="General">
                        <c:v>-7.256565809379727</c:v>
                      </c:pt>
                      <c:pt idx="32" formatCode="General">
                        <c:v>-7.3051285930408474</c:v>
                      </c:pt>
                      <c:pt idx="33" formatCode="General">
                        <c:v>-7.3536913767019669</c:v>
                      </c:pt>
                      <c:pt idx="34" formatCode="General">
                        <c:v>-7.4022541603630865</c:v>
                      </c:pt>
                      <c:pt idx="35" formatCode="General">
                        <c:v>-7.450816944024206</c:v>
                      </c:pt>
                      <c:pt idx="36" formatCode="General">
                        <c:v>-7.4993797276853256</c:v>
                      </c:pt>
                      <c:pt idx="37" formatCode="General">
                        <c:v>-7.5478214826021182</c:v>
                      </c:pt>
                      <c:pt idx="38" formatCode="General">
                        <c:v>-7.5933585476550682</c:v>
                      </c:pt>
                      <c:pt idx="39" formatCode="General">
                        <c:v>-7.6388956127080183</c:v>
                      </c:pt>
                      <c:pt idx="40" formatCode="General">
                        <c:v>-7.6844326777609684</c:v>
                      </c:pt>
                      <c:pt idx="41" formatCode="General">
                        <c:v>-7.7299697428139185</c:v>
                      </c:pt>
                      <c:pt idx="42" formatCode="General">
                        <c:v>-7.7755068078668685</c:v>
                      </c:pt>
                      <c:pt idx="43" formatCode="General">
                        <c:v>-7.8210438729198186</c:v>
                      </c:pt>
                      <c:pt idx="44" formatCode="General">
                        <c:v>-7.8656701966717097</c:v>
                      </c:pt>
                      <c:pt idx="45" formatCode="General">
                        <c:v>-7.9090892586989412</c:v>
                      </c:pt>
                      <c:pt idx="46" formatCode="General">
                        <c:v>-7.9525083207261726</c:v>
                      </c:pt>
                      <c:pt idx="47" formatCode="General">
                        <c:v>-7.9959273827534041</c:v>
                      </c:pt>
                      <c:pt idx="48" formatCode="General">
                        <c:v>-8.0393464447806355</c:v>
                      </c:pt>
                      <c:pt idx="49" formatCode="General">
                        <c:v>-8.082765506807867</c:v>
                      </c:pt>
                      <c:pt idx="50" formatCode="General">
                        <c:v>-8.1261845688350984</c:v>
                      </c:pt>
                      <c:pt idx="51" formatCode="General">
                        <c:v>-8.168539393939394</c:v>
                      </c:pt>
                      <c:pt idx="52" formatCode="General">
                        <c:v>-8.2106606060606069</c:v>
                      </c:pt>
                      <c:pt idx="53" formatCode="General">
                        <c:v>-8.2527818181818198</c:v>
                      </c:pt>
                      <c:pt idx="54" formatCode="General">
                        <c:v>-8.2949030303030309</c:v>
                      </c:pt>
                      <c:pt idx="55" formatCode="General">
                        <c:v>-8.3370242424242438</c:v>
                      </c:pt>
                      <c:pt idx="56" formatCode="General">
                        <c:v>-8.3791454545454549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-8.72697730711044</c:v>
                      </c:pt>
                      <c:pt idx="65" formatCode="General">
                        <c:v>-8.7744810892586997</c:v>
                      </c:pt>
                      <c:pt idx="66" formatCode="General">
                        <c:v>-8.8219848714069595</c:v>
                      </c:pt>
                      <c:pt idx="67" formatCode="General">
                        <c:v>-8.8694886535552193</c:v>
                      </c:pt>
                      <c:pt idx="68" formatCode="General">
                        <c:v>-8.9169924357034809</c:v>
                      </c:pt>
                      <c:pt idx="69" formatCode="General">
                        <c:v>-8.9644962178517407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0-519B-476E-9773-6FD296E53CFF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-42.624000000000002</c:v>
                      </c:pt>
                      <c:pt idx="1">
                        <c:v>-42.624000000000002</c:v>
                      </c:pt>
                      <c:pt idx="2" formatCode="General">
                        <c:v>-42.624000000000002</c:v>
                      </c:pt>
                      <c:pt idx="3" formatCode="General">
                        <c:v>-42.624000000000002</c:v>
                      </c:pt>
                      <c:pt idx="4" formatCode="General">
                        <c:v>-42.701652042360067</c:v>
                      </c:pt>
                      <c:pt idx="5" formatCode="General">
                        <c:v>-43.672302571860818</c:v>
                      </c:pt>
                      <c:pt idx="6" formatCode="General">
                        <c:v>-44.642953101361577</c:v>
                      </c:pt>
                      <c:pt idx="7" formatCode="General">
                        <c:v>-45.613603630862329</c:v>
                      </c:pt>
                      <c:pt idx="8" formatCode="General">
                        <c:v>-46.584254160363088</c:v>
                      </c:pt>
                      <c:pt idx="9" formatCode="General">
                        <c:v>-47.554904689863839</c:v>
                      </c:pt>
                      <c:pt idx="10" formatCode="General">
                        <c:v>-48.525555219364598</c:v>
                      </c:pt>
                      <c:pt idx="11" formatCode="General">
                        <c:v>-49.260708018154311</c:v>
                      </c:pt>
                      <c:pt idx="12" formatCode="General">
                        <c:v>-49.730299546142206</c:v>
                      </c:pt>
                      <c:pt idx="13" formatCode="General">
                        <c:v>-50.199891074130107</c:v>
                      </c:pt>
                      <c:pt idx="14" formatCode="General">
                        <c:v>-50.669482602118002</c:v>
                      </c:pt>
                      <c:pt idx="15" formatCode="General">
                        <c:v>-51.139074130105897</c:v>
                      </c:pt>
                      <c:pt idx="16" formatCode="General">
                        <c:v>-51.608665658093798</c:v>
                      </c:pt>
                      <c:pt idx="17" formatCode="General">
                        <c:v>-52.078257186081693</c:v>
                      </c:pt>
                      <c:pt idx="18" formatCode="General">
                        <c:v>-52.523909228441752</c:v>
                      </c:pt>
                      <c:pt idx="19" formatCode="General">
                        <c:v>-52.965664145234491</c:v>
                      </c:pt>
                      <c:pt idx="20" formatCode="General">
                        <c:v>-53.40741906202723</c:v>
                      </c:pt>
                      <c:pt idx="21" formatCode="General">
                        <c:v>-53.849173978819969</c:v>
                      </c:pt>
                      <c:pt idx="22" formatCode="General">
                        <c:v>-54.290928895612709</c:v>
                      </c:pt>
                      <c:pt idx="23" formatCode="General">
                        <c:v>-54.732683812405448</c:v>
                      </c:pt>
                      <c:pt idx="24" formatCode="General">
                        <c:v>-55.167636363636362</c:v>
                      </c:pt>
                      <c:pt idx="25" formatCode="General">
                        <c:v>-55.582181818181816</c:v>
                      </c:pt>
                      <c:pt idx="26" formatCode="General">
                        <c:v>-55.99672727272727</c:v>
                      </c:pt>
                      <c:pt idx="27" formatCode="General">
                        <c:v>-56.411272727272724</c:v>
                      </c:pt>
                      <c:pt idx="28" formatCode="General">
                        <c:v>-56.825818181818178</c:v>
                      </c:pt>
                      <c:pt idx="29" formatCode="General">
                        <c:v>-57.240363636363632</c:v>
                      </c:pt>
                      <c:pt idx="30" formatCode="General">
                        <c:v>-57.654909090909086</c:v>
                      </c:pt>
                      <c:pt idx="31" formatCode="General">
                        <c:v>-58.052526475037816</c:v>
                      </c:pt>
                      <c:pt idx="32" formatCode="General">
                        <c:v>-58.441028744326779</c:v>
                      </c:pt>
                      <c:pt idx="33" formatCode="General">
                        <c:v>-58.829531013615735</c:v>
                      </c:pt>
                      <c:pt idx="34" formatCode="General">
                        <c:v>-59.218033282904692</c:v>
                      </c:pt>
                      <c:pt idx="35" formatCode="General">
                        <c:v>-59.606535552193648</c:v>
                      </c:pt>
                      <c:pt idx="36" formatCode="General">
                        <c:v>-59.995037821482605</c:v>
                      </c:pt>
                      <c:pt idx="37" formatCode="General">
                        <c:v>-60.382571860816945</c:v>
                      </c:pt>
                      <c:pt idx="38" formatCode="General">
                        <c:v>-60.746868381240546</c:v>
                      </c:pt>
                      <c:pt idx="39" formatCode="General">
                        <c:v>-61.111164901664146</c:v>
                      </c:pt>
                      <c:pt idx="40" formatCode="General">
                        <c:v>-61.475461422087747</c:v>
                      </c:pt>
                      <c:pt idx="41" formatCode="General">
                        <c:v>-61.839757942511348</c:v>
                      </c:pt>
                      <c:pt idx="42" formatCode="General">
                        <c:v>-62.204054462934948</c:v>
                      </c:pt>
                      <c:pt idx="43" formatCode="General">
                        <c:v>-62.568350983358549</c:v>
                      </c:pt>
                      <c:pt idx="44" formatCode="General">
                        <c:v>-62.925361573373678</c:v>
                      </c:pt>
                      <c:pt idx="45" formatCode="General">
                        <c:v>-63.27271406959153</c:v>
                      </c:pt>
                      <c:pt idx="46" formatCode="General">
                        <c:v>-63.620066565809381</c:v>
                      </c:pt>
                      <c:pt idx="47" formatCode="General">
                        <c:v>-63.967419062027233</c:v>
                      </c:pt>
                      <c:pt idx="48" formatCode="General">
                        <c:v>-64.314771558245084</c:v>
                      </c:pt>
                      <c:pt idx="49" formatCode="General">
                        <c:v>-64.662124054462936</c:v>
                      </c:pt>
                      <c:pt idx="50" formatCode="General">
                        <c:v>-65.009476550680787</c:v>
                      </c:pt>
                      <c:pt idx="51" formatCode="General">
                        <c:v>-65.348315151515152</c:v>
                      </c:pt>
                      <c:pt idx="52" formatCode="General">
                        <c:v>-65.685284848484855</c:v>
                      </c:pt>
                      <c:pt idx="53" formatCode="General">
                        <c:v>-66.022254545454558</c:v>
                      </c:pt>
                      <c:pt idx="54" formatCode="General">
                        <c:v>-66.359224242424247</c:v>
                      </c:pt>
                      <c:pt idx="55" formatCode="General">
                        <c:v>-66.69619393939395</c:v>
                      </c:pt>
                      <c:pt idx="56" formatCode="General">
                        <c:v>-67.033163636363639</c:v>
                      </c:pt>
                      <c:pt idx="57" formatCode="General">
                        <c:v>-67.372151285930414</c:v>
                      </c:pt>
                      <c:pt idx="58" formatCode="General">
                        <c:v>-67.718293494704994</c:v>
                      </c:pt>
                      <c:pt idx="59" formatCode="General">
                        <c:v>-68.064435703479589</c:v>
                      </c:pt>
                      <c:pt idx="60" formatCode="General">
                        <c:v>-68.410577912254169</c:v>
                      </c:pt>
                      <c:pt idx="61" formatCode="General">
                        <c:v>-68.756720121028749</c:v>
                      </c:pt>
                      <c:pt idx="62" formatCode="General">
                        <c:v>-69.10286232980333</c:v>
                      </c:pt>
                      <c:pt idx="63" formatCode="General">
                        <c:v>-69.44900453857791</c:v>
                      </c:pt>
                      <c:pt idx="64" formatCode="General">
                        <c:v>-69.81581845688352</c:v>
                      </c:pt>
                      <c:pt idx="65" formatCode="General">
                        <c:v>-70.195848714069598</c:v>
                      </c:pt>
                      <c:pt idx="66" formatCode="General">
                        <c:v>-70.575878971255676</c:v>
                      </c:pt>
                      <c:pt idx="67" formatCode="General">
                        <c:v>-70.955909228441755</c:v>
                      </c:pt>
                      <c:pt idx="68" formatCode="General">
                        <c:v>-71.335939485627847</c:v>
                      </c:pt>
                      <c:pt idx="69" formatCode="General">
                        <c:v>-71.715969742813925</c:v>
                      </c:pt>
                      <c:pt idx="70" formatCode="General">
                        <c:v>-72.096000000000004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1-519B-476E-9773-6FD296E53CFF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3-519B-476E-9773-6FD296E53CFF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-15.984000000000002</c:v>
                      </c:pt>
                      <c:pt idx="1">
                        <c:v>-15.984000000000002</c:v>
                      </c:pt>
                      <c:pt idx="2" formatCode="General">
                        <c:v>-15.984000000000002</c:v>
                      </c:pt>
                      <c:pt idx="3" formatCode="General">
                        <c:v>-15.984000000000002</c:v>
                      </c:pt>
                      <c:pt idx="4" formatCode="General">
                        <c:v>-16.013119515885023</c:v>
                      </c:pt>
                      <c:pt idx="5" formatCode="General">
                        <c:v>-16.37711346444781</c:v>
                      </c:pt>
                      <c:pt idx="6" formatCode="General">
                        <c:v>-16.741107413010592</c:v>
                      </c:pt>
                      <c:pt idx="7" formatCode="General">
                        <c:v>-17.105101361573375</c:v>
                      </c:pt>
                      <c:pt idx="8" formatCode="General">
                        <c:v>-17.469095310136158</c:v>
                      </c:pt>
                      <c:pt idx="9" formatCode="General">
                        <c:v>-17.833089258698941</c:v>
                      </c:pt>
                      <c:pt idx="10" formatCode="General">
                        <c:v>-18.197083207261723</c:v>
                      </c:pt>
                      <c:pt idx="11" formatCode="General">
                        <c:v>-18.472765506807868</c:v>
                      </c:pt>
                      <c:pt idx="12" formatCode="General">
                        <c:v>-18.648862329803329</c:v>
                      </c:pt>
                      <c:pt idx="13" formatCode="General">
                        <c:v>-18.82495915279879</c:v>
                      </c:pt>
                      <c:pt idx="14" formatCode="General">
                        <c:v>-19.001055975794252</c:v>
                      </c:pt>
                      <c:pt idx="15" formatCode="General">
                        <c:v>-19.177152798789713</c:v>
                      </c:pt>
                      <c:pt idx="16" formatCode="General">
                        <c:v>-19.353249621785174</c:v>
                      </c:pt>
                      <c:pt idx="17" formatCode="General">
                        <c:v>-19.529346444780636</c:v>
                      </c:pt>
                      <c:pt idx="18" formatCode="General">
                        <c:v>-19.696465960665659</c:v>
                      </c:pt>
                      <c:pt idx="19" formatCode="General">
                        <c:v>-19.862124054462935</c:v>
                      </c:pt>
                      <c:pt idx="20" formatCode="General">
                        <c:v>-20.027782148260211</c:v>
                      </c:pt>
                      <c:pt idx="21" formatCode="General">
                        <c:v>-20.193440242057488</c:v>
                      </c:pt>
                      <c:pt idx="22" formatCode="General">
                        <c:v>-20.359098335854767</c:v>
                      </c:pt>
                      <c:pt idx="23" formatCode="General">
                        <c:v>-20.524756429652044</c:v>
                      </c:pt>
                      <c:pt idx="24" formatCode="General">
                        <c:v>-20.687863636363637</c:v>
                      </c:pt>
                      <c:pt idx="25" formatCode="General">
                        <c:v>-20.843318181818184</c:v>
                      </c:pt>
                      <c:pt idx="26" formatCode="General">
                        <c:v>-20.998772727272726</c:v>
                      </c:pt>
                      <c:pt idx="27" formatCode="General">
                        <c:v>-21.154227272727272</c:v>
                      </c:pt>
                      <c:pt idx="28" formatCode="General">
                        <c:v>-21.309681818181815</c:v>
                      </c:pt>
                      <c:pt idx="29" formatCode="General">
                        <c:v>-21.465136363636361</c:v>
                      </c:pt>
                      <c:pt idx="30" formatCode="General">
                        <c:v>-21.620590909090907</c:v>
                      </c:pt>
                      <c:pt idx="31" formatCode="General">
                        <c:v>-21.769697428139182</c:v>
                      </c:pt>
                      <c:pt idx="32" formatCode="General">
                        <c:v>-21.915385779122541</c:v>
                      </c:pt>
                      <c:pt idx="33" formatCode="General">
                        <c:v>-22.061074130105897</c:v>
                      </c:pt>
                      <c:pt idx="34" formatCode="General">
                        <c:v>-22.206762481089257</c:v>
                      </c:pt>
                      <c:pt idx="35" formatCode="General">
                        <c:v>-22.352450832072616</c:v>
                      </c:pt>
                      <c:pt idx="36" formatCode="General">
                        <c:v>-22.498139183055976</c:v>
                      </c:pt>
                      <c:pt idx="37" formatCode="General">
                        <c:v>-22.643464447806355</c:v>
                      </c:pt>
                      <c:pt idx="38" formatCode="General">
                        <c:v>-22.780075642965205</c:v>
                      </c:pt>
                      <c:pt idx="39" formatCode="General">
                        <c:v>-22.916686838124054</c:v>
                      </c:pt>
                      <c:pt idx="40" formatCode="General">
                        <c:v>-23.053298033282907</c:v>
                      </c:pt>
                      <c:pt idx="41" formatCode="General">
                        <c:v>-23.189909228441756</c:v>
                      </c:pt>
                      <c:pt idx="42" formatCode="General">
                        <c:v>-23.326520423600606</c:v>
                      </c:pt>
                      <c:pt idx="43" formatCode="General">
                        <c:v>-23.463131618759455</c:v>
                      </c:pt>
                      <c:pt idx="44" formatCode="General">
                        <c:v>-23.597010590015127</c:v>
                      </c:pt>
                      <c:pt idx="45" formatCode="General">
                        <c:v>-23.727267776096824</c:v>
                      </c:pt>
                      <c:pt idx="46" formatCode="General">
                        <c:v>-23.857524962178516</c:v>
                      </c:pt>
                      <c:pt idx="47" formatCode="General">
                        <c:v>-23.987782148260212</c:v>
                      </c:pt>
                      <c:pt idx="48" formatCode="General">
                        <c:v>-24.118039334341908</c:v>
                      </c:pt>
                      <c:pt idx="49" formatCode="General">
                        <c:v>-24.248296520423601</c:v>
                      </c:pt>
                      <c:pt idx="50" formatCode="General">
                        <c:v>-24.378553706505297</c:v>
                      </c:pt>
                      <c:pt idx="51" formatCode="General">
                        <c:v>-24.505618181818186</c:v>
                      </c:pt>
                      <c:pt idx="52" formatCode="General">
                        <c:v>-24.631981818181821</c:v>
                      </c:pt>
                      <c:pt idx="53" formatCode="General">
                        <c:v>-24.758345454545456</c:v>
                      </c:pt>
                      <c:pt idx="54" formatCode="General">
                        <c:v>-24.884709090909094</c:v>
                      </c:pt>
                      <c:pt idx="55" formatCode="General">
                        <c:v>-25.01107272727273</c:v>
                      </c:pt>
                      <c:pt idx="56" formatCode="General">
                        <c:v>-25.137436363636368</c:v>
                      </c:pt>
                      <c:pt idx="57" formatCode="General">
                        <c:v>-25.264556732223909</c:v>
                      </c:pt>
                      <c:pt idx="58" formatCode="General">
                        <c:v>-25.394360060514376</c:v>
                      </c:pt>
                      <c:pt idx="59" formatCode="General">
                        <c:v>-25.524163388804844</c:v>
                      </c:pt>
                      <c:pt idx="60" formatCode="General">
                        <c:v>-25.653966717095312</c:v>
                      </c:pt>
                      <c:pt idx="61" formatCode="General">
                        <c:v>-25.783770045385783</c:v>
                      </c:pt>
                      <c:pt idx="62" formatCode="General">
                        <c:v>-25.91357337367625</c:v>
                      </c:pt>
                      <c:pt idx="63" formatCode="General">
                        <c:v>-26.043376701966718</c:v>
                      </c:pt>
                      <c:pt idx="64" formatCode="General">
                        <c:v>-26.180931921331318</c:v>
                      </c:pt>
                      <c:pt idx="65" formatCode="General">
                        <c:v>-26.323443267776099</c:v>
                      </c:pt>
                      <c:pt idx="66" formatCode="General">
                        <c:v>-26.46595461422088</c:v>
                      </c:pt>
                      <c:pt idx="67" formatCode="General">
                        <c:v>-26.608465960665658</c:v>
                      </c:pt>
                      <c:pt idx="68" formatCode="General">
                        <c:v>-26.750977307110439</c:v>
                      </c:pt>
                      <c:pt idx="69" formatCode="General">
                        <c:v>-26.89348865355522</c:v>
                      </c:pt>
                      <c:pt idx="70" formatCode="General">
                        <c:v>-27.036000000000001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4-519B-476E-9773-6FD296E53CFF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-10.656000000000001</c:v>
                      </c:pt>
                      <c:pt idx="1">
                        <c:v>-10.656000000000001</c:v>
                      </c:pt>
                      <c:pt idx="2" formatCode="General">
                        <c:v>-10.656000000000001</c:v>
                      </c:pt>
                      <c:pt idx="3" formatCode="General">
                        <c:v>-10.656000000000001</c:v>
                      </c:pt>
                      <c:pt idx="4" formatCode="General">
                        <c:v>-10.675413010590017</c:v>
                      </c:pt>
                      <c:pt idx="5" formatCode="General">
                        <c:v>-10.918075642965205</c:v>
                      </c:pt>
                      <c:pt idx="6" formatCode="General">
                        <c:v>-11.160738275340394</c:v>
                      </c:pt>
                      <c:pt idx="7" formatCode="General">
                        <c:v>-11.403400907715582</c:v>
                      </c:pt>
                      <c:pt idx="8" formatCode="General">
                        <c:v>-11.646063540090772</c:v>
                      </c:pt>
                      <c:pt idx="9" formatCode="General">
                        <c:v>-11.88872617246596</c:v>
                      </c:pt>
                      <c:pt idx="10" formatCode="General">
                        <c:v>-12.13138880484115</c:v>
                      </c:pt>
                      <c:pt idx="11" formatCode="General">
                        <c:v>-12.315177004538578</c:v>
                      </c:pt>
                      <c:pt idx="12" formatCode="General">
                        <c:v>-12.432574886535551</c:v>
                      </c:pt>
                      <c:pt idx="13" formatCode="General">
                        <c:v>-12.549972768532527</c:v>
                      </c:pt>
                      <c:pt idx="14" formatCode="General">
                        <c:v>-12.667370650529501</c:v>
                      </c:pt>
                      <c:pt idx="15" formatCode="General">
                        <c:v>-12.784768532526474</c:v>
                      </c:pt>
                      <c:pt idx="16" formatCode="General">
                        <c:v>-12.90216641452345</c:v>
                      </c:pt>
                      <c:pt idx="17" formatCode="General">
                        <c:v>-13.019564296520423</c:v>
                      </c:pt>
                      <c:pt idx="18" formatCode="General">
                        <c:v>-13.130977307110438</c:v>
                      </c:pt>
                      <c:pt idx="19" formatCode="General">
                        <c:v>-13.241416036308623</c:v>
                      </c:pt>
                      <c:pt idx="20" formatCode="General">
                        <c:v>-13.351854765506808</c:v>
                      </c:pt>
                      <c:pt idx="21" formatCode="General">
                        <c:v>-13.462293494704992</c:v>
                      </c:pt>
                      <c:pt idx="22" formatCode="General">
                        <c:v>-13.572732223903177</c:v>
                      </c:pt>
                      <c:pt idx="23" formatCode="General">
                        <c:v>-13.683170953101362</c:v>
                      </c:pt>
                      <c:pt idx="24" formatCode="General">
                        <c:v>-13.79190909090909</c:v>
                      </c:pt>
                      <c:pt idx="25" formatCode="General">
                        <c:v>-13.895545454545454</c:v>
                      </c:pt>
                      <c:pt idx="26" formatCode="General">
                        <c:v>-13.999181818181818</c:v>
                      </c:pt>
                      <c:pt idx="27" formatCode="General">
                        <c:v>-14.102818181818181</c:v>
                      </c:pt>
                      <c:pt idx="28" formatCode="General">
                        <c:v>-14.206454545454545</c:v>
                      </c:pt>
                      <c:pt idx="29" formatCode="General">
                        <c:v>-14.310090909090908</c:v>
                      </c:pt>
                      <c:pt idx="30" formatCode="General">
                        <c:v>-14.413727272727272</c:v>
                      </c:pt>
                      <c:pt idx="31" formatCode="General">
                        <c:v>-14.513131618759454</c:v>
                      </c:pt>
                      <c:pt idx="32" formatCode="General">
                        <c:v>-14.610257186081695</c:v>
                      </c:pt>
                      <c:pt idx="33" formatCode="General">
                        <c:v>-14.707382753403934</c:v>
                      </c:pt>
                      <c:pt idx="34" formatCode="General">
                        <c:v>-14.804508320726173</c:v>
                      </c:pt>
                      <c:pt idx="35" formatCode="General">
                        <c:v>-14.901633888048412</c:v>
                      </c:pt>
                      <c:pt idx="36" formatCode="General">
                        <c:v>-14.998759455370651</c:v>
                      </c:pt>
                      <c:pt idx="37" formatCode="General">
                        <c:v>-15.095642965204236</c:v>
                      </c:pt>
                      <c:pt idx="38" formatCode="General">
                        <c:v>-15.186717095310136</c:v>
                      </c:pt>
                      <c:pt idx="39" formatCode="General">
                        <c:v>-15.277791225416037</c:v>
                      </c:pt>
                      <c:pt idx="40" formatCode="General">
                        <c:v>-15.368865355521937</c:v>
                      </c:pt>
                      <c:pt idx="41" formatCode="General">
                        <c:v>-15.459939485627837</c:v>
                      </c:pt>
                      <c:pt idx="42" formatCode="General">
                        <c:v>-15.551013615733737</c:v>
                      </c:pt>
                      <c:pt idx="43" formatCode="General">
                        <c:v>-15.642087745839637</c:v>
                      </c:pt>
                      <c:pt idx="44" formatCode="General">
                        <c:v>-15.731340393343419</c:v>
                      </c:pt>
                      <c:pt idx="45" formatCode="General">
                        <c:v>-15.818178517397882</c:v>
                      </c:pt>
                      <c:pt idx="46" formatCode="General">
                        <c:v>-15.905016641452345</c:v>
                      </c:pt>
                      <c:pt idx="47" formatCode="General">
                        <c:v>-15.991854765506808</c:v>
                      </c:pt>
                      <c:pt idx="48" formatCode="General">
                        <c:v>-16.078692889561271</c:v>
                      </c:pt>
                      <c:pt idx="49" formatCode="General">
                        <c:v>-16.165531013615734</c:v>
                      </c:pt>
                      <c:pt idx="50" formatCode="General">
                        <c:v>-16.252369137670197</c:v>
                      </c:pt>
                      <c:pt idx="51" formatCode="General">
                        <c:v>-16.337078787878788</c:v>
                      </c:pt>
                      <c:pt idx="52" formatCode="General">
                        <c:v>-16.421321212121214</c:v>
                      </c:pt>
                      <c:pt idx="53" formatCode="General">
                        <c:v>-16.50556363636364</c:v>
                      </c:pt>
                      <c:pt idx="54" formatCode="General">
                        <c:v>-16.589806060606062</c:v>
                      </c:pt>
                      <c:pt idx="55" formatCode="General">
                        <c:v>-16.674048484848488</c:v>
                      </c:pt>
                      <c:pt idx="56" formatCode="General">
                        <c:v>-16.75829090909091</c:v>
                      </c:pt>
                      <c:pt idx="57" formatCode="General">
                        <c:v>-16.843037821482604</c:v>
                      </c:pt>
                      <c:pt idx="58" formatCode="General">
                        <c:v>-16.929573373676249</c:v>
                      </c:pt>
                      <c:pt idx="59" formatCode="General">
                        <c:v>-17.016108925869897</c:v>
                      </c:pt>
                      <c:pt idx="60" formatCode="General">
                        <c:v>-17.102644478063542</c:v>
                      </c:pt>
                      <c:pt idx="61" formatCode="General">
                        <c:v>-17.189180030257187</c:v>
                      </c:pt>
                      <c:pt idx="62" formatCode="General">
                        <c:v>-17.275715582450832</c:v>
                      </c:pt>
                      <c:pt idx="63" formatCode="General">
                        <c:v>-17.362251134644477</c:v>
                      </c:pt>
                      <c:pt idx="64" formatCode="General">
                        <c:v>-17.45395461422088</c:v>
                      </c:pt>
                      <c:pt idx="65" formatCode="General">
                        <c:v>-17.548962178517399</c:v>
                      </c:pt>
                      <c:pt idx="66" formatCode="General">
                        <c:v>-17.643969742813919</c:v>
                      </c:pt>
                      <c:pt idx="67" formatCode="General">
                        <c:v>-17.738977307110439</c:v>
                      </c:pt>
                      <c:pt idx="68" formatCode="General">
                        <c:v>-17.833984871406962</c:v>
                      </c:pt>
                      <c:pt idx="69" formatCode="General">
                        <c:v>-17.928992435703481</c:v>
                      </c:pt>
                      <c:pt idx="70" formatCode="General">
                        <c:v>-18.024000000000001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519B-476E-9773-6FD296E53CFF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-33.688000000000002</c:v>
                      </c:pt>
                      <c:pt idx="1">
                        <c:v>-33.688000000000002</c:v>
                      </c:pt>
                      <c:pt idx="2" formatCode="General">
                        <c:v>-33.688000000000002</c:v>
                      </c:pt>
                      <c:pt idx="3" formatCode="General">
                        <c:v>-33.688000000000002</c:v>
                      </c:pt>
                      <c:pt idx="4" formatCode="General">
                        <c:v>-33.605119515885022</c:v>
                      </c:pt>
                      <c:pt idx="5" formatCode="General">
                        <c:v>-32.56911346444781</c:v>
                      </c:pt>
                      <c:pt idx="6" formatCode="General">
                        <c:v>-31.53310741301059</c:v>
                      </c:pt>
                      <c:pt idx="7" formatCode="General">
                        <c:v>-30.497101361573375</c:v>
                      </c:pt>
                      <c:pt idx="8" formatCode="General">
                        <c:v>-29.461095310136159</c:v>
                      </c:pt>
                      <c:pt idx="9" formatCode="General">
                        <c:v>-28.425089258698943</c:v>
                      </c:pt>
                      <c:pt idx="10" formatCode="General">
                        <c:v>-27.389083207261727</c:v>
                      </c:pt>
                      <c:pt idx="11" formatCode="General">
                        <c:v>-26.718980332829048</c:v>
                      </c:pt>
                      <c:pt idx="12" formatCode="General">
                        <c:v>-26.461491679273827</c:v>
                      </c:pt>
                      <c:pt idx="13" formatCode="General">
                        <c:v>-26.20400302571861</c:v>
                      </c:pt>
                      <c:pt idx="14" formatCode="General">
                        <c:v>-25.946514372163389</c:v>
                      </c:pt>
                      <c:pt idx="15" formatCode="General">
                        <c:v>-25.689025718608171</c:v>
                      </c:pt>
                      <c:pt idx="16" formatCode="General">
                        <c:v>-25.43153706505295</c:v>
                      </c:pt>
                      <c:pt idx="17" formatCode="General">
                        <c:v>-25.174048411497733</c:v>
                      </c:pt>
                      <c:pt idx="18" formatCode="General">
                        <c:v>-24.989028744326777</c:v>
                      </c:pt>
                      <c:pt idx="19" formatCode="General">
                        <c:v>-24.815806354009077</c:v>
                      </c:pt>
                      <c:pt idx="20" formatCode="General">
                        <c:v>-24.642583963691376</c:v>
                      </c:pt>
                      <c:pt idx="21" formatCode="General">
                        <c:v>-24.469361573373675</c:v>
                      </c:pt>
                      <c:pt idx="22" formatCode="General">
                        <c:v>-24.296139183055974</c:v>
                      </c:pt>
                      <c:pt idx="23" formatCode="General">
                        <c:v>-24.122916792738273</c:v>
                      </c:pt>
                      <c:pt idx="24" formatCode="General">
                        <c:v>-23.962772727272725</c:v>
                      </c:pt>
                      <c:pt idx="25" formatCode="General">
                        <c:v>-23.841863636363634</c:v>
                      </c:pt>
                      <c:pt idx="26" formatCode="General">
                        <c:v>-23.720954545454546</c:v>
                      </c:pt>
                      <c:pt idx="27" formatCode="General">
                        <c:v>-23.600045454545455</c:v>
                      </c:pt>
                      <c:pt idx="28" formatCode="General">
                        <c:v>-23.479136363636364</c:v>
                      </c:pt>
                      <c:pt idx="29" formatCode="General">
                        <c:v>-23.358227272727273</c:v>
                      </c:pt>
                      <c:pt idx="30" formatCode="General">
                        <c:v>-23.237318181818182</c:v>
                      </c:pt>
                      <c:pt idx="31" formatCode="General">
                        <c:v>-23.140030257186083</c:v>
                      </c:pt>
                      <c:pt idx="32" formatCode="General">
                        <c:v>-23.055461422087745</c:v>
                      </c:pt>
                      <c:pt idx="33" formatCode="General">
                        <c:v>-22.970892586989411</c:v>
                      </c:pt>
                      <c:pt idx="34" formatCode="General">
                        <c:v>-22.886323751891073</c:v>
                      </c:pt>
                      <c:pt idx="35" formatCode="General">
                        <c:v>-22.801754916792738</c:v>
                      </c:pt>
                      <c:pt idx="36" formatCode="General">
                        <c:v>-22.7171860816944</c:v>
                      </c:pt>
                      <c:pt idx="37" formatCode="General">
                        <c:v>-22.633645990922844</c:v>
                      </c:pt>
                      <c:pt idx="38" formatCode="General">
                        <c:v>-22.574795763993947</c:v>
                      </c:pt>
                      <c:pt idx="39" formatCode="General">
                        <c:v>-22.515945537065054</c:v>
                      </c:pt>
                      <c:pt idx="40" formatCode="General">
                        <c:v>-22.457095310136157</c:v>
                      </c:pt>
                      <c:pt idx="41" formatCode="General">
                        <c:v>-22.398245083207261</c:v>
                      </c:pt>
                      <c:pt idx="42" formatCode="General">
                        <c:v>-22.339394856278368</c:v>
                      </c:pt>
                      <c:pt idx="43" formatCode="General">
                        <c:v>-22.280544629349471</c:v>
                      </c:pt>
                      <c:pt idx="44" formatCode="General">
                        <c:v>-22.229891074130105</c:v>
                      </c:pt>
                      <c:pt idx="45" formatCode="General">
                        <c:v>-22.190102874432679</c:v>
                      </c:pt>
                      <c:pt idx="46" formatCode="General">
                        <c:v>-22.150314674735249</c:v>
                      </c:pt>
                      <c:pt idx="47" formatCode="General">
                        <c:v>-22.110526475037823</c:v>
                      </c:pt>
                      <c:pt idx="48" formatCode="General">
                        <c:v>-22.070738275340393</c:v>
                      </c:pt>
                      <c:pt idx="49" formatCode="General">
                        <c:v>-22.030950075642966</c:v>
                      </c:pt>
                      <c:pt idx="50" formatCode="General">
                        <c:v>-21.99116187594554</c:v>
                      </c:pt>
                      <c:pt idx="51" formatCode="General">
                        <c:v>-21.960145454545454</c:v>
                      </c:pt>
                      <c:pt idx="52" formatCode="General">
                        <c:v>-21.931054545454547</c:v>
                      </c:pt>
                      <c:pt idx="53" formatCode="General">
                        <c:v>-21.901963636363639</c:v>
                      </c:pt>
                      <c:pt idx="54" formatCode="General">
                        <c:v>-21.872872727272728</c:v>
                      </c:pt>
                      <c:pt idx="55" formatCode="General">
                        <c:v>-21.843781818181821</c:v>
                      </c:pt>
                      <c:pt idx="56" formatCode="General">
                        <c:v>-21.81469090909091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-21.660063540090771</c:v>
                      </c:pt>
                      <c:pt idx="65" formatCode="General">
                        <c:v>-21.647052950075643</c:v>
                      </c:pt>
                      <c:pt idx="66" formatCode="General">
                        <c:v>-21.634042360060516</c:v>
                      </c:pt>
                      <c:pt idx="67" formatCode="General">
                        <c:v>-21.621031770045384</c:v>
                      </c:pt>
                      <c:pt idx="68" formatCode="General">
                        <c:v>-21.608021180030256</c:v>
                      </c:pt>
                      <c:pt idx="69" formatCode="General">
                        <c:v>-21.595010590015129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519B-476E-9773-6FD296E53CFF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-5.3280000000000003</c:v>
                      </c:pt>
                      <c:pt idx="1">
                        <c:v>-5.3280000000000003</c:v>
                      </c:pt>
                      <c:pt idx="2" formatCode="General">
                        <c:v>-5.3280000000000003</c:v>
                      </c:pt>
                      <c:pt idx="3" formatCode="General">
                        <c:v>-5.3280000000000003</c:v>
                      </c:pt>
                      <c:pt idx="4" formatCode="General">
                        <c:v>-5.3377065052950083</c:v>
                      </c:pt>
                      <c:pt idx="5" formatCode="General">
                        <c:v>-5.4590378214826023</c:v>
                      </c:pt>
                      <c:pt idx="6" formatCode="General">
                        <c:v>-5.5803691376701972</c:v>
                      </c:pt>
                      <c:pt idx="7" formatCode="General">
                        <c:v>-5.7017004538577911</c:v>
                      </c:pt>
                      <c:pt idx="8" formatCode="General">
                        <c:v>-5.823031770045386</c:v>
                      </c:pt>
                      <c:pt idx="9" formatCode="General">
                        <c:v>-5.9443630862329799</c:v>
                      </c:pt>
                      <c:pt idx="10" formatCode="General">
                        <c:v>-6.0656944024205748</c:v>
                      </c:pt>
                      <c:pt idx="11" formatCode="General">
                        <c:v>-6.1575885022692889</c:v>
                      </c:pt>
                      <c:pt idx="12" formatCode="General">
                        <c:v>-6.2162874432677757</c:v>
                      </c:pt>
                      <c:pt idx="13" formatCode="General">
                        <c:v>-6.2749863842662634</c:v>
                      </c:pt>
                      <c:pt idx="14" formatCode="General">
                        <c:v>-6.3336853252647503</c:v>
                      </c:pt>
                      <c:pt idx="15" formatCode="General">
                        <c:v>-6.3923842662632371</c:v>
                      </c:pt>
                      <c:pt idx="16" formatCode="General">
                        <c:v>-6.4510832072617248</c:v>
                      </c:pt>
                      <c:pt idx="17" formatCode="General">
                        <c:v>-6.5097821482602116</c:v>
                      </c:pt>
                      <c:pt idx="18" formatCode="General">
                        <c:v>-6.565488653555219</c:v>
                      </c:pt>
                      <c:pt idx="19" formatCode="General">
                        <c:v>-6.6207080181543114</c:v>
                      </c:pt>
                      <c:pt idx="20" formatCode="General">
                        <c:v>-6.6759273827534038</c:v>
                      </c:pt>
                      <c:pt idx="21" formatCode="General">
                        <c:v>-6.7311467473524962</c:v>
                      </c:pt>
                      <c:pt idx="22" formatCode="General">
                        <c:v>-6.7863661119515886</c:v>
                      </c:pt>
                      <c:pt idx="23" formatCode="General">
                        <c:v>-6.8415854765506809</c:v>
                      </c:pt>
                      <c:pt idx="24" formatCode="General">
                        <c:v>-6.8959545454545452</c:v>
                      </c:pt>
                      <c:pt idx="25" formatCode="General">
                        <c:v>-6.947772727272727</c:v>
                      </c:pt>
                      <c:pt idx="26" formatCode="General">
                        <c:v>-6.9995909090909088</c:v>
                      </c:pt>
                      <c:pt idx="27" formatCode="General">
                        <c:v>-7.0514090909090905</c:v>
                      </c:pt>
                      <c:pt idx="28" formatCode="General">
                        <c:v>-7.1032272727272723</c:v>
                      </c:pt>
                      <c:pt idx="29" formatCode="General">
                        <c:v>-7.155045454545454</c:v>
                      </c:pt>
                      <c:pt idx="30" formatCode="General">
                        <c:v>-7.2068636363636358</c:v>
                      </c:pt>
                      <c:pt idx="31" formatCode="General">
                        <c:v>-7.256565809379727</c:v>
                      </c:pt>
                      <c:pt idx="32" formatCode="General">
                        <c:v>-7.3051285930408474</c:v>
                      </c:pt>
                      <c:pt idx="33" formatCode="General">
                        <c:v>-7.3536913767019669</c:v>
                      </c:pt>
                      <c:pt idx="34" formatCode="General">
                        <c:v>-7.4022541603630865</c:v>
                      </c:pt>
                      <c:pt idx="35" formatCode="General">
                        <c:v>-7.450816944024206</c:v>
                      </c:pt>
                      <c:pt idx="36" formatCode="General">
                        <c:v>-7.4993797276853256</c:v>
                      </c:pt>
                      <c:pt idx="37" formatCode="General">
                        <c:v>-7.5478214826021182</c:v>
                      </c:pt>
                      <c:pt idx="38" formatCode="General">
                        <c:v>-7.5933585476550682</c:v>
                      </c:pt>
                      <c:pt idx="39" formatCode="General">
                        <c:v>-7.6388956127080183</c:v>
                      </c:pt>
                      <c:pt idx="40" formatCode="General">
                        <c:v>-7.6844326777609684</c:v>
                      </c:pt>
                      <c:pt idx="41" formatCode="General">
                        <c:v>-7.7299697428139185</c:v>
                      </c:pt>
                      <c:pt idx="42" formatCode="General">
                        <c:v>-7.7755068078668685</c:v>
                      </c:pt>
                      <c:pt idx="43" formatCode="General">
                        <c:v>-7.8210438729198186</c:v>
                      </c:pt>
                      <c:pt idx="44" formatCode="General">
                        <c:v>-7.8656701966717097</c:v>
                      </c:pt>
                      <c:pt idx="45" formatCode="General">
                        <c:v>-7.9090892586989412</c:v>
                      </c:pt>
                      <c:pt idx="46" formatCode="General">
                        <c:v>-7.9525083207261726</c:v>
                      </c:pt>
                      <c:pt idx="47" formatCode="General">
                        <c:v>-7.9959273827534041</c:v>
                      </c:pt>
                      <c:pt idx="48" formatCode="General">
                        <c:v>-8.0393464447806355</c:v>
                      </c:pt>
                      <c:pt idx="49" formatCode="General">
                        <c:v>-8.082765506807867</c:v>
                      </c:pt>
                      <c:pt idx="50" formatCode="General">
                        <c:v>-8.1261845688350984</c:v>
                      </c:pt>
                      <c:pt idx="51" formatCode="General">
                        <c:v>-8.168539393939394</c:v>
                      </c:pt>
                      <c:pt idx="52" formatCode="General">
                        <c:v>-8.2106606060606069</c:v>
                      </c:pt>
                      <c:pt idx="53" formatCode="General">
                        <c:v>-8.2527818181818198</c:v>
                      </c:pt>
                      <c:pt idx="54" formatCode="General">
                        <c:v>-8.2949030303030309</c:v>
                      </c:pt>
                      <c:pt idx="55" formatCode="General">
                        <c:v>-8.3370242424242438</c:v>
                      </c:pt>
                      <c:pt idx="56" formatCode="General">
                        <c:v>-8.3791454545454549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-8.72697730711044</c:v>
                      </c:pt>
                      <c:pt idx="65" formatCode="General">
                        <c:v>-8.7744810892586997</c:v>
                      </c:pt>
                      <c:pt idx="66" formatCode="General">
                        <c:v>-8.8219848714069595</c:v>
                      </c:pt>
                      <c:pt idx="67" formatCode="General">
                        <c:v>-8.8694886535552193</c:v>
                      </c:pt>
                      <c:pt idx="68" formatCode="General">
                        <c:v>-8.9169924357034809</c:v>
                      </c:pt>
                      <c:pt idx="69" formatCode="General">
                        <c:v>-8.9644962178517407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519B-476E-9773-6FD296E53CFF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</c:v>
                      </c:pt>
                      <c:pt idx="1">
                        <c:v>-18.62</c:v>
                      </c:pt>
                      <c:pt idx="2" formatCode="General">
                        <c:v>-18.62</c:v>
                      </c:pt>
                      <c:pt idx="3" formatCode="General">
                        <c:v>-18.62</c:v>
                      </c:pt>
                      <c:pt idx="4" formatCode="General">
                        <c:v>-18.621210287443269</c:v>
                      </c:pt>
                      <c:pt idx="5" formatCode="General">
                        <c:v>-18.636338880484114</c:v>
                      </c:pt>
                      <c:pt idx="6" formatCode="General">
                        <c:v>-18.651467473524963</c:v>
                      </c:pt>
                      <c:pt idx="7" formatCode="General">
                        <c:v>-18.666596066565809</c:v>
                      </c:pt>
                      <c:pt idx="8" formatCode="General">
                        <c:v>-18.681724659606655</c:v>
                      </c:pt>
                      <c:pt idx="9" formatCode="General">
                        <c:v>-18.696853252647504</c:v>
                      </c:pt>
                      <c:pt idx="10" formatCode="General">
                        <c:v>-18.711981845688349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-19.793842662632375</c:v>
                      </c:pt>
                      <c:pt idx="65" formatCode="General">
                        <c:v>-19.816535552193645</c:v>
                      </c:pt>
                      <c:pt idx="66" formatCode="General">
                        <c:v>-19.839228441754919</c:v>
                      </c:pt>
                      <c:pt idx="67" formatCode="General">
                        <c:v>-19.861921331316189</c:v>
                      </c:pt>
                      <c:pt idx="68" formatCode="General">
                        <c:v>-19.884614220877459</c:v>
                      </c:pt>
                      <c:pt idx="69" formatCode="General">
                        <c:v>-19.90730711043873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519B-476E-9773-6FD296E53CFF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-64.44</c:v>
                      </c:pt>
                      <c:pt idx="1">
                        <c:v>-64.44</c:v>
                      </c:pt>
                      <c:pt idx="2" formatCode="General">
                        <c:v>-64.44</c:v>
                      </c:pt>
                      <c:pt idx="3" formatCode="General">
                        <c:v>-64.44</c:v>
                      </c:pt>
                      <c:pt idx="4" formatCode="General">
                        <c:v>-64.267170953101356</c:v>
                      </c:pt>
                      <c:pt idx="5" formatCode="General">
                        <c:v>-62.10680786686838</c:v>
                      </c:pt>
                      <c:pt idx="6" formatCode="General">
                        <c:v>-59.946444780635396</c:v>
                      </c:pt>
                      <c:pt idx="7" formatCode="General">
                        <c:v>-57.786081694402419</c:v>
                      </c:pt>
                      <c:pt idx="8" formatCode="General">
                        <c:v>-55.625718608169436</c:v>
                      </c:pt>
                      <c:pt idx="9" formatCode="General">
                        <c:v>-53.465355521936459</c:v>
                      </c:pt>
                      <c:pt idx="10" formatCode="General">
                        <c:v>-51.304992435703483</c:v>
                      </c:pt>
                      <c:pt idx="11" formatCode="General">
                        <c:v>-49.848562783661116</c:v>
                      </c:pt>
                      <c:pt idx="12" formatCode="General">
                        <c:v>-49.185930408472011</c:v>
                      </c:pt>
                      <c:pt idx="13" formatCode="General">
                        <c:v>-48.523298033282906</c:v>
                      </c:pt>
                      <c:pt idx="14" formatCode="General">
                        <c:v>-47.860665658093794</c:v>
                      </c:pt>
                      <c:pt idx="15" formatCode="General">
                        <c:v>-47.198033282904689</c:v>
                      </c:pt>
                      <c:pt idx="16" formatCode="General">
                        <c:v>-46.535400907715584</c:v>
                      </c:pt>
                      <c:pt idx="17" formatCode="General">
                        <c:v>-45.872768532526472</c:v>
                      </c:pt>
                      <c:pt idx="18" formatCode="General">
                        <c:v>-45.337639939485626</c:v>
                      </c:pt>
                      <c:pt idx="19" formatCode="General">
                        <c:v>-44.823267776096827</c:v>
                      </c:pt>
                      <c:pt idx="20" formatCode="General">
                        <c:v>-44.308895612708021</c:v>
                      </c:pt>
                      <c:pt idx="21" formatCode="General">
                        <c:v>-43.794523449319215</c:v>
                      </c:pt>
                      <c:pt idx="22" formatCode="General">
                        <c:v>-43.280151285930408</c:v>
                      </c:pt>
                      <c:pt idx="23" formatCode="General">
                        <c:v>-42.765779122541609</c:v>
                      </c:pt>
                      <c:pt idx="24" formatCode="General">
                        <c:v>-42.275833333333338</c:v>
                      </c:pt>
                      <c:pt idx="25" formatCode="General">
                        <c:v>-41.859166666666667</c:v>
                      </c:pt>
                      <c:pt idx="26" formatCode="General">
                        <c:v>-41.442500000000003</c:v>
                      </c:pt>
                      <c:pt idx="27" formatCode="General">
                        <c:v>-41.025833333333338</c:v>
                      </c:pt>
                      <c:pt idx="28" formatCode="General">
                        <c:v>-40.609166666666667</c:v>
                      </c:pt>
                      <c:pt idx="29" formatCode="General">
                        <c:v>-40.192500000000003</c:v>
                      </c:pt>
                      <c:pt idx="30" formatCode="General">
                        <c:v>-39.775833333333338</c:v>
                      </c:pt>
                      <c:pt idx="31" formatCode="General">
                        <c:v>-39.406777609682301</c:v>
                      </c:pt>
                      <c:pt idx="32" formatCode="General">
                        <c:v>-39.063358547655071</c:v>
                      </c:pt>
                      <c:pt idx="33" formatCode="General">
                        <c:v>-38.71993948562784</c:v>
                      </c:pt>
                      <c:pt idx="34" formatCode="General">
                        <c:v>-38.37652042360061</c:v>
                      </c:pt>
                      <c:pt idx="35" formatCode="General">
                        <c:v>-38.033101361573372</c:v>
                      </c:pt>
                      <c:pt idx="36" formatCode="General">
                        <c:v>-37.689682299546142</c:v>
                      </c:pt>
                      <c:pt idx="37" formatCode="General">
                        <c:v>-37.348381240544633</c:v>
                      </c:pt>
                      <c:pt idx="38" formatCode="General">
                        <c:v>-37.057912254160364</c:v>
                      </c:pt>
                      <c:pt idx="39" formatCode="General">
                        <c:v>-36.767443267776095</c:v>
                      </c:pt>
                      <c:pt idx="40" formatCode="General">
                        <c:v>-36.476974281391833</c:v>
                      </c:pt>
                      <c:pt idx="41" formatCode="General">
                        <c:v>-36.186505295007564</c:v>
                      </c:pt>
                      <c:pt idx="42" formatCode="General">
                        <c:v>-35.896036308623295</c:v>
                      </c:pt>
                      <c:pt idx="43" formatCode="General">
                        <c:v>-35.605567322239033</c:v>
                      </c:pt>
                      <c:pt idx="44" formatCode="General">
                        <c:v>-35.33201210287443</c:v>
                      </c:pt>
                      <c:pt idx="45" formatCode="General">
                        <c:v>-35.080877458396365</c:v>
                      </c:pt>
                      <c:pt idx="46" formatCode="General">
                        <c:v>-34.829742813918308</c:v>
                      </c:pt>
                      <c:pt idx="47" formatCode="General">
                        <c:v>-34.578608169440244</c:v>
                      </c:pt>
                      <c:pt idx="48" formatCode="General">
                        <c:v>-34.32747352496218</c:v>
                      </c:pt>
                      <c:pt idx="49" formatCode="General">
                        <c:v>-34.076338880484116</c:v>
                      </c:pt>
                      <c:pt idx="50" formatCode="General">
                        <c:v>-33.825204236006051</c:v>
                      </c:pt>
                      <c:pt idx="51" formatCode="General">
                        <c:v>-33.598606060606059</c:v>
                      </c:pt>
                      <c:pt idx="52" formatCode="General">
                        <c:v>-33.37739393939394</c:v>
                      </c:pt>
                      <c:pt idx="53" formatCode="General">
                        <c:v>-33.156181818181821</c:v>
                      </c:pt>
                      <c:pt idx="54" formatCode="General">
                        <c:v>-32.934969696969695</c:v>
                      </c:pt>
                      <c:pt idx="55" formatCode="General">
                        <c:v>-32.713757575757576</c:v>
                      </c:pt>
                      <c:pt idx="56" formatCode="General">
                        <c:v>-32.492545454545457</c:v>
                      </c:pt>
                      <c:pt idx="57" formatCode="General">
                        <c:v>-32.275733736762483</c:v>
                      </c:pt>
                      <c:pt idx="58" formatCode="General">
                        <c:v>-32.074523449319216</c:v>
                      </c:pt>
                      <c:pt idx="59" formatCode="General">
                        <c:v>-31.873313161875945</c:v>
                      </c:pt>
                      <c:pt idx="60" formatCode="General">
                        <c:v>-31.672102874432678</c:v>
                      </c:pt>
                      <c:pt idx="61" formatCode="General">
                        <c:v>-31.470892586989407</c:v>
                      </c:pt>
                      <c:pt idx="62" formatCode="General">
                        <c:v>-31.26968229954614</c:v>
                      </c:pt>
                      <c:pt idx="63" formatCode="General">
                        <c:v>-31.068472012102873</c:v>
                      </c:pt>
                      <c:pt idx="64" formatCode="General">
                        <c:v>-30.873721633888046</c:v>
                      </c:pt>
                      <c:pt idx="65" formatCode="General">
                        <c:v>-30.683101361573371</c:v>
                      </c:pt>
                      <c:pt idx="66" formatCode="General">
                        <c:v>-30.492481089258696</c:v>
                      </c:pt>
                      <c:pt idx="67" formatCode="General">
                        <c:v>-30.301860816944025</c:v>
                      </c:pt>
                      <c:pt idx="68" formatCode="General">
                        <c:v>-30.11124054462935</c:v>
                      </c:pt>
                      <c:pt idx="69" formatCode="General">
                        <c:v>-29.920620272314675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519B-476E-9773-6FD296E53CFF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-28.36</c:v>
                      </c:pt>
                      <c:pt idx="1">
                        <c:v>-28.36</c:v>
                      </c:pt>
                      <c:pt idx="2" formatCode="General">
                        <c:v>-28.36</c:v>
                      </c:pt>
                      <c:pt idx="3" formatCode="General">
                        <c:v>-28.36</c:v>
                      </c:pt>
                      <c:pt idx="4" formatCode="General">
                        <c:v>-28.267413010590012</c:v>
                      </c:pt>
                      <c:pt idx="5" formatCode="General">
                        <c:v>-27.110075642965203</c:v>
                      </c:pt>
                      <c:pt idx="6" formatCode="General">
                        <c:v>-25.952738275340394</c:v>
                      </c:pt>
                      <c:pt idx="7" formatCode="General">
                        <c:v>-24.795400907715582</c:v>
                      </c:pt>
                      <c:pt idx="8" formatCode="General">
                        <c:v>-23.638063540090773</c:v>
                      </c:pt>
                      <c:pt idx="9" formatCode="General">
                        <c:v>-22.480726172465964</c:v>
                      </c:pt>
                      <c:pt idx="10" formatCode="General">
                        <c:v>-21.323388804841152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-12.933086232980333</c:v>
                      </c:pt>
                      <c:pt idx="65" formatCode="General">
                        <c:v>-12.872571860816944</c:v>
                      </c:pt>
                      <c:pt idx="66" formatCode="General">
                        <c:v>-12.812057488653556</c:v>
                      </c:pt>
                      <c:pt idx="67" formatCode="General">
                        <c:v>-12.751543116490167</c:v>
                      </c:pt>
                      <c:pt idx="68" formatCode="General">
                        <c:v>-12.691028744326777</c:v>
                      </c:pt>
                      <c:pt idx="69" formatCode="General">
                        <c:v>-12.63051437216339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519B-476E-9773-6FD296E53CFF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-33.688000000000002</c:v>
                      </c:pt>
                      <c:pt idx="1">
                        <c:v>-33.688000000000002</c:v>
                      </c:pt>
                      <c:pt idx="2" formatCode="General">
                        <c:v>-33.688000000000002</c:v>
                      </c:pt>
                      <c:pt idx="3" formatCode="General">
                        <c:v>-33.688000000000002</c:v>
                      </c:pt>
                      <c:pt idx="4" formatCode="General">
                        <c:v>-33.605119515885022</c:v>
                      </c:pt>
                      <c:pt idx="5" formatCode="General">
                        <c:v>-32.56911346444781</c:v>
                      </c:pt>
                      <c:pt idx="6" formatCode="General">
                        <c:v>-31.53310741301059</c:v>
                      </c:pt>
                      <c:pt idx="7" formatCode="General">
                        <c:v>-30.497101361573375</c:v>
                      </c:pt>
                      <c:pt idx="8" formatCode="General">
                        <c:v>-29.461095310136159</c:v>
                      </c:pt>
                      <c:pt idx="9" formatCode="General">
                        <c:v>-28.425089258698943</c:v>
                      </c:pt>
                      <c:pt idx="10" formatCode="General">
                        <c:v>-27.389083207261727</c:v>
                      </c:pt>
                      <c:pt idx="11" formatCode="General">
                        <c:v>-26.718980332829048</c:v>
                      </c:pt>
                      <c:pt idx="12" formatCode="General">
                        <c:v>-26.461491679273827</c:v>
                      </c:pt>
                      <c:pt idx="13" formatCode="General">
                        <c:v>-26.20400302571861</c:v>
                      </c:pt>
                      <c:pt idx="14" formatCode="General">
                        <c:v>-25.946514372163389</c:v>
                      </c:pt>
                      <c:pt idx="15" formatCode="General">
                        <c:v>-25.689025718608171</c:v>
                      </c:pt>
                      <c:pt idx="16" formatCode="General">
                        <c:v>-25.43153706505295</c:v>
                      </c:pt>
                      <c:pt idx="17" formatCode="General">
                        <c:v>-25.174048411497733</c:v>
                      </c:pt>
                      <c:pt idx="18" formatCode="General">
                        <c:v>-24.989028744326777</c:v>
                      </c:pt>
                      <c:pt idx="19" formatCode="General">
                        <c:v>-24.815806354009077</c:v>
                      </c:pt>
                      <c:pt idx="20" formatCode="General">
                        <c:v>-24.642583963691376</c:v>
                      </c:pt>
                      <c:pt idx="21" formatCode="General">
                        <c:v>-24.469361573373675</c:v>
                      </c:pt>
                      <c:pt idx="22" formatCode="General">
                        <c:v>-24.296139183055974</c:v>
                      </c:pt>
                      <c:pt idx="23" formatCode="General">
                        <c:v>-24.122916792738273</c:v>
                      </c:pt>
                      <c:pt idx="24" formatCode="General">
                        <c:v>-23.962772727272725</c:v>
                      </c:pt>
                      <c:pt idx="25" formatCode="General">
                        <c:v>-23.841863636363634</c:v>
                      </c:pt>
                      <c:pt idx="26" formatCode="General">
                        <c:v>-23.720954545454546</c:v>
                      </c:pt>
                      <c:pt idx="27" formatCode="General">
                        <c:v>-23.600045454545455</c:v>
                      </c:pt>
                      <c:pt idx="28" formatCode="General">
                        <c:v>-23.479136363636364</c:v>
                      </c:pt>
                      <c:pt idx="29" formatCode="General">
                        <c:v>-23.358227272727273</c:v>
                      </c:pt>
                      <c:pt idx="30" formatCode="General">
                        <c:v>-23.237318181818182</c:v>
                      </c:pt>
                      <c:pt idx="31" formatCode="General">
                        <c:v>-23.140030257186083</c:v>
                      </c:pt>
                      <c:pt idx="32" formatCode="General">
                        <c:v>-23.055461422087745</c:v>
                      </c:pt>
                      <c:pt idx="33" formatCode="General">
                        <c:v>-22.970892586989411</c:v>
                      </c:pt>
                      <c:pt idx="34" formatCode="General">
                        <c:v>-22.886323751891073</c:v>
                      </c:pt>
                      <c:pt idx="35" formatCode="General">
                        <c:v>-22.801754916792738</c:v>
                      </c:pt>
                      <c:pt idx="36" formatCode="General">
                        <c:v>-22.7171860816944</c:v>
                      </c:pt>
                      <c:pt idx="37" formatCode="General">
                        <c:v>-22.633645990922844</c:v>
                      </c:pt>
                      <c:pt idx="38" formatCode="General">
                        <c:v>-22.574795763993947</c:v>
                      </c:pt>
                      <c:pt idx="39" formatCode="General">
                        <c:v>-22.515945537065054</c:v>
                      </c:pt>
                      <c:pt idx="40" formatCode="General">
                        <c:v>-22.457095310136157</c:v>
                      </c:pt>
                      <c:pt idx="41" formatCode="General">
                        <c:v>-22.398245083207261</c:v>
                      </c:pt>
                      <c:pt idx="42" formatCode="General">
                        <c:v>-22.339394856278368</c:v>
                      </c:pt>
                      <c:pt idx="43" formatCode="General">
                        <c:v>-22.280544629349471</c:v>
                      </c:pt>
                      <c:pt idx="44" formatCode="General">
                        <c:v>-22.229891074130105</c:v>
                      </c:pt>
                      <c:pt idx="45" formatCode="General">
                        <c:v>-22.190102874432679</c:v>
                      </c:pt>
                      <c:pt idx="46" formatCode="General">
                        <c:v>-22.150314674735249</c:v>
                      </c:pt>
                      <c:pt idx="47" formatCode="General">
                        <c:v>-22.110526475037823</c:v>
                      </c:pt>
                      <c:pt idx="48" formatCode="General">
                        <c:v>-22.070738275340393</c:v>
                      </c:pt>
                      <c:pt idx="49" formatCode="General">
                        <c:v>-22.030950075642966</c:v>
                      </c:pt>
                      <c:pt idx="50" formatCode="General">
                        <c:v>-21.99116187594554</c:v>
                      </c:pt>
                      <c:pt idx="51" formatCode="General">
                        <c:v>-21.960145454545454</c:v>
                      </c:pt>
                      <c:pt idx="52" formatCode="General">
                        <c:v>-21.931054545454547</c:v>
                      </c:pt>
                      <c:pt idx="53" formatCode="General">
                        <c:v>-21.901963636363639</c:v>
                      </c:pt>
                      <c:pt idx="54" formatCode="General">
                        <c:v>-21.872872727272728</c:v>
                      </c:pt>
                      <c:pt idx="55" formatCode="General">
                        <c:v>-21.843781818181821</c:v>
                      </c:pt>
                      <c:pt idx="56" formatCode="General">
                        <c:v>-21.81469090909091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-21.660063540090771</c:v>
                      </c:pt>
                      <c:pt idx="65" formatCode="General">
                        <c:v>-21.647052950075643</c:v>
                      </c:pt>
                      <c:pt idx="66" formatCode="General">
                        <c:v>-21.634042360060516</c:v>
                      </c:pt>
                      <c:pt idx="67" formatCode="General">
                        <c:v>-21.621031770045384</c:v>
                      </c:pt>
                      <c:pt idx="68" formatCode="General">
                        <c:v>-21.608021180030256</c:v>
                      </c:pt>
                      <c:pt idx="69" formatCode="General">
                        <c:v>-21.595010590015129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519B-476E-9773-6FD296E53CFF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-144.864</c:v>
                      </c:pt>
                      <c:pt idx="1">
                        <c:v>-144.864</c:v>
                      </c:pt>
                      <c:pt idx="2" formatCode="General">
                        <c:v>-144.864</c:v>
                      </c:pt>
                      <c:pt idx="3" formatCode="General">
                        <c:v>-144.864</c:v>
                      </c:pt>
                      <c:pt idx="4" formatCode="General">
                        <c:v>-144.54746142208774</c:v>
                      </c:pt>
                      <c:pt idx="5" formatCode="General">
                        <c:v>-140.59072919818456</c:v>
                      </c:pt>
                      <c:pt idx="6" formatCode="General">
                        <c:v>-136.63399697428139</c:v>
                      </c:pt>
                      <c:pt idx="7" formatCode="General">
                        <c:v>-132.67726475037821</c:v>
                      </c:pt>
                      <c:pt idx="8" formatCode="General">
                        <c:v>-128.72053252647504</c:v>
                      </c:pt>
                      <c:pt idx="9" formatCode="General">
                        <c:v>-124.76380030257187</c:v>
                      </c:pt>
                      <c:pt idx="10" formatCode="General">
                        <c:v>-120.80706807866868</c:v>
                      </c:pt>
                      <c:pt idx="11" formatCode="General">
                        <c:v>-118.16989107413011</c:v>
                      </c:pt>
                      <c:pt idx="12" formatCode="General">
                        <c:v>-117.02072314674734</c:v>
                      </c:pt>
                      <c:pt idx="13" formatCode="General">
                        <c:v>-115.87155521936459</c:v>
                      </c:pt>
                      <c:pt idx="14" formatCode="General">
                        <c:v>-114.72238729198185</c:v>
                      </c:pt>
                      <c:pt idx="15" formatCode="General">
                        <c:v>-113.5732193645991</c:v>
                      </c:pt>
                      <c:pt idx="16" formatCode="General">
                        <c:v>-112.42405143721633</c:v>
                      </c:pt>
                      <c:pt idx="17" formatCode="General">
                        <c:v>-111.27488350983359</c:v>
                      </c:pt>
                      <c:pt idx="18" formatCode="General">
                        <c:v>-110.37174583963692</c:v>
                      </c:pt>
                      <c:pt idx="19" formatCode="General">
                        <c:v>-109.50865960665658</c:v>
                      </c:pt>
                      <c:pt idx="20" formatCode="General">
                        <c:v>-108.64557337367626</c:v>
                      </c:pt>
                      <c:pt idx="21" formatCode="General">
                        <c:v>-107.78248714069592</c:v>
                      </c:pt>
                      <c:pt idx="22" formatCode="General">
                        <c:v>-106.91940090771558</c:v>
                      </c:pt>
                      <c:pt idx="23" formatCode="General">
                        <c:v>-106.05631467473526</c:v>
                      </c:pt>
                      <c:pt idx="24" formatCode="General">
                        <c:v>-105.23953030303031</c:v>
                      </c:pt>
                      <c:pt idx="25" formatCode="General">
                        <c:v>-104.56165151515152</c:v>
                      </c:pt>
                      <c:pt idx="26" formatCode="General">
                        <c:v>-103.88377272727273</c:v>
                      </c:pt>
                      <c:pt idx="27" formatCode="General">
                        <c:v>-103.20589393939395</c:v>
                      </c:pt>
                      <c:pt idx="28" formatCode="General">
                        <c:v>-102.52801515151515</c:v>
                      </c:pt>
                      <c:pt idx="29" formatCode="General">
                        <c:v>-101.85013636363637</c:v>
                      </c:pt>
                      <c:pt idx="30" formatCode="General">
                        <c:v>-101.17225757575758</c:v>
                      </c:pt>
                      <c:pt idx="31" formatCode="General">
                        <c:v>-100.58325264750378</c:v>
                      </c:pt>
                      <c:pt idx="32" formatCode="General">
                        <c:v>-100.04210287443269</c:v>
                      </c:pt>
                      <c:pt idx="33" formatCode="General">
                        <c:v>-99.500953101361574</c:v>
                      </c:pt>
                      <c:pt idx="34" formatCode="General">
                        <c:v>-98.959803328290477</c:v>
                      </c:pt>
                      <c:pt idx="35" formatCode="General">
                        <c:v>-98.418653555219365</c:v>
                      </c:pt>
                      <c:pt idx="36" formatCode="General">
                        <c:v>-97.877503782148267</c:v>
                      </c:pt>
                      <c:pt idx="37" formatCode="General">
                        <c:v>-97.340226928895618</c:v>
                      </c:pt>
                      <c:pt idx="38" formatCode="General">
                        <c:v>-96.895900151285929</c:v>
                      </c:pt>
                      <c:pt idx="39" formatCode="General">
                        <c:v>-96.451573373676254</c:v>
                      </c:pt>
                      <c:pt idx="40" formatCode="General">
                        <c:v>-96.007246596066565</c:v>
                      </c:pt>
                      <c:pt idx="41" formatCode="General">
                        <c:v>-95.562919818456876</c:v>
                      </c:pt>
                      <c:pt idx="42" formatCode="General">
                        <c:v>-95.118593040847202</c:v>
                      </c:pt>
                      <c:pt idx="43" formatCode="General">
                        <c:v>-94.674266263237513</c:v>
                      </c:pt>
                      <c:pt idx="44" formatCode="General">
                        <c:v>-94.26103479576399</c:v>
                      </c:pt>
                      <c:pt idx="45" formatCode="General">
                        <c:v>-93.889022692889554</c:v>
                      </c:pt>
                      <c:pt idx="46" formatCode="General">
                        <c:v>-93.517010590015119</c:v>
                      </c:pt>
                      <c:pt idx="47" formatCode="General">
                        <c:v>-93.144998487140697</c:v>
                      </c:pt>
                      <c:pt idx="48" formatCode="General">
                        <c:v>-92.772986384266261</c:v>
                      </c:pt>
                      <c:pt idx="49" formatCode="General">
                        <c:v>-92.400974281391825</c:v>
                      </c:pt>
                      <c:pt idx="50" formatCode="General">
                        <c:v>-92.028962178517403</c:v>
                      </c:pt>
                      <c:pt idx="51" formatCode="General">
                        <c:v>-91.702830303030311</c:v>
                      </c:pt>
                      <c:pt idx="52" formatCode="General">
                        <c:v>-91.386769696969694</c:v>
                      </c:pt>
                      <c:pt idx="53" formatCode="General">
                        <c:v>-91.070709090909091</c:v>
                      </c:pt>
                      <c:pt idx="54" formatCode="General">
                        <c:v>-90.754648484848488</c:v>
                      </c:pt>
                      <c:pt idx="55" formatCode="General">
                        <c:v>-90.438587878787885</c:v>
                      </c:pt>
                      <c:pt idx="56" formatCode="General">
                        <c:v>-90.122527272727282</c:v>
                      </c:pt>
                      <c:pt idx="57" formatCode="General">
                        <c:v>-89.816024205748874</c:v>
                      </c:pt>
                      <c:pt idx="58" formatCode="General">
                        <c:v>-89.543406959152804</c:v>
                      </c:pt>
                      <c:pt idx="59" formatCode="General">
                        <c:v>-89.270789712556734</c:v>
                      </c:pt>
                      <c:pt idx="60" formatCode="General">
                        <c:v>-88.998172465960664</c:v>
                      </c:pt>
                      <c:pt idx="61" formatCode="General">
                        <c:v>-88.725555219364594</c:v>
                      </c:pt>
                      <c:pt idx="62" formatCode="General">
                        <c:v>-88.452937972768538</c:v>
                      </c:pt>
                      <c:pt idx="63" formatCode="General">
                        <c:v>-88.180320726172468</c:v>
                      </c:pt>
                      <c:pt idx="64" formatCode="General">
                        <c:v>-87.928375189107413</c:v>
                      </c:pt>
                      <c:pt idx="65" formatCode="General">
                        <c:v>-87.689645990922841</c:v>
                      </c:pt>
                      <c:pt idx="66" formatCode="General">
                        <c:v>-87.450916792738283</c:v>
                      </c:pt>
                      <c:pt idx="67" formatCode="General">
                        <c:v>-87.212187594553711</c:v>
                      </c:pt>
                      <c:pt idx="68" formatCode="General">
                        <c:v>-86.973458396369139</c:v>
                      </c:pt>
                      <c:pt idx="69" formatCode="General">
                        <c:v>-86.734729198184581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519B-476E-9773-6FD296E53CFF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</c:v>
                      </c:pt>
                      <c:pt idx="1">
                        <c:v>-18.62</c:v>
                      </c:pt>
                      <c:pt idx="2" formatCode="General">
                        <c:v>-18.62</c:v>
                      </c:pt>
                      <c:pt idx="3" formatCode="General">
                        <c:v>-18.62</c:v>
                      </c:pt>
                      <c:pt idx="4" formatCode="General">
                        <c:v>-18.621210287443269</c:v>
                      </c:pt>
                      <c:pt idx="5" formatCode="General">
                        <c:v>-18.636338880484114</c:v>
                      </c:pt>
                      <c:pt idx="6" formatCode="General">
                        <c:v>-18.651467473524963</c:v>
                      </c:pt>
                      <c:pt idx="7" formatCode="General">
                        <c:v>-18.666596066565809</c:v>
                      </c:pt>
                      <c:pt idx="8" formatCode="General">
                        <c:v>-18.681724659606655</c:v>
                      </c:pt>
                      <c:pt idx="9" formatCode="General">
                        <c:v>-18.696853252647504</c:v>
                      </c:pt>
                      <c:pt idx="10" formatCode="General">
                        <c:v>-18.711981845688349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-19.793842662632375</c:v>
                      </c:pt>
                      <c:pt idx="65" formatCode="General">
                        <c:v>-19.816535552193645</c:v>
                      </c:pt>
                      <c:pt idx="66" formatCode="General">
                        <c:v>-19.839228441754919</c:v>
                      </c:pt>
                      <c:pt idx="67" formatCode="General">
                        <c:v>-19.861921331316189</c:v>
                      </c:pt>
                      <c:pt idx="68" formatCode="General">
                        <c:v>-19.884614220877459</c:v>
                      </c:pt>
                      <c:pt idx="69" formatCode="General">
                        <c:v>-19.90730711043873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519B-476E-9773-6FD296E53CFF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-64.44</c:v>
                      </c:pt>
                      <c:pt idx="1">
                        <c:v>-64.44</c:v>
                      </c:pt>
                      <c:pt idx="2" formatCode="General">
                        <c:v>-64.44</c:v>
                      </c:pt>
                      <c:pt idx="3" formatCode="General">
                        <c:v>-64.44</c:v>
                      </c:pt>
                      <c:pt idx="4" formatCode="General">
                        <c:v>-64.267170953101356</c:v>
                      </c:pt>
                      <c:pt idx="5" formatCode="General">
                        <c:v>-62.10680786686838</c:v>
                      </c:pt>
                      <c:pt idx="6" formatCode="General">
                        <c:v>-59.946444780635396</c:v>
                      </c:pt>
                      <c:pt idx="7" formatCode="General">
                        <c:v>-57.786081694402419</c:v>
                      </c:pt>
                      <c:pt idx="8" formatCode="General">
                        <c:v>-55.625718608169436</c:v>
                      </c:pt>
                      <c:pt idx="9" formatCode="General">
                        <c:v>-53.465355521936459</c:v>
                      </c:pt>
                      <c:pt idx="10" formatCode="General">
                        <c:v>-51.304992435703483</c:v>
                      </c:pt>
                      <c:pt idx="11" formatCode="General">
                        <c:v>-49.848562783661116</c:v>
                      </c:pt>
                      <c:pt idx="12" formatCode="General">
                        <c:v>-49.185930408472011</c:v>
                      </c:pt>
                      <c:pt idx="13" formatCode="General">
                        <c:v>-48.523298033282906</c:v>
                      </c:pt>
                      <c:pt idx="14" formatCode="General">
                        <c:v>-47.860665658093794</c:v>
                      </c:pt>
                      <c:pt idx="15" formatCode="General">
                        <c:v>-47.198033282904689</c:v>
                      </c:pt>
                      <c:pt idx="16" formatCode="General">
                        <c:v>-46.535400907715584</c:v>
                      </c:pt>
                      <c:pt idx="17" formatCode="General">
                        <c:v>-45.872768532526472</c:v>
                      </c:pt>
                      <c:pt idx="18" formatCode="General">
                        <c:v>-45.337639939485626</c:v>
                      </c:pt>
                      <c:pt idx="19" formatCode="General">
                        <c:v>-44.823267776096827</c:v>
                      </c:pt>
                      <c:pt idx="20" formatCode="General">
                        <c:v>-44.308895612708021</c:v>
                      </c:pt>
                      <c:pt idx="21" formatCode="General">
                        <c:v>-43.794523449319215</c:v>
                      </c:pt>
                      <c:pt idx="22" formatCode="General">
                        <c:v>-43.280151285930408</c:v>
                      </c:pt>
                      <c:pt idx="23" formatCode="General">
                        <c:v>-42.765779122541609</c:v>
                      </c:pt>
                      <c:pt idx="24" formatCode="General">
                        <c:v>-42.275833333333338</c:v>
                      </c:pt>
                      <c:pt idx="25" formatCode="General">
                        <c:v>-41.859166666666667</c:v>
                      </c:pt>
                      <c:pt idx="26" formatCode="General">
                        <c:v>-41.442500000000003</c:v>
                      </c:pt>
                      <c:pt idx="27" formatCode="General">
                        <c:v>-41.025833333333338</c:v>
                      </c:pt>
                      <c:pt idx="28" formatCode="General">
                        <c:v>-40.609166666666667</c:v>
                      </c:pt>
                      <c:pt idx="29" formatCode="General">
                        <c:v>-40.192500000000003</c:v>
                      </c:pt>
                      <c:pt idx="30" formatCode="General">
                        <c:v>-39.775833333333338</c:v>
                      </c:pt>
                      <c:pt idx="31" formatCode="General">
                        <c:v>-39.406777609682301</c:v>
                      </c:pt>
                      <c:pt idx="32" formatCode="General">
                        <c:v>-39.063358547655071</c:v>
                      </c:pt>
                      <c:pt idx="33" formatCode="General">
                        <c:v>-38.71993948562784</c:v>
                      </c:pt>
                      <c:pt idx="34" formatCode="General">
                        <c:v>-38.37652042360061</c:v>
                      </c:pt>
                      <c:pt idx="35" formatCode="General">
                        <c:v>-38.033101361573372</c:v>
                      </c:pt>
                      <c:pt idx="36" formatCode="General">
                        <c:v>-37.689682299546142</c:v>
                      </c:pt>
                      <c:pt idx="37" formatCode="General">
                        <c:v>-37.348381240544633</c:v>
                      </c:pt>
                      <c:pt idx="38" formatCode="General">
                        <c:v>-37.057912254160364</c:v>
                      </c:pt>
                      <c:pt idx="39" formatCode="General">
                        <c:v>-36.767443267776095</c:v>
                      </c:pt>
                      <c:pt idx="40" formatCode="General">
                        <c:v>-36.476974281391833</c:v>
                      </c:pt>
                      <c:pt idx="41" formatCode="General">
                        <c:v>-36.186505295007564</c:v>
                      </c:pt>
                      <c:pt idx="42" formatCode="General">
                        <c:v>-35.896036308623295</c:v>
                      </c:pt>
                      <c:pt idx="43" formatCode="General">
                        <c:v>-35.605567322239033</c:v>
                      </c:pt>
                      <c:pt idx="44" formatCode="General">
                        <c:v>-35.33201210287443</c:v>
                      </c:pt>
                      <c:pt idx="45" formatCode="General">
                        <c:v>-35.080877458396365</c:v>
                      </c:pt>
                      <c:pt idx="46" formatCode="General">
                        <c:v>-34.829742813918308</c:v>
                      </c:pt>
                      <c:pt idx="47" formatCode="General">
                        <c:v>-34.578608169440244</c:v>
                      </c:pt>
                      <c:pt idx="48" formatCode="General">
                        <c:v>-34.32747352496218</c:v>
                      </c:pt>
                      <c:pt idx="49" formatCode="General">
                        <c:v>-34.076338880484116</c:v>
                      </c:pt>
                      <c:pt idx="50" formatCode="General">
                        <c:v>-33.825204236006051</c:v>
                      </c:pt>
                      <c:pt idx="51" formatCode="General">
                        <c:v>-33.598606060606059</c:v>
                      </c:pt>
                      <c:pt idx="52" formatCode="General">
                        <c:v>-33.37739393939394</c:v>
                      </c:pt>
                      <c:pt idx="53" formatCode="General">
                        <c:v>-33.156181818181821</c:v>
                      </c:pt>
                      <c:pt idx="54" formatCode="General">
                        <c:v>-32.934969696969695</c:v>
                      </c:pt>
                      <c:pt idx="55" formatCode="General">
                        <c:v>-32.713757575757576</c:v>
                      </c:pt>
                      <c:pt idx="56" formatCode="General">
                        <c:v>-32.492545454545457</c:v>
                      </c:pt>
                      <c:pt idx="57" formatCode="General">
                        <c:v>-32.275733736762483</c:v>
                      </c:pt>
                      <c:pt idx="58" formatCode="General">
                        <c:v>-32.074523449319216</c:v>
                      </c:pt>
                      <c:pt idx="59" formatCode="General">
                        <c:v>-31.873313161875945</c:v>
                      </c:pt>
                      <c:pt idx="60" formatCode="General">
                        <c:v>-31.672102874432678</c:v>
                      </c:pt>
                      <c:pt idx="61" formatCode="General">
                        <c:v>-31.470892586989407</c:v>
                      </c:pt>
                      <c:pt idx="62" formatCode="General">
                        <c:v>-31.26968229954614</c:v>
                      </c:pt>
                      <c:pt idx="63" formatCode="General">
                        <c:v>-31.068472012102873</c:v>
                      </c:pt>
                      <c:pt idx="64" formatCode="General">
                        <c:v>-30.873721633888046</c:v>
                      </c:pt>
                      <c:pt idx="65" formatCode="General">
                        <c:v>-30.683101361573371</c:v>
                      </c:pt>
                      <c:pt idx="66" formatCode="General">
                        <c:v>-30.492481089258696</c:v>
                      </c:pt>
                      <c:pt idx="67" formatCode="General">
                        <c:v>-30.301860816944025</c:v>
                      </c:pt>
                      <c:pt idx="68" formatCode="General">
                        <c:v>-30.11124054462935</c:v>
                      </c:pt>
                      <c:pt idx="69" formatCode="General">
                        <c:v>-29.920620272314675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519B-476E-9773-6FD296E53CFF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-28.36</c:v>
                      </c:pt>
                      <c:pt idx="1">
                        <c:v>-28.36</c:v>
                      </c:pt>
                      <c:pt idx="2" formatCode="General">
                        <c:v>-28.36</c:v>
                      </c:pt>
                      <c:pt idx="3" formatCode="General">
                        <c:v>-28.36</c:v>
                      </c:pt>
                      <c:pt idx="4" formatCode="General">
                        <c:v>-28.267413010590012</c:v>
                      </c:pt>
                      <c:pt idx="5" formatCode="General">
                        <c:v>-27.110075642965203</c:v>
                      </c:pt>
                      <c:pt idx="6" formatCode="General">
                        <c:v>-25.952738275340394</c:v>
                      </c:pt>
                      <c:pt idx="7" formatCode="General">
                        <c:v>-24.795400907715582</c:v>
                      </c:pt>
                      <c:pt idx="8" formatCode="General">
                        <c:v>-23.638063540090773</c:v>
                      </c:pt>
                      <c:pt idx="9" formatCode="General">
                        <c:v>-22.480726172465964</c:v>
                      </c:pt>
                      <c:pt idx="10" formatCode="General">
                        <c:v>-21.323388804841152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-12.933086232980333</c:v>
                      </c:pt>
                      <c:pt idx="65" formatCode="General">
                        <c:v>-12.872571860816944</c:v>
                      </c:pt>
                      <c:pt idx="66" formatCode="General">
                        <c:v>-12.812057488653556</c:v>
                      </c:pt>
                      <c:pt idx="67" formatCode="General">
                        <c:v>-12.751543116490167</c:v>
                      </c:pt>
                      <c:pt idx="68" formatCode="General">
                        <c:v>-12.691028744326777</c:v>
                      </c:pt>
                      <c:pt idx="69" formatCode="General">
                        <c:v>-12.63051437216339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519B-476E-9773-6FD296E53CFF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-5.3280000000000003</c:v>
                      </c:pt>
                      <c:pt idx="1">
                        <c:v>-5.3280000000000003</c:v>
                      </c:pt>
                      <c:pt idx="2" formatCode="General">
                        <c:v>-5.3280000000000003</c:v>
                      </c:pt>
                      <c:pt idx="3" formatCode="General">
                        <c:v>-5.3280000000000003</c:v>
                      </c:pt>
                      <c:pt idx="4" formatCode="General">
                        <c:v>-5.3377065052950083</c:v>
                      </c:pt>
                      <c:pt idx="5" formatCode="General">
                        <c:v>-5.4590378214826023</c:v>
                      </c:pt>
                      <c:pt idx="6" formatCode="General">
                        <c:v>-5.5803691376701972</c:v>
                      </c:pt>
                      <c:pt idx="7" formatCode="General">
                        <c:v>-5.7017004538577911</c:v>
                      </c:pt>
                      <c:pt idx="8" formatCode="General">
                        <c:v>-5.823031770045386</c:v>
                      </c:pt>
                      <c:pt idx="9" formatCode="General">
                        <c:v>-5.9443630862329799</c:v>
                      </c:pt>
                      <c:pt idx="10" formatCode="General">
                        <c:v>-6.0656944024205748</c:v>
                      </c:pt>
                      <c:pt idx="11" formatCode="General">
                        <c:v>-6.1575885022692889</c:v>
                      </c:pt>
                      <c:pt idx="12" formatCode="General">
                        <c:v>-6.2162874432677757</c:v>
                      </c:pt>
                      <c:pt idx="13" formatCode="General">
                        <c:v>-6.2749863842662634</c:v>
                      </c:pt>
                      <c:pt idx="14" formatCode="General">
                        <c:v>-6.3336853252647503</c:v>
                      </c:pt>
                      <c:pt idx="15" formatCode="General">
                        <c:v>-6.3923842662632371</c:v>
                      </c:pt>
                      <c:pt idx="16" formatCode="General">
                        <c:v>-6.4510832072617248</c:v>
                      </c:pt>
                      <c:pt idx="17" formatCode="General">
                        <c:v>-6.5097821482602116</c:v>
                      </c:pt>
                      <c:pt idx="18" formatCode="General">
                        <c:v>-6.565488653555219</c:v>
                      </c:pt>
                      <c:pt idx="19" formatCode="General">
                        <c:v>-6.6207080181543114</c:v>
                      </c:pt>
                      <c:pt idx="20" formatCode="General">
                        <c:v>-6.6759273827534038</c:v>
                      </c:pt>
                      <c:pt idx="21" formatCode="General">
                        <c:v>-6.7311467473524962</c:v>
                      </c:pt>
                      <c:pt idx="22" formatCode="General">
                        <c:v>-6.7863661119515886</c:v>
                      </c:pt>
                      <c:pt idx="23" formatCode="General">
                        <c:v>-6.8415854765506809</c:v>
                      </c:pt>
                      <c:pt idx="24" formatCode="General">
                        <c:v>-6.8959545454545452</c:v>
                      </c:pt>
                      <c:pt idx="25" formatCode="General">
                        <c:v>-6.947772727272727</c:v>
                      </c:pt>
                      <c:pt idx="26" formatCode="General">
                        <c:v>-6.9995909090909088</c:v>
                      </c:pt>
                      <c:pt idx="27" formatCode="General">
                        <c:v>-7.0514090909090905</c:v>
                      </c:pt>
                      <c:pt idx="28" formatCode="General">
                        <c:v>-7.1032272727272723</c:v>
                      </c:pt>
                      <c:pt idx="29" formatCode="General">
                        <c:v>-7.155045454545454</c:v>
                      </c:pt>
                      <c:pt idx="30" formatCode="General">
                        <c:v>-7.2068636363636358</c:v>
                      </c:pt>
                      <c:pt idx="31" formatCode="General">
                        <c:v>-7.256565809379727</c:v>
                      </c:pt>
                      <c:pt idx="32" formatCode="General">
                        <c:v>-7.3051285930408474</c:v>
                      </c:pt>
                      <c:pt idx="33" formatCode="General">
                        <c:v>-7.3536913767019669</c:v>
                      </c:pt>
                      <c:pt idx="34" formatCode="General">
                        <c:v>-7.4022541603630865</c:v>
                      </c:pt>
                      <c:pt idx="35" formatCode="General">
                        <c:v>-7.450816944024206</c:v>
                      </c:pt>
                      <c:pt idx="36" formatCode="General">
                        <c:v>-7.4993797276853256</c:v>
                      </c:pt>
                      <c:pt idx="37" formatCode="General">
                        <c:v>-7.5478214826021182</c:v>
                      </c:pt>
                      <c:pt idx="38" formatCode="General">
                        <c:v>-7.5933585476550682</c:v>
                      </c:pt>
                      <c:pt idx="39" formatCode="General">
                        <c:v>-7.6388956127080183</c:v>
                      </c:pt>
                      <c:pt idx="40" formatCode="General">
                        <c:v>-7.6844326777609684</c:v>
                      </c:pt>
                      <c:pt idx="41" formatCode="General">
                        <c:v>-7.7299697428139185</c:v>
                      </c:pt>
                      <c:pt idx="42" formatCode="General">
                        <c:v>-7.7755068078668685</c:v>
                      </c:pt>
                      <c:pt idx="43" formatCode="General">
                        <c:v>-7.8210438729198186</c:v>
                      </c:pt>
                      <c:pt idx="44" formatCode="General">
                        <c:v>-7.8656701966717097</c:v>
                      </c:pt>
                      <c:pt idx="45" formatCode="General">
                        <c:v>-7.9090892586989412</c:v>
                      </c:pt>
                      <c:pt idx="46" formatCode="General">
                        <c:v>-7.9525083207261726</c:v>
                      </c:pt>
                      <c:pt idx="47" formatCode="General">
                        <c:v>-7.9959273827534041</c:v>
                      </c:pt>
                      <c:pt idx="48" formatCode="General">
                        <c:v>-8.0393464447806355</c:v>
                      </c:pt>
                      <c:pt idx="49" formatCode="General">
                        <c:v>-8.082765506807867</c:v>
                      </c:pt>
                      <c:pt idx="50" formatCode="General">
                        <c:v>-8.1261845688350984</c:v>
                      </c:pt>
                      <c:pt idx="51" formatCode="General">
                        <c:v>-8.168539393939394</c:v>
                      </c:pt>
                      <c:pt idx="52" formatCode="General">
                        <c:v>-8.2106606060606069</c:v>
                      </c:pt>
                      <c:pt idx="53" formatCode="General">
                        <c:v>-8.2527818181818198</c:v>
                      </c:pt>
                      <c:pt idx="54" formatCode="General">
                        <c:v>-8.2949030303030309</c:v>
                      </c:pt>
                      <c:pt idx="55" formatCode="General">
                        <c:v>-8.3370242424242438</c:v>
                      </c:pt>
                      <c:pt idx="56" formatCode="General">
                        <c:v>-8.3791454545454549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-8.72697730711044</c:v>
                      </c:pt>
                      <c:pt idx="65" formatCode="General">
                        <c:v>-8.7744810892586997</c:v>
                      </c:pt>
                      <c:pt idx="66" formatCode="General">
                        <c:v>-8.8219848714069595</c:v>
                      </c:pt>
                      <c:pt idx="67" formatCode="General">
                        <c:v>-8.8694886535552193</c:v>
                      </c:pt>
                      <c:pt idx="68" formatCode="General">
                        <c:v>-8.9169924357034809</c:v>
                      </c:pt>
                      <c:pt idx="69" formatCode="General">
                        <c:v>-8.9644962178517407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519B-476E-9773-6FD296E53CFF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519B-476E-9773-6FD296E53CFF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519B-476E-9773-6FD296E53CFF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519B-476E-9773-6FD296E53CFF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519B-476E-9773-6FD296E53CFF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519B-476E-9773-6FD296E53CFF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519B-476E-9773-6FD296E53CFF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519B-476E-9773-6FD296E53CFF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519B-476E-9773-6FD296E53CFF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519B-476E-9773-6FD296E53CFF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519B-476E-9773-6FD296E53CFF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519B-476E-9773-6FD296E53CFF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519B-476E-9773-6FD296E53CFF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519B-476E-9773-6FD296E53CFF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519B-476E-9773-6FD296E53CFF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519B-476E-9773-6FD296E53CFF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1-519B-476E-9773-6FD296E53CFF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-30.617490909090908</c:v>
                      </c:pt>
                      <c:pt idx="47" formatCode="General">
                        <c:v>-30.408472727272731</c:v>
                      </c:pt>
                      <c:pt idx="48" formatCode="General">
                        <c:v>-30.212109090909092</c:v>
                      </c:pt>
                      <c:pt idx="49" formatCode="General">
                        <c:v>-30.104795180722892</c:v>
                      </c:pt>
                      <c:pt idx="50" formatCode="General">
                        <c:v>-30.093951807228919</c:v>
                      </c:pt>
                      <c:pt idx="51" formatCode="General">
                        <c:v>-30.105915151515152</c:v>
                      </c:pt>
                      <c:pt idx="52" formatCode="General">
                        <c:v>-30.122884848484851</c:v>
                      </c:pt>
                      <c:pt idx="53" formatCode="General">
                        <c:v>-30.139854545454547</c:v>
                      </c:pt>
                      <c:pt idx="54" formatCode="General">
                        <c:v>-30.156824242424243</c:v>
                      </c:pt>
                      <c:pt idx="55" formatCode="General">
                        <c:v>-30.173793939393942</c:v>
                      </c:pt>
                      <c:pt idx="56" formatCode="General">
                        <c:v>-30.190763636363638</c:v>
                      </c:pt>
                      <c:pt idx="57" formatCode="General">
                        <c:v>-30.20939183055976</c:v>
                      </c:pt>
                      <c:pt idx="58" formatCode="General">
                        <c:v>-30.23390015128593</c:v>
                      </c:pt>
                      <c:pt idx="59" formatCode="General">
                        <c:v>-30.258408472012103</c:v>
                      </c:pt>
                      <c:pt idx="60" formatCode="General">
                        <c:v>-30.282916792738277</c:v>
                      </c:pt>
                      <c:pt idx="61" formatCode="General">
                        <c:v>-30.307425113464447</c:v>
                      </c:pt>
                      <c:pt idx="62" formatCode="General">
                        <c:v>-30.331933434190621</c:v>
                      </c:pt>
                      <c:pt idx="63" formatCode="General">
                        <c:v>-30.356441754916794</c:v>
                      </c:pt>
                      <c:pt idx="64" formatCode="General">
                        <c:v>-30.384484848484846</c:v>
                      </c:pt>
                      <c:pt idx="65" formatCode="General">
                        <c:v>-30.414787878787877</c:v>
                      </c:pt>
                      <c:pt idx="66" formatCode="General">
                        <c:v>-30.447228915662649</c:v>
                      </c:pt>
                      <c:pt idx="67" formatCode="General">
                        <c:v>-30.480909090909091</c:v>
                      </c:pt>
                      <c:pt idx="68" formatCode="General">
                        <c:v>-30.517272727272729</c:v>
                      </c:pt>
                      <c:pt idx="69" formatCode="General">
                        <c:v>-30.555212121212122</c:v>
                      </c:pt>
                      <c:pt idx="70" formatCode="General">
                        <c:v>-30.594000000000001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2-519B-476E-9773-6FD296E53CFF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-94.21580606060607</c:v>
                      </c:pt>
                      <c:pt idx="43" formatCode="General">
                        <c:v>-93.413381818181819</c:v>
                      </c:pt>
                      <c:pt idx="44" formatCode="General">
                        <c:v>-92.840551515151517</c:v>
                      </c:pt>
                      <c:pt idx="45" formatCode="General">
                        <c:v>-92.572066666666657</c:v>
                      </c:pt>
                      <c:pt idx="46" formatCode="General">
                        <c:v>-92.379690909090897</c:v>
                      </c:pt>
                      <c:pt idx="47" formatCode="General">
                        <c:v>-92.232496969696967</c:v>
                      </c:pt>
                      <c:pt idx="48" formatCode="General">
                        <c:v>-92.244012121212123</c:v>
                      </c:pt>
                      <c:pt idx="49" formatCode="General">
                        <c:v>-92.148216867469884</c:v>
                      </c:pt>
                      <c:pt idx="50" formatCode="General">
                        <c:v>-91.936168674698791</c:v>
                      </c:pt>
                      <c:pt idx="51" formatCode="General">
                        <c:v>-91.646781818181807</c:v>
                      </c:pt>
                      <c:pt idx="52" formatCode="General">
                        <c:v>-91.34041818181818</c:v>
                      </c:pt>
                      <c:pt idx="53" formatCode="General">
                        <c:v>-91.034054545454538</c:v>
                      </c:pt>
                      <c:pt idx="54" formatCode="General">
                        <c:v>-90.72769090909091</c:v>
                      </c:pt>
                      <c:pt idx="55" formatCode="General">
                        <c:v>-90.421327272727268</c:v>
                      </c:pt>
                      <c:pt idx="56" formatCode="General">
                        <c:v>-90.11496363636364</c:v>
                      </c:pt>
                      <c:pt idx="57" formatCode="General">
                        <c:v>-89.816024205748874</c:v>
                      </c:pt>
                      <c:pt idx="58" formatCode="General">
                        <c:v>-89.543406959152804</c:v>
                      </c:pt>
                      <c:pt idx="59" formatCode="General">
                        <c:v>-89.270789712556734</c:v>
                      </c:pt>
                      <c:pt idx="60" formatCode="General">
                        <c:v>-88.998172465960664</c:v>
                      </c:pt>
                      <c:pt idx="61" formatCode="General">
                        <c:v>-88.725555219364594</c:v>
                      </c:pt>
                      <c:pt idx="62" formatCode="General">
                        <c:v>-88.452937972768538</c:v>
                      </c:pt>
                      <c:pt idx="63" formatCode="General">
                        <c:v>-88.180320726172468</c:v>
                      </c:pt>
                      <c:pt idx="64" formatCode="General">
                        <c:v>-87.920575757575762</c:v>
                      </c:pt>
                      <c:pt idx="65" formatCode="General">
                        <c:v>-87.669060606060611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3-519B-476E-9773-6FD296E53CFF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-94.21580606060607</c:v>
                      </c:pt>
                      <c:pt idx="43" formatCode="General">
                        <c:v>-93.413381818181819</c:v>
                      </c:pt>
                      <c:pt idx="44" formatCode="General">
                        <c:v>-92.840551515151517</c:v>
                      </c:pt>
                      <c:pt idx="45" formatCode="General">
                        <c:v>-92.572066666666657</c:v>
                      </c:pt>
                      <c:pt idx="46" formatCode="General">
                        <c:v>-92.379690909090897</c:v>
                      </c:pt>
                      <c:pt idx="47" formatCode="General">
                        <c:v>-92.232496969696967</c:v>
                      </c:pt>
                      <c:pt idx="48" formatCode="General">
                        <c:v>-92.244012121212123</c:v>
                      </c:pt>
                      <c:pt idx="49" formatCode="General">
                        <c:v>-92.148216867469884</c:v>
                      </c:pt>
                      <c:pt idx="50" formatCode="General">
                        <c:v>-91.936168674698791</c:v>
                      </c:pt>
                      <c:pt idx="51" formatCode="General">
                        <c:v>-91.646781818181807</c:v>
                      </c:pt>
                      <c:pt idx="52" formatCode="General">
                        <c:v>-91.34041818181818</c:v>
                      </c:pt>
                      <c:pt idx="53" formatCode="General">
                        <c:v>-91.034054545454538</c:v>
                      </c:pt>
                      <c:pt idx="54" formatCode="General">
                        <c:v>-90.72769090909091</c:v>
                      </c:pt>
                      <c:pt idx="55" formatCode="General">
                        <c:v>-90.421327272727268</c:v>
                      </c:pt>
                      <c:pt idx="56" formatCode="General">
                        <c:v>-90.11496363636364</c:v>
                      </c:pt>
                      <c:pt idx="57" formatCode="General">
                        <c:v>-89.816024205748874</c:v>
                      </c:pt>
                      <c:pt idx="58" formatCode="General">
                        <c:v>-89.543406959152804</c:v>
                      </c:pt>
                      <c:pt idx="59" formatCode="General">
                        <c:v>-89.270789712556734</c:v>
                      </c:pt>
                      <c:pt idx="60" formatCode="General">
                        <c:v>-88.998172465960664</c:v>
                      </c:pt>
                      <c:pt idx="61" formatCode="General">
                        <c:v>-88.725555219364594</c:v>
                      </c:pt>
                      <c:pt idx="62" formatCode="General">
                        <c:v>-88.452937972768538</c:v>
                      </c:pt>
                      <c:pt idx="63" formatCode="General">
                        <c:v>-88.180320726172468</c:v>
                      </c:pt>
                      <c:pt idx="64" formatCode="General">
                        <c:v>-87.920575757575762</c:v>
                      </c:pt>
                      <c:pt idx="65" formatCode="General">
                        <c:v>-87.669060606060611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4-519B-476E-9773-6FD296E53CFF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-22.121253012048193</c:v>
                      </c:pt>
                      <c:pt idx="50" formatCode="General">
                        <c:v>-22.040530120481929</c:v>
                      </c:pt>
                      <c:pt idx="51" formatCode="General">
                        <c:v>-21.996927272727277</c:v>
                      </c:pt>
                      <c:pt idx="52" formatCode="General">
                        <c:v>-21.961472727272731</c:v>
                      </c:pt>
                      <c:pt idx="53" formatCode="General">
                        <c:v>-21.926018181818183</c:v>
                      </c:pt>
                      <c:pt idx="54" formatCode="General">
                        <c:v>-21.890563636363638</c:v>
                      </c:pt>
                      <c:pt idx="55" formatCode="General">
                        <c:v>-21.855109090909092</c:v>
                      </c:pt>
                      <c:pt idx="56" formatCode="General">
                        <c:v>-21.819654545454547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-21.658757575757576</c:v>
                      </c:pt>
                      <c:pt idx="65" formatCode="General">
                        <c:v>-21.643606060606061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5-519B-476E-9773-6FD296E53CFF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-22.121253012048193</c:v>
                      </c:pt>
                      <c:pt idx="50" formatCode="General">
                        <c:v>-22.040530120481929</c:v>
                      </c:pt>
                      <c:pt idx="51" formatCode="General">
                        <c:v>-21.996927272727277</c:v>
                      </c:pt>
                      <c:pt idx="52" formatCode="General">
                        <c:v>-21.961472727272731</c:v>
                      </c:pt>
                      <c:pt idx="53" formatCode="General">
                        <c:v>-21.926018181818183</c:v>
                      </c:pt>
                      <c:pt idx="54" formatCode="General">
                        <c:v>-21.890563636363638</c:v>
                      </c:pt>
                      <c:pt idx="55" formatCode="General">
                        <c:v>-21.855109090909092</c:v>
                      </c:pt>
                      <c:pt idx="56" formatCode="General">
                        <c:v>-21.819654545454547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-21.658757575757576</c:v>
                      </c:pt>
                      <c:pt idx="65" formatCode="General">
                        <c:v>-21.643606060606061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6-519B-476E-9773-6FD296E53CFF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-65.914327272727277</c:v>
                      </c:pt>
                      <c:pt idx="47" formatCode="General">
                        <c:v>-64.978133333333346</c:v>
                      </c:pt>
                      <c:pt idx="48" formatCode="General">
                        <c:v>-64.07146666666668</c:v>
                      </c:pt>
                      <c:pt idx="49" formatCode="General">
                        <c:v>-63.868337349397592</c:v>
                      </c:pt>
                      <c:pt idx="50" formatCode="General">
                        <c:v>-64.427373493975907</c:v>
                      </c:pt>
                      <c:pt idx="51" formatCode="General">
                        <c:v>-64.871903030303045</c:v>
                      </c:pt>
                      <c:pt idx="52" formatCode="General">
                        <c:v>-65.291296969696972</c:v>
                      </c:pt>
                      <c:pt idx="53" formatCode="General">
                        <c:v>-65.710690909090914</c:v>
                      </c:pt>
                      <c:pt idx="54" formatCode="General">
                        <c:v>-66.130084848484856</c:v>
                      </c:pt>
                      <c:pt idx="55" formatCode="General">
                        <c:v>-66.549478787878797</c:v>
                      </c:pt>
                      <c:pt idx="56" formatCode="General">
                        <c:v>-66.968872727272739</c:v>
                      </c:pt>
                      <c:pt idx="57" formatCode="General">
                        <c:v>-67.372151285930414</c:v>
                      </c:pt>
                      <c:pt idx="58" formatCode="General">
                        <c:v>-67.718293494704994</c:v>
                      </c:pt>
                      <c:pt idx="59" formatCode="General">
                        <c:v>-68.064435703479589</c:v>
                      </c:pt>
                      <c:pt idx="60" formatCode="General">
                        <c:v>-68.410577912254169</c:v>
                      </c:pt>
                      <c:pt idx="61" formatCode="General">
                        <c:v>-68.756720121028749</c:v>
                      </c:pt>
                      <c:pt idx="62" formatCode="General">
                        <c:v>-69.10286232980333</c:v>
                      </c:pt>
                      <c:pt idx="63" formatCode="General">
                        <c:v>-69.44900453857791</c:v>
                      </c:pt>
                      <c:pt idx="64" formatCode="General">
                        <c:v>-69.805818181818182</c:v>
                      </c:pt>
                      <c:pt idx="65" formatCode="General">
                        <c:v>-70.169454545454542</c:v>
                      </c:pt>
                      <c:pt idx="66" formatCode="General">
                        <c:v>-70.540240963855425</c:v>
                      </c:pt>
                      <c:pt idx="67" formatCode="General">
                        <c:v>-70.916363636363627</c:v>
                      </c:pt>
                      <c:pt idx="68" formatCode="General">
                        <c:v>-71.304242424242418</c:v>
                      </c:pt>
                      <c:pt idx="69" formatCode="General">
                        <c:v>-71.698424242424238</c:v>
                      </c:pt>
                      <c:pt idx="70" formatCode="General">
                        <c:v>-72.096000000000004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7-519B-476E-9773-6FD296E53CFF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-7.983542168674699</c:v>
                      </c:pt>
                      <c:pt idx="50" formatCode="General">
                        <c:v>-8.0534216867469883</c:v>
                      </c:pt>
                      <c:pt idx="51" formatCode="General">
                        <c:v>-8.1089878787878806</c:v>
                      </c:pt>
                      <c:pt idx="52" formatCode="General">
                        <c:v>-8.1614121212121216</c:v>
                      </c:pt>
                      <c:pt idx="53" formatCode="General">
                        <c:v>-8.2138363636363643</c:v>
                      </c:pt>
                      <c:pt idx="54" formatCode="General">
                        <c:v>-8.266260606060607</c:v>
                      </c:pt>
                      <c:pt idx="55" formatCode="General">
                        <c:v>-8.3186848484848497</c:v>
                      </c:pt>
                      <c:pt idx="56" formatCode="General">
                        <c:v>-8.3711090909090924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-8.7257272727272728</c:v>
                      </c:pt>
                      <c:pt idx="65" formatCode="General">
                        <c:v>-8.7711818181818177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8-519B-476E-9773-6FD296E53CFF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-48.733600000000003</c:v>
                      </c:pt>
                      <c:pt idx="48" formatCode="General">
                        <c:v>-48.053600000000003</c:v>
                      </c:pt>
                      <c:pt idx="49" formatCode="General">
                        <c:v>-47.901253012048194</c:v>
                      </c:pt>
                      <c:pt idx="50" formatCode="General">
                        <c:v>-48.320530120481934</c:v>
                      </c:pt>
                      <c:pt idx="51" formatCode="General">
                        <c:v>-48.653927272727273</c:v>
                      </c:pt>
                      <c:pt idx="52" formatCode="General">
                        <c:v>-48.968472727272733</c:v>
                      </c:pt>
                      <c:pt idx="53" formatCode="General">
                        <c:v>-49.283018181818186</c:v>
                      </c:pt>
                      <c:pt idx="54" formatCode="General">
                        <c:v>-49.597563636363645</c:v>
                      </c:pt>
                      <c:pt idx="55" formatCode="General">
                        <c:v>-49.912109090909098</c:v>
                      </c:pt>
                      <c:pt idx="56" formatCode="General">
                        <c:v>-50.226654545454551</c:v>
                      </c:pt>
                      <c:pt idx="57" formatCode="General">
                        <c:v>-50.529113464447818</c:v>
                      </c:pt>
                      <c:pt idx="58" formatCode="General">
                        <c:v>-50.788720121028753</c:v>
                      </c:pt>
                      <c:pt idx="59" formatCode="General">
                        <c:v>-51.048326777609688</c:v>
                      </c:pt>
                      <c:pt idx="60" formatCode="General">
                        <c:v>-51.307933434190623</c:v>
                      </c:pt>
                      <c:pt idx="61" formatCode="General">
                        <c:v>-51.567540090771566</c:v>
                      </c:pt>
                      <c:pt idx="62" formatCode="General">
                        <c:v>-51.827146747352501</c:v>
                      </c:pt>
                      <c:pt idx="63" formatCode="General">
                        <c:v>-52.086753403933436</c:v>
                      </c:pt>
                      <c:pt idx="64" formatCode="General">
                        <c:v>-52.354363636363637</c:v>
                      </c:pt>
                      <c:pt idx="65" formatCode="General">
                        <c:v>-52.62709090909091</c:v>
                      </c:pt>
                      <c:pt idx="66" formatCode="General">
                        <c:v>-52.905180722891565</c:v>
                      </c:pt>
                      <c:pt idx="67" formatCode="General">
                        <c:v>-53.18727272727272</c:v>
                      </c:pt>
                      <c:pt idx="68" formatCode="General">
                        <c:v>-53.478181818181817</c:v>
                      </c:pt>
                      <c:pt idx="69" formatCode="General">
                        <c:v>-53.773818181818179</c:v>
                      </c:pt>
                      <c:pt idx="70" formatCode="General">
                        <c:v>-54.072000000000003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9-519B-476E-9773-6FD296E53CFF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-40.611333333333341</c:v>
                      </c:pt>
                      <c:pt idx="48" formatCode="General">
                        <c:v>-40.044666666666672</c:v>
                      </c:pt>
                      <c:pt idx="49" formatCode="General">
                        <c:v>-39.917710843373492</c:v>
                      </c:pt>
                      <c:pt idx="50" formatCode="General">
                        <c:v>-40.267108433734947</c:v>
                      </c:pt>
                      <c:pt idx="51" formatCode="General">
                        <c:v>-40.544939393939401</c:v>
                      </c:pt>
                      <c:pt idx="52" formatCode="General">
                        <c:v>-40.80706060606061</c:v>
                      </c:pt>
                      <c:pt idx="53" formatCode="General">
                        <c:v>-41.069181818181825</c:v>
                      </c:pt>
                      <c:pt idx="54" formatCode="General">
                        <c:v>-41.331303030303033</c:v>
                      </c:pt>
                      <c:pt idx="55" formatCode="General">
                        <c:v>-41.593424242424248</c:v>
                      </c:pt>
                      <c:pt idx="56" formatCode="General">
                        <c:v>-41.855545454545457</c:v>
                      </c:pt>
                      <c:pt idx="57" formatCode="General">
                        <c:v>-42.107594553706505</c:v>
                      </c:pt>
                      <c:pt idx="58" formatCode="General">
                        <c:v>-42.323933434190621</c:v>
                      </c:pt>
                      <c:pt idx="59" formatCode="General">
                        <c:v>-42.540272314674738</c:v>
                      </c:pt>
                      <c:pt idx="60" formatCode="General">
                        <c:v>-42.756611195158854</c:v>
                      </c:pt>
                      <c:pt idx="61" formatCode="General">
                        <c:v>-42.97295007564297</c:v>
                      </c:pt>
                      <c:pt idx="62" formatCode="General">
                        <c:v>-43.189288956127086</c:v>
                      </c:pt>
                      <c:pt idx="63" formatCode="General">
                        <c:v>-43.405627836611195</c:v>
                      </c:pt>
                      <c:pt idx="64" formatCode="General">
                        <c:v>-43.62863636363636</c:v>
                      </c:pt>
                      <c:pt idx="65" formatCode="General">
                        <c:v>-43.855909090909087</c:v>
                      </c:pt>
                      <c:pt idx="66" formatCode="General">
                        <c:v>-44.087650602409639</c:v>
                      </c:pt>
                      <c:pt idx="67" formatCode="General">
                        <c:v>-44.322727272727271</c:v>
                      </c:pt>
                      <c:pt idx="68" formatCode="General">
                        <c:v>-44.565151515151513</c:v>
                      </c:pt>
                      <c:pt idx="69" formatCode="General">
                        <c:v>-44.811515151515152</c:v>
                      </c:pt>
                      <c:pt idx="70" formatCode="General">
                        <c:v>-45.06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A-519B-476E-9773-6FD296E53CFF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-22.121253012048193</c:v>
                      </c:pt>
                      <c:pt idx="50" formatCode="General">
                        <c:v>-22.040530120481929</c:v>
                      </c:pt>
                      <c:pt idx="51" formatCode="General">
                        <c:v>-21.996927272727277</c:v>
                      </c:pt>
                      <c:pt idx="52" formatCode="General">
                        <c:v>-21.961472727272731</c:v>
                      </c:pt>
                      <c:pt idx="53" formatCode="General">
                        <c:v>-21.926018181818183</c:v>
                      </c:pt>
                      <c:pt idx="54" formatCode="General">
                        <c:v>-21.890563636363638</c:v>
                      </c:pt>
                      <c:pt idx="55" formatCode="General">
                        <c:v>-21.855109090909092</c:v>
                      </c:pt>
                      <c:pt idx="56" formatCode="General">
                        <c:v>-21.819654545454547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-21.658757575757576</c:v>
                      </c:pt>
                      <c:pt idx="65" formatCode="General">
                        <c:v>-21.643606060606061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B-519B-476E-9773-6FD296E53CFF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-24.366800000000001</c:v>
                      </c:pt>
                      <c:pt idx="48" formatCode="General">
                        <c:v>-24.026800000000001</c:v>
                      </c:pt>
                      <c:pt idx="49" formatCode="General">
                        <c:v>-23.950626506024097</c:v>
                      </c:pt>
                      <c:pt idx="50" formatCode="General">
                        <c:v>-24.160265060240967</c:v>
                      </c:pt>
                      <c:pt idx="51" formatCode="General">
                        <c:v>-24.326963636363637</c:v>
                      </c:pt>
                      <c:pt idx="52" formatCode="General">
                        <c:v>-24.484236363636366</c:v>
                      </c:pt>
                      <c:pt idx="53" formatCode="General">
                        <c:v>-24.641509090909093</c:v>
                      </c:pt>
                      <c:pt idx="54" formatCode="General">
                        <c:v>-24.798781818181823</c:v>
                      </c:pt>
                      <c:pt idx="55" formatCode="General">
                        <c:v>-24.956054545454549</c:v>
                      </c:pt>
                      <c:pt idx="56" formatCode="General">
                        <c:v>-25.113327272727275</c:v>
                      </c:pt>
                      <c:pt idx="57" formatCode="General">
                        <c:v>-25.264556732223909</c:v>
                      </c:pt>
                      <c:pt idx="58" formatCode="General">
                        <c:v>-25.394360060514376</c:v>
                      </c:pt>
                      <c:pt idx="59" formatCode="General">
                        <c:v>-25.524163388804844</c:v>
                      </c:pt>
                      <c:pt idx="60" formatCode="General">
                        <c:v>-25.653966717095312</c:v>
                      </c:pt>
                      <c:pt idx="61" formatCode="General">
                        <c:v>-25.783770045385783</c:v>
                      </c:pt>
                      <c:pt idx="62" formatCode="General">
                        <c:v>-25.91357337367625</c:v>
                      </c:pt>
                      <c:pt idx="63" formatCode="General">
                        <c:v>-26.043376701966718</c:v>
                      </c:pt>
                      <c:pt idx="64" formatCode="General">
                        <c:v>-26.177181818181818</c:v>
                      </c:pt>
                      <c:pt idx="65" formatCode="General">
                        <c:v>-26.313545454545455</c:v>
                      </c:pt>
                      <c:pt idx="66" formatCode="General">
                        <c:v>-26.452590361445782</c:v>
                      </c:pt>
                      <c:pt idx="67" formatCode="General">
                        <c:v>-26.59363636363636</c:v>
                      </c:pt>
                      <c:pt idx="68" formatCode="General">
                        <c:v>-26.739090909090908</c:v>
                      </c:pt>
                      <c:pt idx="69" formatCode="General">
                        <c:v>-26.886909090909089</c:v>
                      </c:pt>
                      <c:pt idx="70" formatCode="General">
                        <c:v>-27.036000000000001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D-519B-476E-9773-6FD296E53CFF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-16.244533333333337</c:v>
                      </c:pt>
                      <c:pt idx="48" formatCode="General">
                        <c:v>-16.01786666666667</c:v>
                      </c:pt>
                      <c:pt idx="49" formatCode="General">
                        <c:v>-15.967084337349398</c:v>
                      </c:pt>
                      <c:pt idx="50" formatCode="General">
                        <c:v>-16.106843373493977</c:v>
                      </c:pt>
                      <c:pt idx="51" formatCode="General">
                        <c:v>-16.217975757575761</c:v>
                      </c:pt>
                      <c:pt idx="52" formatCode="General">
                        <c:v>-16.322824242424243</c:v>
                      </c:pt>
                      <c:pt idx="53" formatCode="General">
                        <c:v>-16.427672727272729</c:v>
                      </c:pt>
                      <c:pt idx="54" formatCode="General">
                        <c:v>-16.532521212121214</c:v>
                      </c:pt>
                      <c:pt idx="55" formatCode="General">
                        <c:v>-16.637369696969699</c:v>
                      </c:pt>
                      <c:pt idx="56" formatCode="General">
                        <c:v>-16.742218181818185</c:v>
                      </c:pt>
                      <c:pt idx="57" formatCode="General">
                        <c:v>-16.843037821482604</c:v>
                      </c:pt>
                      <c:pt idx="58" formatCode="General">
                        <c:v>-16.929573373676249</c:v>
                      </c:pt>
                      <c:pt idx="59" formatCode="General">
                        <c:v>-17.016108925869897</c:v>
                      </c:pt>
                      <c:pt idx="60" formatCode="General">
                        <c:v>-17.102644478063542</c:v>
                      </c:pt>
                      <c:pt idx="61" formatCode="General">
                        <c:v>-17.189180030257187</c:v>
                      </c:pt>
                      <c:pt idx="62" formatCode="General">
                        <c:v>-17.275715582450832</c:v>
                      </c:pt>
                      <c:pt idx="63" formatCode="General">
                        <c:v>-17.362251134644477</c:v>
                      </c:pt>
                      <c:pt idx="64" formatCode="General">
                        <c:v>-17.451454545454546</c:v>
                      </c:pt>
                      <c:pt idx="65" formatCode="General">
                        <c:v>-17.542363636363635</c:v>
                      </c:pt>
                      <c:pt idx="66" formatCode="General">
                        <c:v>-17.635060240963856</c:v>
                      </c:pt>
                      <c:pt idx="67" formatCode="General">
                        <c:v>-17.729090909090907</c:v>
                      </c:pt>
                      <c:pt idx="68" formatCode="General">
                        <c:v>-17.826060606060604</c:v>
                      </c:pt>
                      <c:pt idx="69" formatCode="General">
                        <c:v>-17.92460606060606</c:v>
                      </c:pt>
                      <c:pt idx="70" formatCode="General">
                        <c:v>-18.024000000000001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E-519B-476E-9773-6FD296E53CFF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-7.983542168674699</c:v>
                      </c:pt>
                      <c:pt idx="50" formatCode="General">
                        <c:v>-8.0534216867469883</c:v>
                      </c:pt>
                      <c:pt idx="51" formatCode="General">
                        <c:v>-8.1089878787878806</c:v>
                      </c:pt>
                      <c:pt idx="52" formatCode="General">
                        <c:v>-8.1614121212121216</c:v>
                      </c:pt>
                      <c:pt idx="53" formatCode="General">
                        <c:v>-8.2138363636363643</c:v>
                      </c:pt>
                      <c:pt idx="54" formatCode="General">
                        <c:v>-8.266260606060607</c:v>
                      </c:pt>
                      <c:pt idx="55" formatCode="General">
                        <c:v>-8.3186848484848497</c:v>
                      </c:pt>
                      <c:pt idx="56" formatCode="General">
                        <c:v>-8.3711090909090924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-8.7257272727272728</c:v>
                      </c:pt>
                      <c:pt idx="65" formatCode="General">
                        <c:v>-8.7711818181818177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F-519B-476E-9773-6FD296E53CFF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0-519B-476E-9773-6FD296E53CFF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-33.700848484848485</c:v>
                      </c:pt>
                      <c:pt idx="45" formatCode="General">
                        <c:v>-33.749333333333333</c:v>
                      </c:pt>
                      <c:pt idx="46" formatCode="General">
                        <c:v>-33.830909090909088</c:v>
                      </c:pt>
                      <c:pt idx="47" formatCode="General">
                        <c:v>-33.932848484848478</c:v>
                      </c:pt>
                      <c:pt idx="48" formatCode="General">
                        <c:v>-34.108606060606064</c:v>
                      </c:pt>
                      <c:pt idx="49" formatCode="General">
                        <c:v>-34.098795180722895</c:v>
                      </c:pt>
                      <c:pt idx="50" formatCode="General">
                        <c:v>-33.887951807228916</c:v>
                      </c:pt>
                      <c:pt idx="51" formatCode="General">
                        <c:v>-33.659909090909089</c:v>
                      </c:pt>
                      <c:pt idx="52" formatCode="General">
                        <c:v>-33.428090909090912</c:v>
                      </c:pt>
                      <c:pt idx="53" formatCode="General">
                        <c:v>-33.196272727272728</c:v>
                      </c:pt>
                      <c:pt idx="54" formatCode="General">
                        <c:v>-32.964454545454544</c:v>
                      </c:pt>
                      <c:pt idx="55" formatCode="General">
                        <c:v>-32.73263636363636</c:v>
                      </c:pt>
                      <c:pt idx="56" formatCode="General">
                        <c:v>-32.500818181818182</c:v>
                      </c:pt>
                      <c:pt idx="57" formatCode="General">
                        <c:v>-32.275733736762483</c:v>
                      </c:pt>
                      <c:pt idx="58" formatCode="General">
                        <c:v>-32.074523449319216</c:v>
                      </c:pt>
                      <c:pt idx="59" formatCode="General">
                        <c:v>-31.873313161875945</c:v>
                      </c:pt>
                      <c:pt idx="60" formatCode="General">
                        <c:v>-31.672102874432678</c:v>
                      </c:pt>
                      <c:pt idx="61" formatCode="General">
                        <c:v>-31.470892586989407</c:v>
                      </c:pt>
                      <c:pt idx="62" formatCode="General">
                        <c:v>-31.26968229954614</c:v>
                      </c:pt>
                      <c:pt idx="63" formatCode="General">
                        <c:v>-31.068472012102873</c:v>
                      </c:pt>
                      <c:pt idx="64" formatCode="General">
                        <c:v>-30.87169696969697</c:v>
                      </c:pt>
                      <c:pt idx="65" formatCode="General">
                        <c:v>-30.677757575757578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1-519B-476E-9773-6FD296E53CFF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-22.121253012048193</c:v>
                      </c:pt>
                      <c:pt idx="50" formatCode="General">
                        <c:v>-22.040530120481929</c:v>
                      </c:pt>
                      <c:pt idx="51" formatCode="General">
                        <c:v>-21.996927272727277</c:v>
                      </c:pt>
                      <c:pt idx="52" formatCode="General">
                        <c:v>-21.961472727272731</c:v>
                      </c:pt>
                      <c:pt idx="53" formatCode="General">
                        <c:v>-21.926018181818183</c:v>
                      </c:pt>
                      <c:pt idx="54" formatCode="General">
                        <c:v>-21.890563636363638</c:v>
                      </c:pt>
                      <c:pt idx="55" formatCode="General">
                        <c:v>-21.855109090909092</c:v>
                      </c:pt>
                      <c:pt idx="56" formatCode="General">
                        <c:v>-21.819654545454547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-21.658757575757576</c:v>
                      </c:pt>
                      <c:pt idx="65" formatCode="General">
                        <c:v>-21.643606060606061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2-519B-476E-9773-6FD296E53CFF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-14.13890909090909</c:v>
                      </c:pt>
                      <c:pt idx="47" formatCode="General">
                        <c:v>-14.163939393939394</c:v>
                      </c:pt>
                      <c:pt idx="48" formatCode="General">
                        <c:v>-14.194242424242425</c:v>
                      </c:pt>
                      <c:pt idx="49" formatCode="General">
                        <c:v>-14.137710843373496</c:v>
                      </c:pt>
                      <c:pt idx="50" formatCode="General">
                        <c:v>-13.987108433734941</c:v>
                      </c:pt>
                      <c:pt idx="51" formatCode="General">
                        <c:v>-13.887939393939394</c:v>
                      </c:pt>
                      <c:pt idx="52" formatCode="General">
                        <c:v>-13.800060606060606</c:v>
                      </c:pt>
                      <c:pt idx="53" formatCode="General">
                        <c:v>-13.712181818181818</c:v>
                      </c:pt>
                      <c:pt idx="54" formatCode="General">
                        <c:v>-13.624303030303031</c:v>
                      </c:pt>
                      <c:pt idx="55" formatCode="General">
                        <c:v>-13.536424242424243</c:v>
                      </c:pt>
                      <c:pt idx="56" formatCode="General">
                        <c:v>-13.448545454545455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3-519B-476E-9773-6FD296E53CFF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-7.983542168674699</c:v>
                      </c:pt>
                      <c:pt idx="50" formatCode="General">
                        <c:v>-8.0534216867469883</c:v>
                      </c:pt>
                      <c:pt idx="51" formatCode="General">
                        <c:v>-8.1089878787878806</c:v>
                      </c:pt>
                      <c:pt idx="52" formatCode="General">
                        <c:v>-8.1614121212121216</c:v>
                      </c:pt>
                      <c:pt idx="53" formatCode="General">
                        <c:v>-8.2138363636363643</c:v>
                      </c:pt>
                      <c:pt idx="54" formatCode="General">
                        <c:v>-8.266260606060607</c:v>
                      </c:pt>
                      <c:pt idx="55" formatCode="General">
                        <c:v>-8.3186848484848497</c:v>
                      </c:pt>
                      <c:pt idx="56" formatCode="General">
                        <c:v>-8.3711090909090924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-8.7257272727272728</c:v>
                      </c:pt>
                      <c:pt idx="65" formatCode="General">
                        <c:v>-8.7711818181818177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4-519B-476E-9773-6FD296E53CFF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-94.21580606060607</c:v>
                      </c:pt>
                      <c:pt idx="43" formatCode="General">
                        <c:v>-93.413381818181819</c:v>
                      </c:pt>
                      <c:pt idx="44" formatCode="General">
                        <c:v>-92.840551515151517</c:v>
                      </c:pt>
                      <c:pt idx="45" formatCode="General">
                        <c:v>-92.572066666666657</c:v>
                      </c:pt>
                      <c:pt idx="46" formatCode="General">
                        <c:v>-92.379690909090897</c:v>
                      </c:pt>
                      <c:pt idx="47" formatCode="General">
                        <c:v>-92.232496969696967</c:v>
                      </c:pt>
                      <c:pt idx="48" formatCode="General">
                        <c:v>-92.244012121212123</c:v>
                      </c:pt>
                      <c:pt idx="49" formatCode="General">
                        <c:v>-92.148216867469884</c:v>
                      </c:pt>
                      <c:pt idx="50" formatCode="General">
                        <c:v>-91.936168674698791</c:v>
                      </c:pt>
                      <c:pt idx="51" formatCode="General">
                        <c:v>-91.646781818181807</c:v>
                      </c:pt>
                      <c:pt idx="52" formatCode="General">
                        <c:v>-91.34041818181818</c:v>
                      </c:pt>
                      <c:pt idx="53" formatCode="General">
                        <c:v>-91.034054545454538</c:v>
                      </c:pt>
                      <c:pt idx="54" formatCode="General">
                        <c:v>-90.72769090909091</c:v>
                      </c:pt>
                      <c:pt idx="55" formatCode="General">
                        <c:v>-90.421327272727268</c:v>
                      </c:pt>
                      <c:pt idx="56" formatCode="General">
                        <c:v>-90.11496363636364</c:v>
                      </c:pt>
                      <c:pt idx="57" formatCode="General">
                        <c:v>-89.816024205748874</c:v>
                      </c:pt>
                      <c:pt idx="58" formatCode="General">
                        <c:v>-89.543406959152804</c:v>
                      </c:pt>
                      <c:pt idx="59" formatCode="General">
                        <c:v>-89.270789712556734</c:v>
                      </c:pt>
                      <c:pt idx="60" formatCode="General">
                        <c:v>-88.998172465960664</c:v>
                      </c:pt>
                      <c:pt idx="61" formatCode="General">
                        <c:v>-88.725555219364594</c:v>
                      </c:pt>
                      <c:pt idx="62" formatCode="General">
                        <c:v>-88.452937972768538</c:v>
                      </c:pt>
                      <c:pt idx="63" formatCode="General">
                        <c:v>-88.180320726172468</c:v>
                      </c:pt>
                      <c:pt idx="64" formatCode="General">
                        <c:v>-87.920575757575762</c:v>
                      </c:pt>
                      <c:pt idx="65" formatCode="General">
                        <c:v>-87.669060606060611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5-519B-476E-9773-6FD296E53CFF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6-519B-476E-9773-6FD296E53CFF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-33.700848484848485</c:v>
                      </c:pt>
                      <c:pt idx="45" formatCode="General">
                        <c:v>-33.749333333333333</c:v>
                      </c:pt>
                      <c:pt idx="46" formatCode="General">
                        <c:v>-33.830909090909088</c:v>
                      </c:pt>
                      <c:pt idx="47" formatCode="General">
                        <c:v>-33.932848484848478</c:v>
                      </c:pt>
                      <c:pt idx="48" formatCode="General">
                        <c:v>-34.108606060606064</c:v>
                      </c:pt>
                      <c:pt idx="49" formatCode="General">
                        <c:v>-34.098795180722895</c:v>
                      </c:pt>
                      <c:pt idx="50" formatCode="General">
                        <c:v>-33.887951807228916</c:v>
                      </c:pt>
                      <c:pt idx="51" formatCode="General">
                        <c:v>-33.659909090909089</c:v>
                      </c:pt>
                      <c:pt idx="52" formatCode="General">
                        <c:v>-33.428090909090912</c:v>
                      </c:pt>
                      <c:pt idx="53" formatCode="General">
                        <c:v>-33.196272727272728</c:v>
                      </c:pt>
                      <c:pt idx="54" formatCode="General">
                        <c:v>-32.964454545454544</c:v>
                      </c:pt>
                      <c:pt idx="55" formatCode="General">
                        <c:v>-32.73263636363636</c:v>
                      </c:pt>
                      <c:pt idx="56" formatCode="General">
                        <c:v>-32.500818181818182</c:v>
                      </c:pt>
                      <c:pt idx="57" formatCode="General">
                        <c:v>-32.275733736762483</c:v>
                      </c:pt>
                      <c:pt idx="58" formatCode="General">
                        <c:v>-32.074523449319216</c:v>
                      </c:pt>
                      <c:pt idx="59" formatCode="General">
                        <c:v>-31.873313161875945</c:v>
                      </c:pt>
                      <c:pt idx="60" formatCode="General">
                        <c:v>-31.672102874432678</c:v>
                      </c:pt>
                      <c:pt idx="61" formatCode="General">
                        <c:v>-31.470892586989407</c:v>
                      </c:pt>
                      <c:pt idx="62" formatCode="General">
                        <c:v>-31.26968229954614</c:v>
                      </c:pt>
                      <c:pt idx="63" formatCode="General">
                        <c:v>-31.068472012102873</c:v>
                      </c:pt>
                      <c:pt idx="64" formatCode="General">
                        <c:v>-30.87169696969697</c:v>
                      </c:pt>
                      <c:pt idx="65" formatCode="General">
                        <c:v>-30.677757575757578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7-519B-476E-9773-6FD296E53CFF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-14.13890909090909</c:v>
                      </c:pt>
                      <c:pt idx="47" formatCode="General">
                        <c:v>-14.163939393939394</c:v>
                      </c:pt>
                      <c:pt idx="48" formatCode="General">
                        <c:v>-14.194242424242425</c:v>
                      </c:pt>
                      <c:pt idx="49" formatCode="General">
                        <c:v>-14.137710843373496</c:v>
                      </c:pt>
                      <c:pt idx="50" formatCode="General">
                        <c:v>-13.987108433734941</c:v>
                      </c:pt>
                      <c:pt idx="51" formatCode="General">
                        <c:v>-13.887939393939394</c:v>
                      </c:pt>
                      <c:pt idx="52" formatCode="General">
                        <c:v>-13.800060606060606</c:v>
                      </c:pt>
                      <c:pt idx="53" formatCode="General">
                        <c:v>-13.712181818181818</c:v>
                      </c:pt>
                      <c:pt idx="54" formatCode="General">
                        <c:v>-13.624303030303031</c:v>
                      </c:pt>
                      <c:pt idx="55" formatCode="General">
                        <c:v>-13.536424242424243</c:v>
                      </c:pt>
                      <c:pt idx="56" formatCode="General">
                        <c:v>-13.448545454545455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8-519B-476E-9773-6FD296E53CFF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-7.983542168674699</c:v>
                      </c:pt>
                      <c:pt idx="50" formatCode="General">
                        <c:v>-8.0534216867469883</c:v>
                      </c:pt>
                      <c:pt idx="51" formatCode="General">
                        <c:v>-8.1089878787878806</c:v>
                      </c:pt>
                      <c:pt idx="52" formatCode="General">
                        <c:v>-8.1614121212121216</c:v>
                      </c:pt>
                      <c:pt idx="53" formatCode="General">
                        <c:v>-8.2138363636363643</c:v>
                      </c:pt>
                      <c:pt idx="54" formatCode="General">
                        <c:v>-8.266260606060607</c:v>
                      </c:pt>
                      <c:pt idx="55" formatCode="General">
                        <c:v>-8.3186848484848497</c:v>
                      </c:pt>
                      <c:pt idx="56" formatCode="General">
                        <c:v>-8.3711090909090924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-8.7257272727272728</c:v>
                      </c:pt>
                      <c:pt idx="65" formatCode="General">
                        <c:v>-8.7711818181818177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9-519B-476E-9773-6FD296E53CFF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A-519B-476E-9773-6FD296E53CFF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B-519B-476E-9773-6FD296E53CFF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C-519B-476E-9773-6FD296E53CFF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D-519B-476E-9773-6FD296E53CFF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E-519B-476E-9773-6FD296E53CFF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F-519B-476E-9773-6FD296E53CFF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0-519B-476E-9773-6FD296E53CFF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1-519B-476E-9773-6FD296E53CFF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-38.192651515151518</c:v>
                      </c:pt>
                      <c:pt idx="25" formatCode="General">
                        <c:v>-37.803257575757577</c:v>
                      </c:pt>
                      <c:pt idx="26" formatCode="General">
                        <c:v>-37.413863636363637</c:v>
                      </c:pt>
                      <c:pt idx="27" formatCode="General">
                        <c:v>-37.024469696969696</c:v>
                      </c:pt>
                      <c:pt idx="28" formatCode="General">
                        <c:v>-36.635075757575756</c:v>
                      </c:pt>
                      <c:pt idx="29" formatCode="General">
                        <c:v>-36.245681818181815</c:v>
                      </c:pt>
                      <c:pt idx="30" formatCode="General">
                        <c:v>-35.856287878787882</c:v>
                      </c:pt>
                      <c:pt idx="31" formatCode="General">
                        <c:v>-35.528441754916791</c:v>
                      </c:pt>
                      <c:pt idx="32" formatCode="General">
                        <c:v>-35.233736762481087</c:v>
                      </c:pt>
                      <c:pt idx="33" formatCode="General">
                        <c:v>-34.939031770045382</c:v>
                      </c:pt>
                      <c:pt idx="34" formatCode="General">
                        <c:v>-34.644326777609685</c:v>
                      </c:pt>
                      <c:pt idx="35" formatCode="General">
                        <c:v>-34.34962178517398</c:v>
                      </c:pt>
                      <c:pt idx="36" formatCode="General">
                        <c:v>-34.054916792738275</c:v>
                      </c:pt>
                      <c:pt idx="37" formatCode="General">
                        <c:v>-33.763455370650526</c:v>
                      </c:pt>
                      <c:pt idx="38" formatCode="General">
                        <c:v>-33.549839636913767</c:v>
                      </c:pt>
                      <c:pt idx="39" formatCode="General">
                        <c:v>-33.336223903177007</c:v>
                      </c:pt>
                      <c:pt idx="40" formatCode="General">
                        <c:v>-33.122608169440241</c:v>
                      </c:pt>
                      <c:pt idx="41" formatCode="General">
                        <c:v>-32.908992435703482</c:v>
                      </c:pt>
                      <c:pt idx="42" formatCode="General">
                        <c:v>-32.695376701966715</c:v>
                      </c:pt>
                      <c:pt idx="43" formatCode="General">
                        <c:v>-32.481760968229956</c:v>
                      </c:pt>
                      <c:pt idx="44" formatCode="General">
                        <c:v>-32.285987878787878</c:v>
                      </c:pt>
                      <c:pt idx="45" formatCode="General">
                        <c:v>-32.113866666666667</c:v>
                      </c:pt>
                      <c:pt idx="46" formatCode="General">
                        <c:v>-31.959709090909094</c:v>
                      </c:pt>
                      <c:pt idx="47" formatCode="General">
                        <c:v>-31.812509090909092</c:v>
                      </c:pt>
                      <c:pt idx="48" formatCode="General">
                        <c:v>-31.677963636363636</c:v>
                      </c:pt>
                      <c:pt idx="49" formatCode="General">
                        <c:v>-31.550168674698792</c:v>
                      </c:pt>
                      <c:pt idx="50" formatCode="General">
                        <c:v>-31.429686746987947</c:v>
                      </c:pt>
                      <c:pt idx="51" formatCode="General">
                        <c:v>-31.281769696969697</c:v>
                      </c:pt>
                      <c:pt idx="52" formatCode="General">
                        <c:v>-31.13339393939394</c:v>
                      </c:pt>
                      <c:pt idx="53" formatCode="General">
                        <c:v>-31.012181818181819</c:v>
                      </c:pt>
                      <c:pt idx="54" formatCode="General">
                        <c:v>-30.902945454545456</c:v>
                      </c:pt>
                      <c:pt idx="55" formatCode="General">
                        <c:v>-30.804763636363639</c:v>
                      </c:pt>
                      <c:pt idx="56" formatCode="General">
                        <c:v>-30.727672727272726</c:v>
                      </c:pt>
                      <c:pt idx="57" formatCode="General">
                        <c:v>-30.656746987951806</c:v>
                      </c:pt>
                      <c:pt idx="58" formatCode="General">
                        <c:v>-30.596506024096385</c:v>
                      </c:pt>
                      <c:pt idx="59" formatCode="General">
                        <c:v>-30.537418181818182</c:v>
                      </c:pt>
                      <c:pt idx="60" formatCode="General">
                        <c:v>-30.479236363636364</c:v>
                      </c:pt>
                      <c:pt idx="61" formatCode="General">
                        <c:v>-30.43539393939394</c:v>
                      </c:pt>
                      <c:pt idx="62" formatCode="General">
                        <c:v>-30.398642424242425</c:v>
                      </c:pt>
                      <c:pt idx="63" formatCode="General">
                        <c:v>-30.378036363636362</c:v>
                      </c:pt>
                      <c:pt idx="64" formatCode="General">
                        <c:v>-30.387006060606058</c:v>
                      </c:pt>
                      <c:pt idx="65" formatCode="General">
                        <c:v>-30.414884848484846</c:v>
                      </c:pt>
                      <c:pt idx="66" formatCode="General">
                        <c:v>-30.447228915662649</c:v>
                      </c:pt>
                      <c:pt idx="67" formatCode="General">
                        <c:v>-30.480909090909091</c:v>
                      </c:pt>
                      <c:pt idx="68" formatCode="General">
                        <c:v>-30.517272727272729</c:v>
                      </c:pt>
                      <c:pt idx="69" formatCode="General">
                        <c:v>-30.555212121212122</c:v>
                      </c:pt>
                      <c:pt idx="70" formatCode="General">
                        <c:v>-30.594000000000001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2-519B-476E-9773-6FD296E53CFF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-94.663981818181824</c:v>
                      </c:pt>
                      <c:pt idx="45" formatCode="General">
                        <c:v>-93.905800000000013</c:v>
                      </c:pt>
                      <c:pt idx="46" formatCode="General">
                        <c:v>-93.184018181818189</c:v>
                      </c:pt>
                      <c:pt idx="47" formatCode="General">
                        <c:v>-92.474945454545448</c:v>
                      </c:pt>
                      <c:pt idx="48" formatCode="General">
                        <c:v>-91.78221818181818</c:v>
                      </c:pt>
                      <c:pt idx="49" formatCode="General">
                        <c:v>-91.111156626506016</c:v>
                      </c:pt>
                      <c:pt idx="50" formatCode="General">
                        <c:v>-90.463566265060237</c:v>
                      </c:pt>
                      <c:pt idx="51" formatCode="General">
                        <c:v>-90.112927272727276</c:v>
                      </c:pt>
                      <c:pt idx="52" formatCode="General">
                        <c:v>-89.836333333333343</c:v>
                      </c:pt>
                      <c:pt idx="53" formatCode="General">
                        <c:v>-89.602999999999994</c:v>
                      </c:pt>
                      <c:pt idx="54" formatCode="General">
                        <c:v>-89.375024242424232</c:v>
                      </c:pt>
                      <c:pt idx="55" formatCode="General">
                        <c:v>-89.151993939393932</c:v>
                      </c:pt>
                      <c:pt idx="56" formatCode="General">
                        <c:v>-88.963236363636355</c:v>
                      </c:pt>
                      <c:pt idx="57" formatCode="General">
                        <c:v>-88.781566265060235</c:v>
                      </c:pt>
                      <c:pt idx="58" formatCode="General">
                        <c:v>-88.606867469879518</c:v>
                      </c:pt>
                      <c:pt idx="59" formatCode="General">
                        <c:v>-88.459066666666672</c:v>
                      </c:pt>
                      <c:pt idx="60" formatCode="General">
                        <c:v>-88.332399999999993</c:v>
                      </c:pt>
                      <c:pt idx="61" formatCode="General">
                        <c:v>-88.25481818181818</c:v>
                      </c:pt>
                      <c:pt idx="62" formatCode="General">
                        <c:v>-88.178781818181818</c:v>
                      </c:pt>
                      <c:pt idx="63" formatCode="General">
                        <c:v>-88.093327272727279</c:v>
                      </c:pt>
                      <c:pt idx="64" formatCode="General">
                        <c:v>-87.911751515151522</c:v>
                      </c:pt>
                      <c:pt idx="65" formatCode="General">
                        <c:v>-87.668721212121213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3-519B-476E-9773-6FD296E53CFF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-23.301266666666667</c:v>
                      </c:pt>
                      <c:pt idx="45" formatCode="General">
                        <c:v>-23.187933333333334</c:v>
                      </c:pt>
                      <c:pt idx="46" formatCode="General">
                        <c:v>-23.08358181818182</c:v>
                      </c:pt>
                      <c:pt idx="47" formatCode="General">
                        <c:v>-22.982315151515152</c:v>
                      </c:pt>
                      <c:pt idx="48" formatCode="General">
                        <c:v>-22.884739393939395</c:v>
                      </c:pt>
                      <c:pt idx="49" formatCode="General">
                        <c:v>-22.789180722891565</c:v>
                      </c:pt>
                      <c:pt idx="50" formatCode="General">
                        <c:v>-22.695807228915662</c:v>
                      </c:pt>
                      <c:pt idx="51" formatCode="General">
                        <c:v>-22.581096969696969</c:v>
                      </c:pt>
                      <c:pt idx="52" formatCode="General">
                        <c:v>-22.465</c:v>
                      </c:pt>
                      <c:pt idx="53" formatCode="General">
                        <c:v>-22.364999999999998</c:v>
                      </c:pt>
                      <c:pt idx="54" formatCode="General">
                        <c:v>-22.270987878787878</c:v>
                      </c:pt>
                      <c:pt idx="55" formatCode="General">
                        <c:v>-22.182503030303028</c:v>
                      </c:pt>
                      <c:pt idx="56" formatCode="General">
                        <c:v>-22.107199999999999</c:v>
                      </c:pt>
                      <c:pt idx="57" formatCode="General">
                        <c:v>-22.035421686746986</c:v>
                      </c:pt>
                      <c:pt idx="58" formatCode="General">
                        <c:v>-21.969156626506024</c:v>
                      </c:pt>
                      <c:pt idx="59" formatCode="General">
                        <c:v>-21.901648484848486</c:v>
                      </c:pt>
                      <c:pt idx="60" formatCode="General">
                        <c:v>-21.833163636363636</c:v>
                      </c:pt>
                      <c:pt idx="61" formatCode="General">
                        <c:v>-21.777363636363635</c:v>
                      </c:pt>
                      <c:pt idx="62" formatCode="General">
                        <c:v>-21.726442424242425</c:v>
                      </c:pt>
                      <c:pt idx="63" formatCode="General">
                        <c:v>-21.685836363636366</c:v>
                      </c:pt>
                      <c:pt idx="64" formatCode="General">
                        <c:v>-21.660018181818185</c:v>
                      </c:pt>
                      <c:pt idx="65" formatCode="General">
                        <c:v>-21.643654545454545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4-519B-476E-9773-6FD296E53CFF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-23.301266666666667</c:v>
                      </c:pt>
                      <c:pt idx="45" formatCode="General">
                        <c:v>-23.187933333333334</c:v>
                      </c:pt>
                      <c:pt idx="46" formatCode="General">
                        <c:v>-23.08358181818182</c:v>
                      </c:pt>
                      <c:pt idx="47" formatCode="General">
                        <c:v>-22.982315151515152</c:v>
                      </c:pt>
                      <c:pt idx="48" formatCode="General">
                        <c:v>-22.884739393939395</c:v>
                      </c:pt>
                      <c:pt idx="49" formatCode="General">
                        <c:v>-22.789180722891565</c:v>
                      </c:pt>
                      <c:pt idx="50" formatCode="General">
                        <c:v>-22.695807228915662</c:v>
                      </c:pt>
                      <c:pt idx="51" formatCode="General">
                        <c:v>-22.581096969696969</c:v>
                      </c:pt>
                      <c:pt idx="52" formatCode="General">
                        <c:v>-22.465</c:v>
                      </c:pt>
                      <c:pt idx="53" formatCode="General">
                        <c:v>-22.364999999999998</c:v>
                      </c:pt>
                      <c:pt idx="54" formatCode="General">
                        <c:v>-22.270987878787878</c:v>
                      </c:pt>
                      <c:pt idx="55" formatCode="General">
                        <c:v>-22.182503030303028</c:v>
                      </c:pt>
                      <c:pt idx="56" formatCode="General">
                        <c:v>-22.107199999999999</c:v>
                      </c:pt>
                      <c:pt idx="57" formatCode="General">
                        <c:v>-22.035421686746986</c:v>
                      </c:pt>
                      <c:pt idx="58" formatCode="General">
                        <c:v>-21.969156626506024</c:v>
                      </c:pt>
                      <c:pt idx="59" formatCode="General">
                        <c:v>-21.901648484848486</c:v>
                      </c:pt>
                      <c:pt idx="60" formatCode="General">
                        <c:v>-21.833163636363636</c:v>
                      </c:pt>
                      <c:pt idx="61" formatCode="General">
                        <c:v>-21.777363636363635</c:v>
                      </c:pt>
                      <c:pt idx="62" formatCode="General">
                        <c:v>-21.726442424242425</c:v>
                      </c:pt>
                      <c:pt idx="63" formatCode="General">
                        <c:v>-21.685836363636366</c:v>
                      </c:pt>
                      <c:pt idx="64" formatCode="General">
                        <c:v>-21.660018181818185</c:v>
                      </c:pt>
                      <c:pt idx="65" formatCode="General">
                        <c:v>-21.643654545454545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5-519B-476E-9773-6FD296E53CFF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6-519B-476E-9773-6FD296E53CFF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-38.192651515151518</c:v>
                      </c:pt>
                      <c:pt idx="25" formatCode="General">
                        <c:v>-37.803257575757577</c:v>
                      </c:pt>
                      <c:pt idx="26" formatCode="General">
                        <c:v>-37.413863636363637</c:v>
                      </c:pt>
                      <c:pt idx="27" formatCode="General">
                        <c:v>-37.024469696969696</c:v>
                      </c:pt>
                      <c:pt idx="28" formatCode="General">
                        <c:v>-36.635075757575756</c:v>
                      </c:pt>
                      <c:pt idx="29" formatCode="General">
                        <c:v>-36.245681818181815</c:v>
                      </c:pt>
                      <c:pt idx="30" formatCode="General">
                        <c:v>-35.856287878787882</c:v>
                      </c:pt>
                      <c:pt idx="31" formatCode="General">
                        <c:v>-35.528441754916791</c:v>
                      </c:pt>
                      <c:pt idx="32" formatCode="General">
                        <c:v>-35.233736762481087</c:v>
                      </c:pt>
                      <c:pt idx="33" formatCode="General">
                        <c:v>-34.939031770045382</c:v>
                      </c:pt>
                      <c:pt idx="34" formatCode="General">
                        <c:v>-34.644326777609685</c:v>
                      </c:pt>
                      <c:pt idx="35" formatCode="General">
                        <c:v>-34.34962178517398</c:v>
                      </c:pt>
                      <c:pt idx="36" formatCode="General">
                        <c:v>-34.054916792738275</c:v>
                      </c:pt>
                      <c:pt idx="37" formatCode="General">
                        <c:v>-33.763455370650526</c:v>
                      </c:pt>
                      <c:pt idx="38" formatCode="General">
                        <c:v>-33.549839636913767</c:v>
                      </c:pt>
                      <c:pt idx="39" formatCode="General">
                        <c:v>-33.336223903177007</c:v>
                      </c:pt>
                      <c:pt idx="40" formatCode="General">
                        <c:v>-33.122608169440241</c:v>
                      </c:pt>
                      <c:pt idx="41" formatCode="General">
                        <c:v>-32.908992435703482</c:v>
                      </c:pt>
                      <c:pt idx="42" formatCode="General">
                        <c:v>-32.695376701966715</c:v>
                      </c:pt>
                      <c:pt idx="43" formatCode="General">
                        <c:v>-32.481760968229956</c:v>
                      </c:pt>
                      <c:pt idx="44" formatCode="General">
                        <c:v>-32.285987878787878</c:v>
                      </c:pt>
                      <c:pt idx="45" formatCode="General">
                        <c:v>-32.113866666666667</c:v>
                      </c:pt>
                      <c:pt idx="46" formatCode="General">
                        <c:v>-31.959709090909094</c:v>
                      </c:pt>
                      <c:pt idx="47" formatCode="General">
                        <c:v>-31.812509090909092</c:v>
                      </c:pt>
                      <c:pt idx="48" formatCode="General">
                        <c:v>-31.677963636363636</c:v>
                      </c:pt>
                      <c:pt idx="49" formatCode="General">
                        <c:v>-31.550168674698792</c:v>
                      </c:pt>
                      <c:pt idx="50" formatCode="General">
                        <c:v>-31.429686746987947</c:v>
                      </c:pt>
                      <c:pt idx="51" formatCode="General">
                        <c:v>-31.281769696969697</c:v>
                      </c:pt>
                      <c:pt idx="52" formatCode="General">
                        <c:v>-31.13339393939394</c:v>
                      </c:pt>
                      <c:pt idx="53" formatCode="General">
                        <c:v>-31.012181818181819</c:v>
                      </c:pt>
                      <c:pt idx="54" formatCode="General">
                        <c:v>-30.902945454545456</c:v>
                      </c:pt>
                      <c:pt idx="55" formatCode="General">
                        <c:v>-30.804763636363639</c:v>
                      </c:pt>
                      <c:pt idx="56" formatCode="General">
                        <c:v>-30.727672727272726</c:v>
                      </c:pt>
                      <c:pt idx="57" formatCode="General">
                        <c:v>-30.656746987951806</c:v>
                      </c:pt>
                      <c:pt idx="58" formatCode="General">
                        <c:v>-30.596506024096385</c:v>
                      </c:pt>
                      <c:pt idx="59" formatCode="General">
                        <c:v>-30.537418181818182</c:v>
                      </c:pt>
                      <c:pt idx="60" formatCode="General">
                        <c:v>-30.479236363636364</c:v>
                      </c:pt>
                      <c:pt idx="61" formatCode="General">
                        <c:v>-30.43539393939394</c:v>
                      </c:pt>
                      <c:pt idx="62" formatCode="General">
                        <c:v>-30.398642424242425</c:v>
                      </c:pt>
                      <c:pt idx="63" formatCode="General">
                        <c:v>-30.378036363636362</c:v>
                      </c:pt>
                      <c:pt idx="64" formatCode="General">
                        <c:v>-30.387006060606058</c:v>
                      </c:pt>
                      <c:pt idx="65" formatCode="General">
                        <c:v>-30.414884848484846</c:v>
                      </c:pt>
                      <c:pt idx="66" formatCode="General">
                        <c:v>-30.447228915662649</c:v>
                      </c:pt>
                      <c:pt idx="67" formatCode="General">
                        <c:v>-30.480909090909091</c:v>
                      </c:pt>
                      <c:pt idx="68" formatCode="General">
                        <c:v>-30.517272727272729</c:v>
                      </c:pt>
                      <c:pt idx="69" formatCode="General">
                        <c:v>-30.555212121212122</c:v>
                      </c:pt>
                      <c:pt idx="70" formatCode="General">
                        <c:v>-30.594000000000001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7-519B-476E-9773-6FD296E53CFF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-23.301266666666667</c:v>
                      </c:pt>
                      <c:pt idx="45" formatCode="General">
                        <c:v>-23.187933333333334</c:v>
                      </c:pt>
                      <c:pt idx="46" formatCode="General">
                        <c:v>-23.08358181818182</c:v>
                      </c:pt>
                      <c:pt idx="47" formatCode="General">
                        <c:v>-22.982315151515152</c:v>
                      </c:pt>
                      <c:pt idx="48" formatCode="General">
                        <c:v>-22.884739393939395</c:v>
                      </c:pt>
                      <c:pt idx="49" formatCode="General">
                        <c:v>-22.789180722891565</c:v>
                      </c:pt>
                      <c:pt idx="50" formatCode="General">
                        <c:v>-22.695807228915662</c:v>
                      </c:pt>
                      <c:pt idx="51" formatCode="General">
                        <c:v>-22.581096969696969</c:v>
                      </c:pt>
                      <c:pt idx="52" formatCode="General">
                        <c:v>-22.465</c:v>
                      </c:pt>
                      <c:pt idx="53" formatCode="General">
                        <c:v>-22.364999999999998</c:v>
                      </c:pt>
                      <c:pt idx="54" formatCode="General">
                        <c:v>-22.270987878787878</c:v>
                      </c:pt>
                      <c:pt idx="55" formatCode="General">
                        <c:v>-22.182503030303028</c:v>
                      </c:pt>
                      <c:pt idx="56" formatCode="General">
                        <c:v>-22.107199999999999</c:v>
                      </c:pt>
                      <c:pt idx="57" formatCode="General">
                        <c:v>-22.035421686746986</c:v>
                      </c:pt>
                      <c:pt idx="58" formatCode="General">
                        <c:v>-21.969156626506024</c:v>
                      </c:pt>
                      <c:pt idx="59" formatCode="General">
                        <c:v>-21.901648484848486</c:v>
                      </c:pt>
                      <c:pt idx="60" formatCode="General">
                        <c:v>-21.833163636363636</c:v>
                      </c:pt>
                      <c:pt idx="61" formatCode="General">
                        <c:v>-21.777363636363635</c:v>
                      </c:pt>
                      <c:pt idx="62" formatCode="General">
                        <c:v>-21.726442424242425</c:v>
                      </c:pt>
                      <c:pt idx="63" formatCode="General">
                        <c:v>-21.685836363636366</c:v>
                      </c:pt>
                      <c:pt idx="64" formatCode="General">
                        <c:v>-21.660018181818185</c:v>
                      </c:pt>
                      <c:pt idx="65" formatCode="General">
                        <c:v>-21.643654545454545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8-519B-476E-9773-6FD296E53CFF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-14.316545454545455</c:v>
                      </c:pt>
                      <c:pt idx="45" formatCode="General">
                        <c:v>-14.262</c:v>
                      </c:pt>
                      <c:pt idx="46" formatCode="General">
                        <c:v>-14.207454545454546</c:v>
                      </c:pt>
                      <c:pt idx="47" formatCode="General">
                        <c:v>-14.152121212121212</c:v>
                      </c:pt>
                      <c:pt idx="48" formatCode="General">
                        <c:v>-14.091515151515152</c:v>
                      </c:pt>
                      <c:pt idx="49" formatCode="General">
                        <c:v>-14.028192771084338</c:v>
                      </c:pt>
                      <c:pt idx="50" formatCode="General">
                        <c:v>-13.961927710843373</c:v>
                      </c:pt>
                      <c:pt idx="51" formatCode="General">
                        <c:v>-13.880424242424242</c:v>
                      </c:pt>
                      <c:pt idx="52" formatCode="General">
                        <c:v>-13.796606060606061</c:v>
                      </c:pt>
                      <c:pt idx="53" formatCode="General">
                        <c:v>-13.717818181818181</c:v>
                      </c:pt>
                      <c:pt idx="54" formatCode="General">
                        <c:v>-13.639030303030303</c:v>
                      </c:pt>
                      <c:pt idx="55" formatCode="General">
                        <c:v>-13.560242424242425</c:v>
                      </c:pt>
                      <c:pt idx="56" formatCode="General">
                        <c:v>-13.486727272727272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-13.265878787878789</c:v>
                      </c:pt>
                      <c:pt idx="60" formatCode="General">
                        <c:v>-13.187090909090909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9-519B-476E-9773-6FD296E53CFF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-52.558484848484852</c:v>
                      </c:pt>
                      <c:pt idx="25" formatCode="General">
                        <c:v>-51.952424242424243</c:v>
                      </c:pt>
                      <c:pt idx="26" formatCode="General">
                        <c:v>-51.346363636363634</c:v>
                      </c:pt>
                      <c:pt idx="27" formatCode="General">
                        <c:v>-50.740303030303032</c:v>
                      </c:pt>
                      <c:pt idx="28" formatCode="General">
                        <c:v>-50.134242424242423</c:v>
                      </c:pt>
                      <c:pt idx="29" formatCode="General">
                        <c:v>-49.528181818181821</c:v>
                      </c:pt>
                      <c:pt idx="30" formatCode="General">
                        <c:v>-48.922121212121212</c:v>
                      </c:pt>
                      <c:pt idx="31" formatCode="General">
                        <c:v>-48.400832072617249</c:v>
                      </c:pt>
                      <c:pt idx="32" formatCode="General">
                        <c:v>-47.925189107413011</c:v>
                      </c:pt>
                      <c:pt idx="33" formatCode="General">
                        <c:v>-47.449546142208774</c:v>
                      </c:pt>
                      <c:pt idx="34" formatCode="General">
                        <c:v>-46.973903177004544</c:v>
                      </c:pt>
                      <c:pt idx="35" formatCode="General">
                        <c:v>-46.498260211800307</c:v>
                      </c:pt>
                      <c:pt idx="36" formatCode="General">
                        <c:v>-46.02261724659607</c:v>
                      </c:pt>
                      <c:pt idx="37" formatCode="General">
                        <c:v>-45.550411497730714</c:v>
                      </c:pt>
                      <c:pt idx="38" formatCode="General">
                        <c:v>-45.160698940998486</c:v>
                      </c:pt>
                      <c:pt idx="39" formatCode="General">
                        <c:v>-44.770986384266266</c:v>
                      </c:pt>
                      <c:pt idx="40" formatCode="General">
                        <c:v>-44.381273827534038</c:v>
                      </c:pt>
                      <c:pt idx="41" formatCode="General">
                        <c:v>-43.991561270801817</c:v>
                      </c:pt>
                      <c:pt idx="42" formatCode="General">
                        <c:v>-43.60184871406959</c:v>
                      </c:pt>
                      <c:pt idx="43" formatCode="General">
                        <c:v>-43.212136157337362</c:v>
                      </c:pt>
                      <c:pt idx="44" formatCode="General">
                        <c:v>-42.839630303030297</c:v>
                      </c:pt>
                      <c:pt idx="45" formatCode="General">
                        <c:v>-42.489933333333333</c:v>
                      </c:pt>
                      <c:pt idx="46" formatCode="General">
                        <c:v>-42.153945454545457</c:v>
                      </c:pt>
                      <c:pt idx="47" formatCode="General">
                        <c:v>-41.822375757575763</c:v>
                      </c:pt>
                      <c:pt idx="48" formatCode="General">
                        <c:v>-41.494496969696968</c:v>
                      </c:pt>
                      <c:pt idx="49" formatCode="General">
                        <c:v>-41.175084337349396</c:v>
                      </c:pt>
                      <c:pt idx="50" formatCode="General">
                        <c:v>-40.864843373493976</c:v>
                      </c:pt>
                      <c:pt idx="51" formatCode="General">
                        <c:v>-40.706127272727272</c:v>
                      </c:pt>
                      <c:pt idx="52" formatCode="General">
                        <c:v>-40.583969696969703</c:v>
                      </c:pt>
                      <c:pt idx="53" formatCode="General">
                        <c:v>-40.477909090909094</c:v>
                      </c:pt>
                      <c:pt idx="54" formatCode="General">
                        <c:v>-40.371533333333332</c:v>
                      </c:pt>
                      <c:pt idx="55" formatCode="General">
                        <c:v>-40.264866666666663</c:v>
                      </c:pt>
                      <c:pt idx="56" formatCode="General">
                        <c:v>-40.171381818181814</c:v>
                      </c:pt>
                      <c:pt idx="57" formatCode="General">
                        <c:v>-40.080120481927715</c:v>
                      </c:pt>
                      <c:pt idx="58" formatCode="General">
                        <c:v>-39.989759036144584</c:v>
                      </c:pt>
                      <c:pt idx="59" formatCode="General">
                        <c:v>-39.911648484848484</c:v>
                      </c:pt>
                      <c:pt idx="60" formatCode="General">
                        <c:v>-39.843163636363641</c:v>
                      </c:pt>
                      <c:pt idx="61" formatCode="General">
                        <c:v>-39.798393939393939</c:v>
                      </c:pt>
                      <c:pt idx="62" formatCode="General">
                        <c:v>-39.753290909090914</c:v>
                      </c:pt>
                      <c:pt idx="63" formatCode="General">
                        <c:v>-39.70056363636364</c:v>
                      </c:pt>
                      <c:pt idx="64" formatCode="General">
                        <c:v>-39.592381818181813</c:v>
                      </c:pt>
                      <c:pt idx="65" formatCode="General">
                        <c:v>-39.448745454545453</c:v>
                      </c:pt>
                      <c:pt idx="66" formatCode="General">
                        <c:v>-39.302469879518071</c:v>
                      </c:pt>
                      <c:pt idx="67" formatCode="General">
                        <c:v>-39.158181818181824</c:v>
                      </c:pt>
                      <c:pt idx="68" formatCode="General">
                        <c:v>-39.018787878787876</c:v>
                      </c:pt>
                      <c:pt idx="69" formatCode="General">
                        <c:v>-38.880181818181818</c:v>
                      </c:pt>
                      <c:pt idx="70" formatCode="General">
                        <c:v>-38.742000000000004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B-519B-476E-9773-6FD296E53CFF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-94.663981818181824</c:v>
                      </c:pt>
                      <c:pt idx="45" formatCode="General">
                        <c:v>-93.905800000000013</c:v>
                      </c:pt>
                      <c:pt idx="46" formatCode="General">
                        <c:v>-93.184018181818189</c:v>
                      </c:pt>
                      <c:pt idx="47" formatCode="General">
                        <c:v>-92.474945454545448</c:v>
                      </c:pt>
                      <c:pt idx="48" formatCode="General">
                        <c:v>-91.78221818181818</c:v>
                      </c:pt>
                      <c:pt idx="49" formatCode="General">
                        <c:v>-91.111156626506016</c:v>
                      </c:pt>
                      <c:pt idx="50" formatCode="General">
                        <c:v>-90.463566265060237</c:v>
                      </c:pt>
                      <c:pt idx="51" formatCode="General">
                        <c:v>-90.112927272727276</c:v>
                      </c:pt>
                      <c:pt idx="52" formatCode="General">
                        <c:v>-89.836333333333343</c:v>
                      </c:pt>
                      <c:pt idx="53" formatCode="General">
                        <c:v>-89.602999999999994</c:v>
                      </c:pt>
                      <c:pt idx="54" formatCode="General">
                        <c:v>-89.375024242424232</c:v>
                      </c:pt>
                      <c:pt idx="55" formatCode="General">
                        <c:v>-89.151993939393932</c:v>
                      </c:pt>
                      <c:pt idx="56" formatCode="General">
                        <c:v>-88.963236363636355</c:v>
                      </c:pt>
                      <c:pt idx="57" formatCode="General">
                        <c:v>-88.781566265060235</c:v>
                      </c:pt>
                      <c:pt idx="58" formatCode="General">
                        <c:v>-88.606867469879518</c:v>
                      </c:pt>
                      <c:pt idx="59" formatCode="General">
                        <c:v>-88.459066666666672</c:v>
                      </c:pt>
                      <c:pt idx="60" formatCode="General">
                        <c:v>-88.332399999999993</c:v>
                      </c:pt>
                      <c:pt idx="61" formatCode="General">
                        <c:v>-88.25481818181818</c:v>
                      </c:pt>
                      <c:pt idx="62" formatCode="General">
                        <c:v>-88.178781818181818</c:v>
                      </c:pt>
                      <c:pt idx="63" formatCode="General">
                        <c:v>-88.093327272727279</c:v>
                      </c:pt>
                      <c:pt idx="64" formatCode="General">
                        <c:v>-87.911751515151522</c:v>
                      </c:pt>
                      <c:pt idx="65" formatCode="General">
                        <c:v>-87.668721212121213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C-519B-476E-9773-6FD296E53CFF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-52.558484848484852</c:v>
                      </c:pt>
                      <c:pt idx="25" formatCode="General">
                        <c:v>-51.952424242424243</c:v>
                      </c:pt>
                      <c:pt idx="26" formatCode="General">
                        <c:v>-51.346363636363634</c:v>
                      </c:pt>
                      <c:pt idx="27" formatCode="General">
                        <c:v>-50.740303030303032</c:v>
                      </c:pt>
                      <c:pt idx="28" formatCode="General">
                        <c:v>-50.134242424242423</c:v>
                      </c:pt>
                      <c:pt idx="29" formatCode="General">
                        <c:v>-49.528181818181821</c:v>
                      </c:pt>
                      <c:pt idx="30" formatCode="General">
                        <c:v>-48.922121212121212</c:v>
                      </c:pt>
                      <c:pt idx="31" formatCode="General">
                        <c:v>-48.400832072617249</c:v>
                      </c:pt>
                      <c:pt idx="32" formatCode="General">
                        <c:v>-47.925189107413011</c:v>
                      </c:pt>
                      <c:pt idx="33" formatCode="General">
                        <c:v>-47.449546142208774</c:v>
                      </c:pt>
                      <c:pt idx="34" formatCode="General">
                        <c:v>-46.973903177004544</c:v>
                      </c:pt>
                      <c:pt idx="35" formatCode="General">
                        <c:v>-46.498260211800307</c:v>
                      </c:pt>
                      <c:pt idx="36" formatCode="General">
                        <c:v>-46.02261724659607</c:v>
                      </c:pt>
                      <c:pt idx="37" formatCode="General">
                        <c:v>-45.550411497730714</c:v>
                      </c:pt>
                      <c:pt idx="38" formatCode="General">
                        <c:v>-45.160698940998486</c:v>
                      </c:pt>
                      <c:pt idx="39" formatCode="General">
                        <c:v>-44.770986384266266</c:v>
                      </c:pt>
                      <c:pt idx="40" formatCode="General">
                        <c:v>-44.381273827534038</c:v>
                      </c:pt>
                      <c:pt idx="41" formatCode="General">
                        <c:v>-43.991561270801817</c:v>
                      </c:pt>
                      <c:pt idx="42" formatCode="General">
                        <c:v>-43.60184871406959</c:v>
                      </c:pt>
                      <c:pt idx="43" formatCode="General">
                        <c:v>-43.212136157337362</c:v>
                      </c:pt>
                      <c:pt idx="44" formatCode="General">
                        <c:v>-42.839630303030297</c:v>
                      </c:pt>
                      <c:pt idx="45" formatCode="General">
                        <c:v>-42.489933333333333</c:v>
                      </c:pt>
                      <c:pt idx="46" formatCode="General">
                        <c:v>-42.153945454545457</c:v>
                      </c:pt>
                      <c:pt idx="47" formatCode="General">
                        <c:v>-41.822375757575763</c:v>
                      </c:pt>
                      <c:pt idx="48" formatCode="General">
                        <c:v>-41.494496969696968</c:v>
                      </c:pt>
                      <c:pt idx="49" formatCode="General">
                        <c:v>-41.175084337349396</c:v>
                      </c:pt>
                      <c:pt idx="50" formatCode="General">
                        <c:v>-40.864843373493976</c:v>
                      </c:pt>
                      <c:pt idx="51" formatCode="General">
                        <c:v>-40.706127272727272</c:v>
                      </c:pt>
                      <c:pt idx="52" formatCode="General">
                        <c:v>-40.583969696969703</c:v>
                      </c:pt>
                      <c:pt idx="53" formatCode="General">
                        <c:v>-40.477909090909094</c:v>
                      </c:pt>
                      <c:pt idx="54" formatCode="General">
                        <c:v>-40.371533333333332</c:v>
                      </c:pt>
                      <c:pt idx="55" formatCode="General">
                        <c:v>-40.264866666666663</c:v>
                      </c:pt>
                      <c:pt idx="56" formatCode="General">
                        <c:v>-40.171381818181814</c:v>
                      </c:pt>
                      <c:pt idx="57" formatCode="General">
                        <c:v>-40.080120481927715</c:v>
                      </c:pt>
                      <c:pt idx="58" formatCode="General">
                        <c:v>-39.989759036144584</c:v>
                      </c:pt>
                      <c:pt idx="59" formatCode="General">
                        <c:v>-39.911648484848484</c:v>
                      </c:pt>
                      <c:pt idx="60" formatCode="General">
                        <c:v>-39.843163636363641</c:v>
                      </c:pt>
                      <c:pt idx="61" formatCode="General">
                        <c:v>-39.798393939393939</c:v>
                      </c:pt>
                      <c:pt idx="62" formatCode="General">
                        <c:v>-39.753290909090914</c:v>
                      </c:pt>
                      <c:pt idx="63" formatCode="General">
                        <c:v>-39.70056363636364</c:v>
                      </c:pt>
                      <c:pt idx="64" formatCode="General">
                        <c:v>-39.592381818181813</c:v>
                      </c:pt>
                      <c:pt idx="65" formatCode="General">
                        <c:v>-39.448745454545453</c:v>
                      </c:pt>
                      <c:pt idx="66" formatCode="General">
                        <c:v>-39.302469879518071</c:v>
                      </c:pt>
                      <c:pt idx="67" formatCode="General">
                        <c:v>-39.158181818181824</c:v>
                      </c:pt>
                      <c:pt idx="68" formatCode="General">
                        <c:v>-39.018787878787876</c:v>
                      </c:pt>
                      <c:pt idx="69" formatCode="General">
                        <c:v>-38.880181818181818</c:v>
                      </c:pt>
                      <c:pt idx="70" formatCode="General">
                        <c:v>-38.742000000000004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D-519B-476E-9773-6FD296E53CFF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-40.894318181818178</c:v>
                      </c:pt>
                      <c:pt idx="25" formatCode="General">
                        <c:v>-40.471590909090907</c:v>
                      </c:pt>
                      <c:pt idx="26" formatCode="General">
                        <c:v>-40.048863636363635</c:v>
                      </c:pt>
                      <c:pt idx="27" formatCode="General">
                        <c:v>-39.626136363636363</c:v>
                      </c:pt>
                      <c:pt idx="28" formatCode="General">
                        <c:v>-39.203409090909091</c:v>
                      </c:pt>
                      <c:pt idx="29" formatCode="General">
                        <c:v>-38.780681818181819</c:v>
                      </c:pt>
                      <c:pt idx="30" formatCode="General">
                        <c:v>-38.357954545454547</c:v>
                      </c:pt>
                      <c:pt idx="31" formatCode="General">
                        <c:v>-37.989727685325263</c:v>
                      </c:pt>
                      <c:pt idx="32" formatCode="General">
                        <c:v>-37.65084720121029</c:v>
                      </c:pt>
                      <c:pt idx="33" formatCode="General">
                        <c:v>-37.311966717095309</c:v>
                      </c:pt>
                      <c:pt idx="34" formatCode="General">
                        <c:v>-36.973086232980336</c:v>
                      </c:pt>
                      <c:pt idx="35" formatCode="General">
                        <c:v>-36.634205748865355</c:v>
                      </c:pt>
                      <c:pt idx="36" formatCode="General">
                        <c:v>-36.295325264750375</c:v>
                      </c:pt>
                      <c:pt idx="37" formatCode="General">
                        <c:v>-35.957957639939487</c:v>
                      </c:pt>
                      <c:pt idx="38" formatCode="General">
                        <c:v>-35.656898638426625</c:v>
                      </c:pt>
                      <c:pt idx="39" formatCode="General">
                        <c:v>-35.355839636913764</c:v>
                      </c:pt>
                      <c:pt idx="40" formatCode="General">
                        <c:v>-35.05478063540091</c:v>
                      </c:pt>
                      <c:pt idx="41" formatCode="General">
                        <c:v>-34.753721633888048</c:v>
                      </c:pt>
                      <c:pt idx="42" formatCode="General">
                        <c:v>-34.452662632375187</c:v>
                      </c:pt>
                      <c:pt idx="43" formatCode="General">
                        <c:v>-34.151603630862326</c:v>
                      </c:pt>
                      <c:pt idx="44" formatCode="General">
                        <c:v>-33.854909090909089</c:v>
                      </c:pt>
                      <c:pt idx="45" formatCode="General">
                        <c:v>-33.564</c:v>
                      </c:pt>
                      <c:pt idx="46" formatCode="General">
                        <c:v>-33.277818181818184</c:v>
                      </c:pt>
                      <c:pt idx="47" formatCode="General">
                        <c:v>-32.99218181818182</c:v>
                      </c:pt>
                      <c:pt idx="48" formatCode="General">
                        <c:v>-32.70127272727273</c:v>
                      </c:pt>
                      <c:pt idx="49" formatCode="General">
                        <c:v>-32.414096385542166</c:v>
                      </c:pt>
                      <c:pt idx="50" formatCode="General">
                        <c:v>-32.130963855421683</c:v>
                      </c:pt>
                      <c:pt idx="51" formatCode="General">
                        <c:v>-32.00545454545454</c:v>
                      </c:pt>
                      <c:pt idx="52" formatCode="General">
                        <c:v>-31.915575757575755</c:v>
                      </c:pt>
                      <c:pt idx="53" formatCode="General">
                        <c:v>-31.830727272727273</c:v>
                      </c:pt>
                      <c:pt idx="54" formatCode="General">
                        <c:v>-31.739575757575757</c:v>
                      </c:pt>
                      <c:pt idx="55" formatCode="General">
                        <c:v>-31.64260606060606</c:v>
                      </c:pt>
                      <c:pt idx="56" formatCode="General">
                        <c:v>-31.550909090909091</c:v>
                      </c:pt>
                      <c:pt idx="57" formatCode="General">
                        <c:v>-31.458795180722891</c:v>
                      </c:pt>
                      <c:pt idx="58" formatCode="General">
                        <c:v>-31.362409638554215</c:v>
                      </c:pt>
                      <c:pt idx="59" formatCode="General">
                        <c:v>-31.275878787878789</c:v>
                      </c:pt>
                      <c:pt idx="60" formatCode="General">
                        <c:v>-31.19709090909091</c:v>
                      </c:pt>
                      <c:pt idx="61" formatCode="General">
                        <c:v>-31.140363636363638</c:v>
                      </c:pt>
                      <c:pt idx="62" formatCode="General">
                        <c:v>-31.081090909090911</c:v>
                      </c:pt>
                      <c:pt idx="63" formatCode="General">
                        <c:v>-31.008363636363637</c:v>
                      </c:pt>
                      <c:pt idx="64" formatCode="General">
                        <c:v>-30.86539393939394</c:v>
                      </c:pt>
                      <c:pt idx="65" formatCode="General">
                        <c:v>-30.677515151515152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E-519B-476E-9773-6FD296E53CFF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(1) 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-8.9847212121212117</c:v>
                      </c:pt>
                      <c:pt idx="45" formatCode="General">
                        <c:v>-8.9259333333333331</c:v>
                      </c:pt>
                      <c:pt idx="46" formatCode="General">
                        <c:v>-8.876127272727274</c:v>
                      </c:pt>
                      <c:pt idx="47" formatCode="General">
                        <c:v>-8.8301939393939399</c:v>
                      </c:pt>
                      <c:pt idx="48" formatCode="General">
                        <c:v>-8.7932242424242428</c:v>
                      </c:pt>
                      <c:pt idx="49" formatCode="General">
                        <c:v>-8.7609879518072287</c:v>
                      </c:pt>
                      <c:pt idx="50" formatCode="General">
                        <c:v>-8.733879518072289</c:v>
                      </c:pt>
                      <c:pt idx="51" formatCode="General">
                        <c:v>-8.7006727272727264</c:v>
                      </c:pt>
                      <c:pt idx="52" formatCode="General">
                        <c:v>-8.6683939393939404</c:v>
                      </c:pt>
                      <c:pt idx="53" formatCode="General">
                        <c:v>-8.647181818181819</c:v>
                      </c:pt>
                      <c:pt idx="54" formatCode="General">
                        <c:v>-8.6319575757575766</c:v>
                      </c:pt>
                      <c:pt idx="55" formatCode="General">
                        <c:v>-8.6222606060606068</c:v>
                      </c:pt>
                      <c:pt idx="56" formatCode="General">
                        <c:v>-8.6204727272727268</c:v>
                      </c:pt>
                      <c:pt idx="57" formatCode="General">
                        <c:v>-8.6213253012048181</c:v>
                      </c:pt>
                      <c:pt idx="58" formatCode="General">
                        <c:v>-8.6273493975903612</c:v>
                      </c:pt>
                      <c:pt idx="59" formatCode="General">
                        <c:v>-8.6357696969696978</c:v>
                      </c:pt>
                      <c:pt idx="60" formatCode="General">
                        <c:v>-8.6460727272727276</c:v>
                      </c:pt>
                      <c:pt idx="61" formatCode="General">
                        <c:v>-8.6580303030303032</c:v>
                      </c:pt>
                      <c:pt idx="62" formatCode="General">
                        <c:v>-8.6722000000000001</c:v>
                      </c:pt>
                      <c:pt idx="63" formatCode="General">
                        <c:v>-8.6921999999999997</c:v>
                      </c:pt>
                      <c:pt idx="64" formatCode="General">
                        <c:v>-8.7269878787878792</c:v>
                      </c:pt>
                      <c:pt idx="65" formatCode="General">
                        <c:v>-8.7712303030303023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F-519B-476E-9773-6FD296E53CFF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(2) 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-40.894318181818178</c:v>
                      </c:pt>
                      <c:pt idx="25" formatCode="General">
                        <c:v>-40.471590909090907</c:v>
                      </c:pt>
                      <c:pt idx="26" formatCode="General">
                        <c:v>-40.048863636363635</c:v>
                      </c:pt>
                      <c:pt idx="27" formatCode="General">
                        <c:v>-39.626136363636363</c:v>
                      </c:pt>
                      <c:pt idx="28" formatCode="General">
                        <c:v>-39.203409090909091</c:v>
                      </c:pt>
                      <c:pt idx="29" formatCode="General">
                        <c:v>-38.780681818181819</c:v>
                      </c:pt>
                      <c:pt idx="30" formatCode="General">
                        <c:v>-38.357954545454547</c:v>
                      </c:pt>
                      <c:pt idx="31" formatCode="General">
                        <c:v>-37.989727685325263</c:v>
                      </c:pt>
                      <c:pt idx="32" formatCode="General">
                        <c:v>-37.65084720121029</c:v>
                      </c:pt>
                      <c:pt idx="33" formatCode="General">
                        <c:v>-37.311966717095309</c:v>
                      </c:pt>
                      <c:pt idx="34" formatCode="General">
                        <c:v>-36.973086232980336</c:v>
                      </c:pt>
                      <c:pt idx="35" formatCode="General">
                        <c:v>-36.634205748865355</c:v>
                      </c:pt>
                      <c:pt idx="36" formatCode="General">
                        <c:v>-36.295325264750375</c:v>
                      </c:pt>
                      <c:pt idx="37" formatCode="General">
                        <c:v>-35.957957639939487</c:v>
                      </c:pt>
                      <c:pt idx="38" formatCode="General">
                        <c:v>-35.656898638426625</c:v>
                      </c:pt>
                      <c:pt idx="39" formatCode="General">
                        <c:v>-35.355839636913764</c:v>
                      </c:pt>
                      <c:pt idx="40" formatCode="General">
                        <c:v>-35.05478063540091</c:v>
                      </c:pt>
                      <c:pt idx="41" formatCode="General">
                        <c:v>-34.753721633888048</c:v>
                      </c:pt>
                      <c:pt idx="42" formatCode="General">
                        <c:v>-34.452662632375187</c:v>
                      </c:pt>
                      <c:pt idx="43" formatCode="General">
                        <c:v>-34.151603630862326</c:v>
                      </c:pt>
                      <c:pt idx="44" formatCode="General">
                        <c:v>-33.854909090909089</c:v>
                      </c:pt>
                      <c:pt idx="45" formatCode="General">
                        <c:v>-33.564</c:v>
                      </c:pt>
                      <c:pt idx="46" formatCode="General">
                        <c:v>-33.277818181818184</c:v>
                      </c:pt>
                      <c:pt idx="47" formatCode="General">
                        <c:v>-32.99218181818182</c:v>
                      </c:pt>
                      <c:pt idx="48" formatCode="General">
                        <c:v>-32.70127272727273</c:v>
                      </c:pt>
                      <c:pt idx="49" formatCode="General">
                        <c:v>-32.414096385542166</c:v>
                      </c:pt>
                      <c:pt idx="50" formatCode="General">
                        <c:v>-32.130963855421683</c:v>
                      </c:pt>
                      <c:pt idx="51" formatCode="General">
                        <c:v>-32.00545454545454</c:v>
                      </c:pt>
                      <c:pt idx="52" formatCode="General">
                        <c:v>-31.915575757575755</c:v>
                      </c:pt>
                      <c:pt idx="53" formatCode="General">
                        <c:v>-31.830727272727273</c:v>
                      </c:pt>
                      <c:pt idx="54" formatCode="General">
                        <c:v>-31.739575757575757</c:v>
                      </c:pt>
                      <c:pt idx="55" formatCode="General">
                        <c:v>-31.64260606060606</c:v>
                      </c:pt>
                      <c:pt idx="56" formatCode="General">
                        <c:v>-31.550909090909091</c:v>
                      </c:pt>
                      <c:pt idx="57" formatCode="General">
                        <c:v>-31.458795180722891</c:v>
                      </c:pt>
                      <c:pt idx="58" formatCode="General">
                        <c:v>-31.362409638554215</c:v>
                      </c:pt>
                      <c:pt idx="59" formatCode="General">
                        <c:v>-31.275878787878789</c:v>
                      </c:pt>
                      <c:pt idx="60" formatCode="General">
                        <c:v>-31.19709090909091</c:v>
                      </c:pt>
                      <c:pt idx="61" formatCode="General">
                        <c:v>-31.140363636363638</c:v>
                      </c:pt>
                      <c:pt idx="62" formatCode="General">
                        <c:v>-31.081090909090911</c:v>
                      </c:pt>
                      <c:pt idx="63" formatCode="General">
                        <c:v>-31.008363636363637</c:v>
                      </c:pt>
                      <c:pt idx="64" formatCode="General">
                        <c:v>-30.86539393939394</c:v>
                      </c:pt>
                      <c:pt idx="65" formatCode="General">
                        <c:v>-30.677515151515152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0-519B-476E-9773-6FD296E53CFF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-14.316545454545455</c:v>
                      </c:pt>
                      <c:pt idx="45" formatCode="General">
                        <c:v>-14.262</c:v>
                      </c:pt>
                      <c:pt idx="46" formatCode="General">
                        <c:v>-14.207454545454546</c:v>
                      </c:pt>
                      <c:pt idx="47" formatCode="General">
                        <c:v>-14.152121212121212</c:v>
                      </c:pt>
                      <c:pt idx="48" formatCode="General">
                        <c:v>-14.091515151515152</c:v>
                      </c:pt>
                      <c:pt idx="49" formatCode="General">
                        <c:v>-14.028192771084338</c:v>
                      </c:pt>
                      <c:pt idx="50" formatCode="General">
                        <c:v>-13.961927710843373</c:v>
                      </c:pt>
                      <c:pt idx="51" formatCode="General">
                        <c:v>-13.880424242424242</c:v>
                      </c:pt>
                      <c:pt idx="52" formatCode="General">
                        <c:v>-13.796606060606061</c:v>
                      </c:pt>
                      <c:pt idx="53" formatCode="General">
                        <c:v>-13.717818181818181</c:v>
                      </c:pt>
                      <c:pt idx="54" formatCode="General">
                        <c:v>-13.639030303030303</c:v>
                      </c:pt>
                      <c:pt idx="55" formatCode="General">
                        <c:v>-13.560242424242425</c:v>
                      </c:pt>
                      <c:pt idx="56" formatCode="General">
                        <c:v>-13.486727272727272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-13.265878787878789</c:v>
                      </c:pt>
                      <c:pt idx="60" formatCode="General">
                        <c:v>-13.187090909090909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1-519B-476E-9773-6FD296E53CFF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-8.9847212121212117</c:v>
                      </c:pt>
                      <c:pt idx="45" formatCode="General">
                        <c:v>-8.9259333333333331</c:v>
                      </c:pt>
                      <c:pt idx="46" formatCode="General">
                        <c:v>-8.876127272727274</c:v>
                      </c:pt>
                      <c:pt idx="47" formatCode="General">
                        <c:v>-8.8301939393939399</c:v>
                      </c:pt>
                      <c:pt idx="48" formatCode="General">
                        <c:v>-8.7932242424242428</c:v>
                      </c:pt>
                      <c:pt idx="49" formatCode="General">
                        <c:v>-8.7609879518072287</c:v>
                      </c:pt>
                      <c:pt idx="50" formatCode="General">
                        <c:v>-8.733879518072289</c:v>
                      </c:pt>
                      <c:pt idx="51" formatCode="General">
                        <c:v>-8.7006727272727264</c:v>
                      </c:pt>
                      <c:pt idx="52" formatCode="General">
                        <c:v>-8.6683939393939404</c:v>
                      </c:pt>
                      <c:pt idx="53" formatCode="General">
                        <c:v>-8.647181818181819</c:v>
                      </c:pt>
                      <c:pt idx="54" formatCode="General">
                        <c:v>-8.6319575757575766</c:v>
                      </c:pt>
                      <c:pt idx="55" formatCode="General">
                        <c:v>-8.6222606060606068</c:v>
                      </c:pt>
                      <c:pt idx="56" formatCode="General">
                        <c:v>-8.6204727272727268</c:v>
                      </c:pt>
                      <c:pt idx="57" formatCode="General">
                        <c:v>-8.6213253012048181</c:v>
                      </c:pt>
                      <c:pt idx="58" formatCode="General">
                        <c:v>-8.6273493975903612</c:v>
                      </c:pt>
                      <c:pt idx="59" formatCode="General">
                        <c:v>-8.6357696969696978</c:v>
                      </c:pt>
                      <c:pt idx="60" formatCode="General">
                        <c:v>-8.6460727272727276</c:v>
                      </c:pt>
                      <c:pt idx="61" formatCode="General">
                        <c:v>-8.6580303030303032</c:v>
                      </c:pt>
                      <c:pt idx="62" formatCode="General">
                        <c:v>-8.6722000000000001</c:v>
                      </c:pt>
                      <c:pt idx="63" formatCode="General">
                        <c:v>-8.6921999999999997</c:v>
                      </c:pt>
                      <c:pt idx="64" formatCode="General">
                        <c:v>-8.7269878787878792</c:v>
                      </c:pt>
                      <c:pt idx="65" formatCode="General">
                        <c:v>-8.7712303030303023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2-519B-476E-9773-6FD296E53CFF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-23.301266666666667</c:v>
                      </c:pt>
                      <c:pt idx="45" formatCode="General">
                        <c:v>-23.187933333333334</c:v>
                      </c:pt>
                      <c:pt idx="46" formatCode="General">
                        <c:v>-23.08358181818182</c:v>
                      </c:pt>
                      <c:pt idx="47" formatCode="General">
                        <c:v>-22.982315151515152</c:v>
                      </c:pt>
                      <c:pt idx="48" formatCode="General">
                        <c:v>-22.884739393939395</c:v>
                      </c:pt>
                      <c:pt idx="49" formatCode="General">
                        <c:v>-22.789180722891565</c:v>
                      </c:pt>
                      <c:pt idx="50" formatCode="General">
                        <c:v>-22.695807228915662</c:v>
                      </c:pt>
                      <c:pt idx="51" formatCode="General">
                        <c:v>-22.581096969696969</c:v>
                      </c:pt>
                      <c:pt idx="52" formatCode="General">
                        <c:v>-22.465</c:v>
                      </c:pt>
                      <c:pt idx="53" formatCode="General">
                        <c:v>-22.364999999999998</c:v>
                      </c:pt>
                      <c:pt idx="54" formatCode="General">
                        <c:v>-22.270987878787878</c:v>
                      </c:pt>
                      <c:pt idx="55" formatCode="General">
                        <c:v>-22.182503030303028</c:v>
                      </c:pt>
                      <c:pt idx="56" formatCode="General">
                        <c:v>-22.107199999999999</c:v>
                      </c:pt>
                      <c:pt idx="57" formatCode="General">
                        <c:v>-22.035421686746986</c:v>
                      </c:pt>
                      <c:pt idx="58" formatCode="General">
                        <c:v>-21.969156626506024</c:v>
                      </c:pt>
                      <c:pt idx="59" formatCode="General">
                        <c:v>-21.901648484848486</c:v>
                      </c:pt>
                      <c:pt idx="60" formatCode="General">
                        <c:v>-21.833163636363636</c:v>
                      </c:pt>
                      <c:pt idx="61" formatCode="General">
                        <c:v>-21.777363636363635</c:v>
                      </c:pt>
                      <c:pt idx="62" formatCode="General">
                        <c:v>-21.726442424242425</c:v>
                      </c:pt>
                      <c:pt idx="63" formatCode="General">
                        <c:v>-21.685836363636366</c:v>
                      </c:pt>
                      <c:pt idx="64" formatCode="General">
                        <c:v>-21.660018181818185</c:v>
                      </c:pt>
                      <c:pt idx="65" formatCode="General">
                        <c:v>-21.643654545454545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3-519B-476E-9773-6FD296E53CFF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-94.663981818181824</c:v>
                      </c:pt>
                      <c:pt idx="45" formatCode="General">
                        <c:v>-93.905800000000013</c:v>
                      </c:pt>
                      <c:pt idx="46" formatCode="General">
                        <c:v>-93.184018181818189</c:v>
                      </c:pt>
                      <c:pt idx="47" formatCode="General">
                        <c:v>-92.474945454545448</c:v>
                      </c:pt>
                      <c:pt idx="48" formatCode="General">
                        <c:v>-91.78221818181818</c:v>
                      </c:pt>
                      <c:pt idx="49" formatCode="General">
                        <c:v>-91.111156626506016</c:v>
                      </c:pt>
                      <c:pt idx="50" formatCode="General">
                        <c:v>-90.463566265060237</c:v>
                      </c:pt>
                      <c:pt idx="51" formatCode="General">
                        <c:v>-90.112927272727276</c:v>
                      </c:pt>
                      <c:pt idx="52" formatCode="General">
                        <c:v>-89.836333333333343</c:v>
                      </c:pt>
                      <c:pt idx="53" formatCode="General">
                        <c:v>-89.602999999999994</c:v>
                      </c:pt>
                      <c:pt idx="54" formatCode="General">
                        <c:v>-89.375024242424232</c:v>
                      </c:pt>
                      <c:pt idx="55" formatCode="General">
                        <c:v>-89.151993939393932</c:v>
                      </c:pt>
                      <c:pt idx="56" formatCode="General">
                        <c:v>-88.963236363636355</c:v>
                      </c:pt>
                      <c:pt idx="57" formatCode="General">
                        <c:v>-88.781566265060235</c:v>
                      </c:pt>
                      <c:pt idx="58" formatCode="General">
                        <c:v>-88.606867469879518</c:v>
                      </c:pt>
                      <c:pt idx="59" formatCode="General">
                        <c:v>-88.459066666666672</c:v>
                      </c:pt>
                      <c:pt idx="60" formatCode="General">
                        <c:v>-88.332399999999993</c:v>
                      </c:pt>
                      <c:pt idx="61" formatCode="General">
                        <c:v>-88.25481818181818</c:v>
                      </c:pt>
                      <c:pt idx="62" formatCode="General">
                        <c:v>-88.178781818181818</c:v>
                      </c:pt>
                      <c:pt idx="63" formatCode="General">
                        <c:v>-88.093327272727279</c:v>
                      </c:pt>
                      <c:pt idx="64" formatCode="General">
                        <c:v>-87.911751515151522</c:v>
                      </c:pt>
                      <c:pt idx="65" formatCode="General">
                        <c:v>-87.668721212121213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4-519B-476E-9773-6FD296E53CFF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5-519B-476E-9773-6FD296E53CFF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-40.894318181818178</c:v>
                      </c:pt>
                      <c:pt idx="25" formatCode="General">
                        <c:v>-40.471590909090907</c:v>
                      </c:pt>
                      <c:pt idx="26" formatCode="General">
                        <c:v>-40.048863636363635</c:v>
                      </c:pt>
                      <c:pt idx="27" formatCode="General">
                        <c:v>-39.626136363636363</c:v>
                      </c:pt>
                      <c:pt idx="28" formatCode="General">
                        <c:v>-39.203409090909091</c:v>
                      </c:pt>
                      <c:pt idx="29" formatCode="General">
                        <c:v>-38.780681818181819</c:v>
                      </c:pt>
                      <c:pt idx="30" formatCode="General">
                        <c:v>-38.357954545454547</c:v>
                      </c:pt>
                      <c:pt idx="31" formatCode="General">
                        <c:v>-37.989727685325263</c:v>
                      </c:pt>
                      <c:pt idx="32" formatCode="General">
                        <c:v>-37.65084720121029</c:v>
                      </c:pt>
                      <c:pt idx="33" formatCode="General">
                        <c:v>-37.311966717095309</c:v>
                      </c:pt>
                      <c:pt idx="34" formatCode="General">
                        <c:v>-36.973086232980336</c:v>
                      </c:pt>
                      <c:pt idx="35" formatCode="General">
                        <c:v>-36.634205748865355</c:v>
                      </c:pt>
                      <c:pt idx="36" formatCode="General">
                        <c:v>-36.295325264750375</c:v>
                      </c:pt>
                      <c:pt idx="37" formatCode="General">
                        <c:v>-35.957957639939487</c:v>
                      </c:pt>
                      <c:pt idx="38" formatCode="General">
                        <c:v>-35.656898638426625</c:v>
                      </c:pt>
                      <c:pt idx="39" formatCode="General">
                        <c:v>-35.355839636913764</c:v>
                      </c:pt>
                      <c:pt idx="40" formatCode="General">
                        <c:v>-35.05478063540091</c:v>
                      </c:pt>
                      <c:pt idx="41" formatCode="General">
                        <c:v>-34.753721633888048</c:v>
                      </c:pt>
                      <c:pt idx="42" formatCode="General">
                        <c:v>-34.452662632375187</c:v>
                      </c:pt>
                      <c:pt idx="43" formatCode="General">
                        <c:v>-34.151603630862326</c:v>
                      </c:pt>
                      <c:pt idx="44" formatCode="General">
                        <c:v>-33.854909090909089</c:v>
                      </c:pt>
                      <c:pt idx="45" formatCode="General">
                        <c:v>-33.564</c:v>
                      </c:pt>
                      <c:pt idx="46" formatCode="General">
                        <c:v>-33.277818181818184</c:v>
                      </c:pt>
                      <c:pt idx="47" formatCode="General">
                        <c:v>-32.99218181818182</c:v>
                      </c:pt>
                      <c:pt idx="48" formatCode="General">
                        <c:v>-32.70127272727273</c:v>
                      </c:pt>
                      <c:pt idx="49" formatCode="General">
                        <c:v>-32.414096385542166</c:v>
                      </c:pt>
                      <c:pt idx="50" formatCode="General">
                        <c:v>-32.130963855421683</c:v>
                      </c:pt>
                      <c:pt idx="51" formatCode="General">
                        <c:v>-32.00545454545454</c:v>
                      </c:pt>
                      <c:pt idx="52" formatCode="General">
                        <c:v>-31.915575757575755</c:v>
                      </c:pt>
                      <c:pt idx="53" formatCode="General">
                        <c:v>-31.830727272727273</c:v>
                      </c:pt>
                      <c:pt idx="54" formatCode="General">
                        <c:v>-31.739575757575757</c:v>
                      </c:pt>
                      <c:pt idx="55" formatCode="General">
                        <c:v>-31.64260606060606</c:v>
                      </c:pt>
                      <c:pt idx="56" formatCode="General">
                        <c:v>-31.550909090909091</c:v>
                      </c:pt>
                      <c:pt idx="57" formatCode="General">
                        <c:v>-31.458795180722891</c:v>
                      </c:pt>
                      <c:pt idx="58" formatCode="General">
                        <c:v>-31.362409638554215</c:v>
                      </c:pt>
                      <c:pt idx="59" formatCode="General">
                        <c:v>-31.275878787878789</c:v>
                      </c:pt>
                      <c:pt idx="60" formatCode="General">
                        <c:v>-31.19709090909091</c:v>
                      </c:pt>
                      <c:pt idx="61" formatCode="General">
                        <c:v>-31.140363636363638</c:v>
                      </c:pt>
                      <c:pt idx="62" formatCode="General">
                        <c:v>-31.081090909090911</c:v>
                      </c:pt>
                      <c:pt idx="63" formatCode="General">
                        <c:v>-31.008363636363637</c:v>
                      </c:pt>
                      <c:pt idx="64" formatCode="General">
                        <c:v>-30.86539393939394</c:v>
                      </c:pt>
                      <c:pt idx="65" formatCode="General">
                        <c:v>-30.677515151515152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6-519B-476E-9773-6FD296E53CFF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-14.316545454545455</c:v>
                      </c:pt>
                      <c:pt idx="45" formatCode="General">
                        <c:v>-14.262</c:v>
                      </c:pt>
                      <c:pt idx="46" formatCode="General">
                        <c:v>-14.207454545454546</c:v>
                      </c:pt>
                      <c:pt idx="47" formatCode="General">
                        <c:v>-14.152121212121212</c:v>
                      </c:pt>
                      <c:pt idx="48" formatCode="General">
                        <c:v>-14.091515151515152</c:v>
                      </c:pt>
                      <c:pt idx="49" formatCode="General">
                        <c:v>-14.028192771084338</c:v>
                      </c:pt>
                      <c:pt idx="50" formatCode="General">
                        <c:v>-13.961927710843373</c:v>
                      </c:pt>
                      <c:pt idx="51" formatCode="General">
                        <c:v>-13.880424242424242</c:v>
                      </c:pt>
                      <c:pt idx="52" formatCode="General">
                        <c:v>-13.796606060606061</c:v>
                      </c:pt>
                      <c:pt idx="53" formatCode="General">
                        <c:v>-13.717818181818181</c:v>
                      </c:pt>
                      <c:pt idx="54" formatCode="General">
                        <c:v>-13.639030303030303</c:v>
                      </c:pt>
                      <c:pt idx="55" formatCode="General">
                        <c:v>-13.560242424242425</c:v>
                      </c:pt>
                      <c:pt idx="56" formatCode="General">
                        <c:v>-13.486727272727272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-13.265878787878789</c:v>
                      </c:pt>
                      <c:pt idx="60" formatCode="General">
                        <c:v>-13.187090909090909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7-519B-476E-9773-6FD296E53CFF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-8.9847212121212117</c:v>
                      </c:pt>
                      <c:pt idx="45" formatCode="General">
                        <c:v>-8.9259333333333331</c:v>
                      </c:pt>
                      <c:pt idx="46" formatCode="General">
                        <c:v>-8.876127272727274</c:v>
                      </c:pt>
                      <c:pt idx="47" formatCode="General">
                        <c:v>-8.8301939393939399</c:v>
                      </c:pt>
                      <c:pt idx="48" formatCode="General">
                        <c:v>-8.7932242424242428</c:v>
                      </c:pt>
                      <c:pt idx="49" formatCode="General">
                        <c:v>-8.7609879518072287</c:v>
                      </c:pt>
                      <c:pt idx="50" formatCode="General">
                        <c:v>-8.733879518072289</c:v>
                      </c:pt>
                      <c:pt idx="51" formatCode="General">
                        <c:v>-8.7006727272727264</c:v>
                      </c:pt>
                      <c:pt idx="52" formatCode="General">
                        <c:v>-8.6683939393939404</c:v>
                      </c:pt>
                      <c:pt idx="53" formatCode="General">
                        <c:v>-8.647181818181819</c:v>
                      </c:pt>
                      <c:pt idx="54" formatCode="General">
                        <c:v>-8.6319575757575766</c:v>
                      </c:pt>
                      <c:pt idx="55" formatCode="General">
                        <c:v>-8.6222606060606068</c:v>
                      </c:pt>
                      <c:pt idx="56" formatCode="General">
                        <c:v>-8.6204727272727268</c:v>
                      </c:pt>
                      <c:pt idx="57" formatCode="General">
                        <c:v>-8.6213253012048181</c:v>
                      </c:pt>
                      <c:pt idx="58" formatCode="General">
                        <c:v>-8.6273493975903612</c:v>
                      </c:pt>
                      <c:pt idx="59" formatCode="General">
                        <c:v>-8.6357696969696978</c:v>
                      </c:pt>
                      <c:pt idx="60" formatCode="General">
                        <c:v>-8.6460727272727276</c:v>
                      </c:pt>
                      <c:pt idx="61" formatCode="General">
                        <c:v>-8.6580303030303032</c:v>
                      </c:pt>
                      <c:pt idx="62" formatCode="General">
                        <c:v>-8.6722000000000001</c:v>
                      </c:pt>
                      <c:pt idx="63" formatCode="General">
                        <c:v>-8.6921999999999997</c:v>
                      </c:pt>
                      <c:pt idx="64" formatCode="General">
                        <c:v>-8.7269878787878792</c:v>
                      </c:pt>
                      <c:pt idx="65" formatCode="General">
                        <c:v>-8.7712303030303023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8-519B-476E-9773-6FD296E53CFF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9-519B-476E-9773-6FD296E53CFF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A-519B-476E-9773-6FD296E53CFF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B-519B-476E-9773-6FD296E53CFF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C-519B-476E-9773-6FD296E53CFF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D-519B-476E-9773-6FD296E53CFF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E-519B-476E-9773-6FD296E53CFF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F-519B-476E-9773-6FD296E53CFF}"/>
                  </c:ext>
                </c:extLst>
              </c15:ser>
            </c15:filteredScatterSeries>
          </c:ext>
        </c:extLst>
      </c:scatterChart>
      <c:valAx>
        <c:axId val="420366960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364216"/>
        <c:crosses val="autoZero"/>
        <c:crossBetween val="midCat"/>
        <c:majorUnit val="100"/>
      </c:valAx>
      <c:valAx>
        <c:axId val="420364216"/>
        <c:scaling>
          <c:orientation val="minMax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366960"/>
        <c:crosses val="autoZero"/>
        <c:crossBetween val="midCat"/>
      </c:valAx>
    </c:plotArea>
    <c:plotVisOnly val="0"/>
    <c:dispBlanksAs val="gap"/>
    <c:showDLblsOverMax val="0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57024410207883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varyColors val="0"/>
        <c:ser>
          <c:idx val="10"/>
          <c:order val="12"/>
          <c:tx>
            <c:strRef>
              <c:f>'Gibbs-EVAL'!$A$113</c:f>
              <c:strCache>
                <c:ptCount val="1"/>
                <c:pt idx="0">
                  <c:v>H (Ar)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-18.62</c:v>
                </c:pt>
                <c:pt idx="1">
                  <c:v>-18.62</c:v>
                </c:pt>
                <c:pt idx="2" formatCode="General">
                  <c:v>-18.62</c:v>
                </c:pt>
                <c:pt idx="3" formatCode="General">
                  <c:v>-18.62</c:v>
                </c:pt>
                <c:pt idx="4" formatCode="General">
                  <c:v>-18.621210287443269</c:v>
                </c:pt>
                <c:pt idx="5" formatCode="General">
                  <c:v>-18.636338880484114</c:v>
                </c:pt>
                <c:pt idx="6" formatCode="General">
                  <c:v>-18.651467473524963</c:v>
                </c:pt>
                <c:pt idx="7" formatCode="General">
                  <c:v>-18.666596066565809</c:v>
                </c:pt>
                <c:pt idx="8" formatCode="General">
                  <c:v>-18.681724659606655</c:v>
                </c:pt>
                <c:pt idx="9" formatCode="General">
                  <c:v>-18.696853252647504</c:v>
                </c:pt>
                <c:pt idx="10" formatCode="General">
                  <c:v>-18.711981845688349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-19.389107413010588</c:v>
                </c:pt>
                <c:pt idx="45" formatCode="General">
                  <c:v>-19.410287443267777</c:v>
                </c:pt>
                <c:pt idx="46" formatCode="General">
                  <c:v>-19.431467473524961</c:v>
                </c:pt>
                <c:pt idx="47" formatCode="General">
                  <c:v>-19.452647503782149</c:v>
                </c:pt>
                <c:pt idx="48" formatCode="General">
                  <c:v>-19.473827534039334</c:v>
                </c:pt>
                <c:pt idx="49" formatCode="General">
                  <c:v>-19.495007564296522</c:v>
                </c:pt>
                <c:pt idx="50" formatCode="General">
                  <c:v>-19.516187594553706</c:v>
                </c:pt>
                <c:pt idx="51" formatCode="General">
                  <c:v>-19.536151515151516</c:v>
                </c:pt>
                <c:pt idx="52" formatCode="General">
                  <c:v>-19.555848484848486</c:v>
                </c:pt>
                <c:pt idx="53" formatCode="General">
                  <c:v>-19.575545454545455</c:v>
                </c:pt>
                <c:pt idx="54" formatCode="General">
                  <c:v>-19.595242424242425</c:v>
                </c:pt>
                <c:pt idx="55" formatCode="General">
                  <c:v>-19.614939393939395</c:v>
                </c:pt>
                <c:pt idx="56" formatCode="General">
                  <c:v>-19.634636363636364</c:v>
                </c:pt>
                <c:pt idx="57" formatCode="General">
                  <c:v>-19.654326777609683</c:v>
                </c:pt>
                <c:pt idx="58" formatCode="General">
                  <c:v>-19.673993948562781</c:v>
                </c:pt>
                <c:pt idx="59" formatCode="General">
                  <c:v>-19.693661119515884</c:v>
                </c:pt>
                <c:pt idx="60" formatCode="General">
                  <c:v>-19.713328290468986</c:v>
                </c:pt>
                <c:pt idx="61" formatCode="General">
                  <c:v>-19.732995461422089</c:v>
                </c:pt>
                <c:pt idx="62" formatCode="General">
                  <c:v>-19.752662632375191</c:v>
                </c:pt>
                <c:pt idx="63" formatCode="General">
                  <c:v>-19.77232980332829</c:v>
                </c:pt>
                <c:pt idx="64" formatCode="General">
                  <c:v>-19.793842662632375</c:v>
                </c:pt>
                <c:pt idx="65" formatCode="General">
                  <c:v>-19.816535552193645</c:v>
                </c:pt>
                <c:pt idx="66" formatCode="General">
                  <c:v>-19.839228441754919</c:v>
                </c:pt>
                <c:pt idx="67" formatCode="General">
                  <c:v>-19.861921331316189</c:v>
                </c:pt>
                <c:pt idx="68" formatCode="General">
                  <c:v>-19.884614220877459</c:v>
                </c:pt>
                <c:pt idx="69" formatCode="General">
                  <c:v>-19.90730711043873</c:v>
                </c:pt>
                <c:pt idx="70" formatCode="General">
                  <c:v>-19.93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E-ABA7-449B-902A-86C64A5A7AA2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(1)GeSe[l]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-37.408940998487139</c:v>
                </c:pt>
                <c:pt idx="1">
                  <c:v>-36.516354009077155</c:v>
                </c:pt>
                <c:pt idx="2" formatCode="General">
                  <c:v>-35.62376701966717</c:v>
                </c:pt>
                <c:pt idx="3" formatCode="General">
                  <c:v>-34.731180030257185</c:v>
                </c:pt>
                <c:pt idx="4" formatCode="General">
                  <c:v>-33.864372163388801</c:v>
                </c:pt>
                <c:pt idx="5" formatCode="General">
                  <c:v>-33.294024205748862</c:v>
                </c:pt>
                <c:pt idx="6" formatCode="General">
                  <c:v>-32.723676248108923</c:v>
                </c:pt>
                <c:pt idx="7" formatCode="General">
                  <c:v>-32.153328290468984</c:v>
                </c:pt>
                <c:pt idx="8" formatCode="General">
                  <c:v>-31.582980332829045</c:v>
                </c:pt>
                <c:pt idx="9" formatCode="General">
                  <c:v>-31.012632375189106</c:v>
                </c:pt>
                <c:pt idx="10" formatCode="General">
                  <c:v>-30.442284417549168</c:v>
                </c:pt>
                <c:pt idx="11" formatCode="General">
                  <c:v>-29.957261724659606</c:v>
                </c:pt>
                <c:pt idx="12" formatCode="General">
                  <c:v>-29.568456883509835</c:v>
                </c:pt>
                <c:pt idx="13" formatCode="General">
                  <c:v>-29.179652042360061</c:v>
                </c:pt>
                <c:pt idx="14" formatCode="General">
                  <c:v>-28.790847201210287</c:v>
                </c:pt>
                <c:pt idx="15" formatCode="General">
                  <c:v>-28.402042360060513</c:v>
                </c:pt>
                <c:pt idx="16" formatCode="General">
                  <c:v>-28.013237518910742</c:v>
                </c:pt>
                <c:pt idx="17" formatCode="General">
                  <c:v>-27.624432677760968</c:v>
                </c:pt>
                <c:pt idx="18" formatCode="General">
                  <c:v>-27.330605143721634</c:v>
                </c:pt>
                <c:pt idx="19" formatCode="General">
                  <c:v>-27.052239031770043</c:v>
                </c:pt>
                <c:pt idx="20" formatCode="General">
                  <c:v>-26.773872919818455</c:v>
                </c:pt>
                <c:pt idx="21" formatCode="General">
                  <c:v>-26.495506807866867</c:v>
                </c:pt>
                <c:pt idx="22" formatCode="General">
                  <c:v>-26.217140695915276</c:v>
                </c:pt>
                <c:pt idx="23" formatCode="General">
                  <c:v>-25.938774583963689</c:v>
                </c:pt>
                <c:pt idx="24" formatCode="General">
                  <c:v>-25.679242424242421</c:v>
                </c:pt>
                <c:pt idx="25" formatCode="General">
                  <c:v>-25.476212121212118</c:v>
                </c:pt>
                <c:pt idx="26" formatCode="General">
                  <c:v>-25.273181818181815</c:v>
                </c:pt>
                <c:pt idx="27" formatCode="General">
                  <c:v>-25.070151515151515</c:v>
                </c:pt>
                <c:pt idx="28" formatCode="General">
                  <c:v>-24.867121212121212</c:v>
                </c:pt>
                <c:pt idx="29" formatCode="General">
                  <c:v>-24.664090909090909</c:v>
                </c:pt>
                <c:pt idx="30" formatCode="General">
                  <c:v>-24.461060606060606</c:v>
                </c:pt>
                <c:pt idx="31" formatCode="General">
                  <c:v>-24.291074130105901</c:v>
                </c:pt>
                <c:pt idx="32" formatCode="General">
                  <c:v>-24.138880484114978</c:v>
                </c:pt>
                <c:pt idx="33" formatCode="General">
                  <c:v>-23.986686838124054</c:v>
                </c:pt>
                <c:pt idx="34" formatCode="General">
                  <c:v>-23.834493192133131</c:v>
                </c:pt>
                <c:pt idx="35" formatCode="General">
                  <c:v>-23.682299546142211</c:v>
                </c:pt>
                <c:pt idx="36" formatCode="General">
                  <c:v>-23.530105900151288</c:v>
                </c:pt>
                <c:pt idx="37" formatCode="General">
                  <c:v>-23.378812121212121</c:v>
                </c:pt>
                <c:pt idx="38" formatCode="General">
                  <c:v>-23.249115151515152</c:v>
                </c:pt>
                <c:pt idx="39" formatCode="General">
                  <c:v>-23.124421686746988</c:v>
                </c:pt>
                <c:pt idx="40" formatCode="General">
                  <c:v>-23.007554216867469</c:v>
                </c:pt>
                <c:pt idx="41" formatCode="General">
                  <c:v>-22.893709090909091</c:v>
                </c:pt>
                <c:pt idx="42" formatCode="General">
                  <c:v>-22.781369696969698</c:v>
                </c:pt>
                <c:pt idx="43" formatCode="General">
                  <c:v>-22.673490909090912</c:v>
                </c:pt>
                <c:pt idx="44" formatCode="General">
                  <c:v>-22.570042424242427</c:v>
                </c:pt>
                <c:pt idx="45" formatCode="General">
                  <c:v>-22.472466666666669</c:v>
                </c:pt>
                <c:pt idx="46" formatCode="General">
                  <c:v>-22.3782</c:v>
                </c:pt>
                <c:pt idx="47" formatCode="General">
                  <c:v>-22.286206060606062</c:v>
                </c:pt>
                <c:pt idx="48" formatCode="General">
                  <c:v>-22.203175757575757</c:v>
                </c:pt>
                <c:pt idx="49" formatCode="General">
                  <c:v>-22.121253012048193</c:v>
                </c:pt>
                <c:pt idx="50" formatCode="General">
                  <c:v>-22.040530120481929</c:v>
                </c:pt>
                <c:pt idx="51" formatCode="General">
                  <c:v>-21.996927272727277</c:v>
                </c:pt>
                <c:pt idx="52" formatCode="General">
                  <c:v>-21.961472727272731</c:v>
                </c:pt>
                <c:pt idx="53" formatCode="General">
                  <c:v>-21.926018181818183</c:v>
                </c:pt>
                <c:pt idx="54" formatCode="General">
                  <c:v>-21.890563636363638</c:v>
                </c:pt>
                <c:pt idx="55" formatCode="General">
                  <c:v>-21.855109090909092</c:v>
                </c:pt>
                <c:pt idx="56" formatCode="General">
                  <c:v>-21.819654545454547</c:v>
                </c:pt>
                <c:pt idx="57" formatCode="General">
                  <c:v>-21.787872919818458</c:v>
                </c:pt>
                <c:pt idx="58" formatCode="General">
                  <c:v>-21.769113464447809</c:v>
                </c:pt>
                <c:pt idx="59" formatCode="General">
                  <c:v>-21.750354009077157</c:v>
                </c:pt>
                <c:pt idx="60" formatCode="General">
                  <c:v>-21.731594553706504</c:v>
                </c:pt>
                <c:pt idx="61" formatCode="General">
                  <c:v>-21.712835098335855</c:v>
                </c:pt>
                <c:pt idx="62" formatCode="General">
                  <c:v>-21.694075642965203</c:v>
                </c:pt>
                <c:pt idx="63" formatCode="General">
                  <c:v>-21.675316187594554</c:v>
                </c:pt>
                <c:pt idx="64" formatCode="General">
                  <c:v>-21.658757575757576</c:v>
                </c:pt>
                <c:pt idx="65" formatCode="General">
                  <c:v>-21.643606060606061</c:v>
                </c:pt>
                <c:pt idx="66" formatCode="General">
                  <c:v>-21.629698795180722</c:v>
                </c:pt>
                <c:pt idx="67" formatCode="General">
                  <c:v>-21.616363636363634</c:v>
                </c:pt>
                <c:pt idx="68" formatCode="General">
                  <c:v>-21.604242424242425</c:v>
                </c:pt>
                <c:pt idx="69" formatCode="General">
                  <c:v>-21.592909090909092</c:v>
                </c:pt>
                <c:pt idx="70" formatCode="General">
                  <c:v>-21.582000000000001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32-ABA7-449B-902A-86C64A5A7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365000"/>
        <c:axId val="420367352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-5.3280000000000003</c:v>
                      </c:pt>
                      <c:pt idx="1">
                        <c:v>-5.3280000000000003</c:v>
                      </c:pt>
                      <c:pt idx="2" formatCode="General">
                        <c:v>-5.3280000000000003</c:v>
                      </c:pt>
                      <c:pt idx="3" formatCode="General">
                        <c:v>-5.3280000000000003</c:v>
                      </c:pt>
                      <c:pt idx="4" formatCode="General">
                        <c:v>-5.3377065052950083</c:v>
                      </c:pt>
                      <c:pt idx="5" formatCode="General">
                        <c:v>-5.4590378214826023</c:v>
                      </c:pt>
                      <c:pt idx="6" formatCode="General">
                        <c:v>-5.5803691376701972</c:v>
                      </c:pt>
                      <c:pt idx="7" formatCode="General">
                        <c:v>-5.7017004538577911</c:v>
                      </c:pt>
                      <c:pt idx="8" formatCode="General">
                        <c:v>-5.823031770045386</c:v>
                      </c:pt>
                      <c:pt idx="9" formatCode="General">
                        <c:v>-5.9443630862329799</c:v>
                      </c:pt>
                      <c:pt idx="10" formatCode="General">
                        <c:v>-6.0656944024205748</c:v>
                      </c:pt>
                      <c:pt idx="11" formatCode="General">
                        <c:v>-6.1575885022692889</c:v>
                      </c:pt>
                      <c:pt idx="12" formatCode="General">
                        <c:v>-6.2162874432677757</c:v>
                      </c:pt>
                      <c:pt idx="13" formatCode="General">
                        <c:v>-6.2749863842662634</c:v>
                      </c:pt>
                      <c:pt idx="14" formatCode="General">
                        <c:v>-6.3336853252647503</c:v>
                      </c:pt>
                      <c:pt idx="15" formatCode="General">
                        <c:v>-6.3923842662632371</c:v>
                      </c:pt>
                      <c:pt idx="16" formatCode="General">
                        <c:v>-6.4510832072617248</c:v>
                      </c:pt>
                      <c:pt idx="17" formatCode="General">
                        <c:v>-6.5097821482602116</c:v>
                      </c:pt>
                      <c:pt idx="18" formatCode="General">
                        <c:v>-6.565488653555219</c:v>
                      </c:pt>
                      <c:pt idx="19" formatCode="General">
                        <c:v>-6.6207080181543114</c:v>
                      </c:pt>
                      <c:pt idx="20" formatCode="General">
                        <c:v>-6.6759273827534038</c:v>
                      </c:pt>
                      <c:pt idx="21" formatCode="General">
                        <c:v>-6.7311467473524962</c:v>
                      </c:pt>
                      <c:pt idx="22" formatCode="General">
                        <c:v>-6.7863661119515886</c:v>
                      </c:pt>
                      <c:pt idx="23" formatCode="General">
                        <c:v>-6.8415854765506809</c:v>
                      </c:pt>
                      <c:pt idx="24" formatCode="General">
                        <c:v>-6.8959545454545452</c:v>
                      </c:pt>
                      <c:pt idx="25" formatCode="General">
                        <c:v>-6.947772727272727</c:v>
                      </c:pt>
                      <c:pt idx="26" formatCode="General">
                        <c:v>-6.9995909090909088</c:v>
                      </c:pt>
                      <c:pt idx="27" formatCode="General">
                        <c:v>-7.0514090909090905</c:v>
                      </c:pt>
                      <c:pt idx="28" formatCode="General">
                        <c:v>-7.1032272727272723</c:v>
                      </c:pt>
                      <c:pt idx="29" formatCode="General">
                        <c:v>-7.155045454545454</c:v>
                      </c:pt>
                      <c:pt idx="30" formatCode="General">
                        <c:v>-7.2068636363636358</c:v>
                      </c:pt>
                      <c:pt idx="31" formatCode="General">
                        <c:v>-7.256565809379727</c:v>
                      </c:pt>
                      <c:pt idx="32" formatCode="General">
                        <c:v>-7.3051285930408474</c:v>
                      </c:pt>
                      <c:pt idx="33" formatCode="General">
                        <c:v>-7.3536913767019669</c:v>
                      </c:pt>
                      <c:pt idx="34" formatCode="General">
                        <c:v>-7.4022541603630865</c:v>
                      </c:pt>
                      <c:pt idx="35" formatCode="General">
                        <c:v>-7.450816944024206</c:v>
                      </c:pt>
                      <c:pt idx="36" formatCode="General">
                        <c:v>-7.4993797276853256</c:v>
                      </c:pt>
                      <c:pt idx="37" formatCode="General">
                        <c:v>-7.5478214826021182</c:v>
                      </c:pt>
                      <c:pt idx="38" formatCode="General">
                        <c:v>-7.5933585476550682</c:v>
                      </c:pt>
                      <c:pt idx="39" formatCode="General">
                        <c:v>-7.6388956127080183</c:v>
                      </c:pt>
                      <c:pt idx="40" formatCode="General">
                        <c:v>-7.6844326777609684</c:v>
                      </c:pt>
                      <c:pt idx="41" formatCode="General">
                        <c:v>-7.7299697428139185</c:v>
                      </c:pt>
                      <c:pt idx="42" formatCode="General">
                        <c:v>-7.7755068078668685</c:v>
                      </c:pt>
                      <c:pt idx="43" formatCode="General">
                        <c:v>-7.8210438729198186</c:v>
                      </c:pt>
                      <c:pt idx="44" formatCode="General">
                        <c:v>-7.8656701966717097</c:v>
                      </c:pt>
                      <c:pt idx="45" formatCode="General">
                        <c:v>-7.9090892586989412</c:v>
                      </c:pt>
                      <c:pt idx="46" formatCode="General">
                        <c:v>-7.9525083207261726</c:v>
                      </c:pt>
                      <c:pt idx="47" formatCode="General">
                        <c:v>-7.9959273827534041</c:v>
                      </c:pt>
                      <c:pt idx="48" formatCode="General">
                        <c:v>-8.0393464447806355</c:v>
                      </c:pt>
                      <c:pt idx="49" formatCode="General">
                        <c:v>-8.082765506807867</c:v>
                      </c:pt>
                      <c:pt idx="50" formatCode="General">
                        <c:v>-8.1261845688350984</c:v>
                      </c:pt>
                      <c:pt idx="51" formatCode="General">
                        <c:v>-8.168539393939394</c:v>
                      </c:pt>
                      <c:pt idx="52" formatCode="General">
                        <c:v>-8.2106606060606069</c:v>
                      </c:pt>
                      <c:pt idx="53" formatCode="General">
                        <c:v>-8.2527818181818198</c:v>
                      </c:pt>
                      <c:pt idx="54" formatCode="General">
                        <c:v>-8.2949030303030309</c:v>
                      </c:pt>
                      <c:pt idx="55" formatCode="General">
                        <c:v>-8.3370242424242438</c:v>
                      </c:pt>
                      <c:pt idx="56" formatCode="General">
                        <c:v>-8.3791454545454549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-8.72697730711044</c:v>
                      </c:pt>
                      <c:pt idx="65" formatCode="General">
                        <c:v>-8.7744810892586997</c:v>
                      </c:pt>
                      <c:pt idx="66" formatCode="General">
                        <c:v>-8.8219848714069595</c:v>
                      </c:pt>
                      <c:pt idx="67" formatCode="General">
                        <c:v>-8.8694886535552193</c:v>
                      </c:pt>
                      <c:pt idx="68" formatCode="General">
                        <c:v>-8.9169924357034809</c:v>
                      </c:pt>
                      <c:pt idx="69" formatCode="General">
                        <c:v>-8.9644962178517407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0-ABA7-449B-902A-86C64A5A7AA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-42.624000000000002</c:v>
                      </c:pt>
                      <c:pt idx="1">
                        <c:v>-42.624000000000002</c:v>
                      </c:pt>
                      <c:pt idx="2" formatCode="General">
                        <c:v>-42.624000000000002</c:v>
                      </c:pt>
                      <c:pt idx="3" formatCode="General">
                        <c:v>-42.624000000000002</c:v>
                      </c:pt>
                      <c:pt idx="4" formatCode="General">
                        <c:v>-42.701652042360067</c:v>
                      </c:pt>
                      <c:pt idx="5" formatCode="General">
                        <c:v>-43.672302571860818</c:v>
                      </c:pt>
                      <c:pt idx="6" formatCode="General">
                        <c:v>-44.642953101361577</c:v>
                      </c:pt>
                      <c:pt idx="7" formatCode="General">
                        <c:v>-45.613603630862329</c:v>
                      </c:pt>
                      <c:pt idx="8" formatCode="General">
                        <c:v>-46.584254160363088</c:v>
                      </c:pt>
                      <c:pt idx="9" formatCode="General">
                        <c:v>-47.554904689863839</c:v>
                      </c:pt>
                      <c:pt idx="10" formatCode="General">
                        <c:v>-48.525555219364598</c:v>
                      </c:pt>
                      <c:pt idx="11" formatCode="General">
                        <c:v>-49.260708018154311</c:v>
                      </c:pt>
                      <c:pt idx="12" formatCode="General">
                        <c:v>-49.730299546142206</c:v>
                      </c:pt>
                      <c:pt idx="13" formatCode="General">
                        <c:v>-50.199891074130107</c:v>
                      </c:pt>
                      <c:pt idx="14" formatCode="General">
                        <c:v>-50.669482602118002</c:v>
                      </c:pt>
                      <c:pt idx="15" formatCode="General">
                        <c:v>-51.139074130105897</c:v>
                      </c:pt>
                      <c:pt idx="16" formatCode="General">
                        <c:v>-51.608665658093798</c:v>
                      </c:pt>
                      <c:pt idx="17" formatCode="General">
                        <c:v>-52.078257186081693</c:v>
                      </c:pt>
                      <c:pt idx="18" formatCode="General">
                        <c:v>-52.523909228441752</c:v>
                      </c:pt>
                      <c:pt idx="19" formatCode="General">
                        <c:v>-52.965664145234491</c:v>
                      </c:pt>
                      <c:pt idx="20" formatCode="General">
                        <c:v>-53.40741906202723</c:v>
                      </c:pt>
                      <c:pt idx="21" formatCode="General">
                        <c:v>-53.849173978819969</c:v>
                      </c:pt>
                      <c:pt idx="22" formatCode="General">
                        <c:v>-54.290928895612709</c:v>
                      </c:pt>
                      <c:pt idx="23" formatCode="General">
                        <c:v>-54.732683812405448</c:v>
                      </c:pt>
                      <c:pt idx="24" formatCode="General">
                        <c:v>-55.167636363636362</c:v>
                      </c:pt>
                      <c:pt idx="25" formatCode="General">
                        <c:v>-55.582181818181816</c:v>
                      </c:pt>
                      <c:pt idx="26" formatCode="General">
                        <c:v>-55.99672727272727</c:v>
                      </c:pt>
                      <c:pt idx="27" formatCode="General">
                        <c:v>-56.411272727272724</c:v>
                      </c:pt>
                      <c:pt idx="28" formatCode="General">
                        <c:v>-56.825818181818178</c:v>
                      </c:pt>
                      <c:pt idx="29" formatCode="General">
                        <c:v>-57.240363636363632</c:v>
                      </c:pt>
                      <c:pt idx="30" formatCode="General">
                        <c:v>-57.654909090909086</c:v>
                      </c:pt>
                      <c:pt idx="31" formatCode="General">
                        <c:v>-58.052526475037816</c:v>
                      </c:pt>
                      <c:pt idx="32" formatCode="General">
                        <c:v>-58.441028744326779</c:v>
                      </c:pt>
                      <c:pt idx="33" formatCode="General">
                        <c:v>-58.829531013615735</c:v>
                      </c:pt>
                      <c:pt idx="34" formatCode="General">
                        <c:v>-59.218033282904692</c:v>
                      </c:pt>
                      <c:pt idx="35" formatCode="General">
                        <c:v>-59.606535552193648</c:v>
                      </c:pt>
                      <c:pt idx="36" formatCode="General">
                        <c:v>-59.995037821482605</c:v>
                      </c:pt>
                      <c:pt idx="37" formatCode="General">
                        <c:v>-60.382571860816945</c:v>
                      </c:pt>
                      <c:pt idx="38" formatCode="General">
                        <c:v>-60.746868381240546</c:v>
                      </c:pt>
                      <c:pt idx="39" formatCode="General">
                        <c:v>-61.111164901664146</c:v>
                      </c:pt>
                      <c:pt idx="40" formatCode="General">
                        <c:v>-61.475461422087747</c:v>
                      </c:pt>
                      <c:pt idx="41" formatCode="General">
                        <c:v>-61.839757942511348</c:v>
                      </c:pt>
                      <c:pt idx="42" formatCode="General">
                        <c:v>-62.204054462934948</c:v>
                      </c:pt>
                      <c:pt idx="43" formatCode="General">
                        <c:v>-62.568350983358549</c:v>
                      </c:pt>
                      <c:pt idx="44" formatCode="General">
                        <c:v>-62.925361573373678</c:v>
                      </c:pt>
                      <c:pt idx="45" formatCode="General">
                        <c:v>-63.27271406959153</c:v>
                      </c:pt>
                      <c:pt idx="46" formatCode="General">
                        <c:v>-63.620066565809381</c:v>
                      </c:pt>
                      <c:pt idx="47" formatCode="General">
                        <c:v>-63.967419062027233</c:v>
                      </c:pt>
                      <c:pt idx="48" formatCode="General">
                        <c:v>-64.314771558245084</c:v>
                      </c:pt>
                      <c:pt idx="49" formatCode="General">
                        <c:v>-64.662124054462936</c:v>
                      </c:pt>
                      <c:pt idx="50" formatCode="General">
                        <c:v>-65.009476550680787</c:v>
                      </c:pt>
                      <c:pt idx="51" formatCode="General">
                        <c:v>-65.348315151515152</c:v>
                      </c:pt>
                      <c:pt idx="52" formatCode="General">
                        <c:v>-65.685284848484855</c:v>
                      </c:pt>
                      <c:pt idx="53" formatCode="General">
                        <c:v>-66.022254545454558</c:v>
                      </c:pt>
                      <c:pt idx="54" formatCode="General">
                        <c:v>-66.359224242424247</c:v>
                      </c:pt>
                      <c:pt idx="55" formatCode="General">
                        <c:v>-66.69619393939395</c:v>
                      </c:pt>
                      <c:pt idx="56" formatCode="General">
                        <c:v>-67.033163636363639</c:v>
                      </c:pt>
                      <c:pt idx="57" formatCode="General">
                        <c:v>-67.372151285930414</c:v>
                      </c:pt>
                      <c:pt idx="58" formatCode="General">
                        <c:v>-67.718293494704994</c:v>
                      </c:pt>
                      <c:pt idx="59" formatCode="General">
                        <c:v>-68.064435703479589</c:v>
                      </c:pt>
                      <c:pt idx="60" formatCode="General">
                        <c:v>-68.410577912254169</c:v>
                      </c:pt>
                      <c:pt idx="61" formatCode="General">
                        <c:v>-68.756720121028749</c:v>
                      </c:pt>
                      <c:pt idx="62" formatCode="General">
                        <c:v>-69.10286232980333</c:v>
                      </c:pt>
                      <c:pt idx="63" formatCode="General">
                        <c:v>-69.44900453857791</c:v>
                      </c:pt>
                      <c:pt idx="64" formatCode="General">
                        <c:v>-69.81581845688352</c:v>
                      </c:pt>
                      <c:pt idx="65" formatCode="General">
                        <c:v>-70.195848714069598</c:v>
                      </c:pt>
                      <c:pt idx="66" formatCode="General">
                        <c:v>-70.575878971255676</c:v>
                      </c:pt>
                      <c:pt idx="67" formatCode="General">
                        <c:v>-70.955909228441755</c:v>
                      </c:pt>
                      <c:pt idx="68" formatCode="General">
                        <c:v>-71.335939485627847</c:v>
                      </c:pt>
                      <c:pt idx="69" formatCode="General">
                        <c:v>-71.715969742813925</c:v>
                      </c:pt>
                      <c:pt idx="70" formatCode="General">
                        <c:v>-72.096000000000004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1-ABA7-449B-902A-86C64A5A7AA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3-ABA7-449B-902A-86C64A5A7AA2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-15.984000000000002</c:v>
                      </c:pt>
                      <c:pt idx="1">
                        <c:v>-15.984000000000002</c:v>
                      </c:pt>
                      <c:pt idx="2" formatCode="General">
                        <c:v>-15.984000000000002</c:v>
                      </c:pt>
                      <c:pt idx="3" formatCode="General">
                        <c:v>-15.984000000000002</c:v>
                      </c:pt>
                      <c:pt idx="4" formatCode="General">
                        <c:v>-16.013119515885023</c:v>
                      </c:pt>
                      <c:pt idx="5" formatCode="General">
                        <c:v>-16.37711346444781</c:v>
                      </c:pt>
                      <c:pt idx="6" formatCode="General">
                        <c:v>-16.741107413010592</c:v>
                      </c:pt>
                      <c:pt idx="7" formatCode="General">
                        <c:v>-17.105101361573375</c:v>
                      </c:pt>
                      <c:pt idx="8" formatCode="General">
                        <c:v>-17.469095310136158</c:v>
                      </c:pt>
                      <c:pt idx="9" formatCode="General">
                        <c:v>-17.833089258698941</c:v>
                      </c:pt>
                      <c:pt idx="10" formatCode="General">
                        <c:v>-18.197083207261723</c:v>
                      </c:pt>
                      <c:pt idx="11" formatCode="General">
                        <c:v>-18.472765506807868</c:v>
                      </c:pt>
                      <c:pt idx="12" formatCode="General">
                        <c:v>-18.648862329803329</c:v>
                      </c:pt>
                      <c:pt idx="13" formatCode="General">
                        <c:v>-18.82495915279879</c:v>
                      </c:pt>
                      <c:pt idx="14" formatCode="General">
                        <c:v>-19.001055975794252</c:v>
                      </c:pt>
                      <c:pt idx="15" formatCode="General">
                        <c:v>-19.177152798789713</c:v>
                      </c:pt>
                      <c:pt idx="16" formatCode="General">
                        <c:v>-19.353249621785174</c:v>
                      </c:pt>
                      <c:pt idx="17" formatCode="General">
                        <c:v>-19.529346444780636</c:v>
                      </c:pt>
                      <c:pt idx="18" formatCode="General">
                        <c:v>-19.696465960665659</c:v>
                      </c:pt>
                      <c:pt idx="19" formatCode="General">
                        <c:v>-19.862124054462935</c:v>
                      </c:pt>
                      <c:pt idx="20" formatCode="General">
                        <c:v>-20.027782148260211</c:v>
                      </c:pt>
                      <c:pt idx="21" formatCode="General">
                        <c:v>-20.193440242057488</c:v>
                      </c:pt>
                      <c:pt idx="22" formatCode="General">
                        <c:v>-20.359098335854767</c:v>
                      </c:pt>
                      <c:pt idx="23" formatCode="General">
                        <c:v>-20.524756429652044</c:v>
                      </c:pt>
                      <c:pt idx="24" formatCode="General">
                        <c:v>-20.687863636363637</c:v>
                      </c:pt>
                      <c:pt idx="25" formatCode="General">
                        <c:v>-20.843318181818184</c:v>
                      </c:pt>
                      <c:pt idx="26" formatCode="General">
                        <c:v>-20.998772727272726</c:v>
                      </c:pt>
                      <c:pt idx="27" formatCode="General">
                        <c:v>-21.154227272727272</c:v>
                      </c:pt>
                      <c:pt idx="28" formatCode="General">
                        <c:v>-21.309681818181815</c:v>
                      </c:pt>
                      <c:pt idx="29" formatCode="General">
                        <c:v>-21.465136363636361</c:v>
                      </c:pt>
                      <c:pt idx="30" formatCode="General">
                        <c:v>-21.620590909090907</c:v>
                      </c:pt>
                      <c:pt idx="31" formatCode="General">
                        <c:v>-21.769697428139182</c:v>
                      </c:pt>
                      <c:pt idx="32" formatCode="General">
                        <c:v>-21.915385779122541</c:v>
                      </c:pt>
                      <c:pt idx="33" formatCode="General">
                        <c:v>-22.061074130105897</c:v>
                      </c:pt>
                      <c:pt idx="34" formatCode="General">
                        <c:v>-22.206762481089257</c:v>
                      </c:pt>
                      <c:pt idx="35" formatCode="General">
                        <c:v>-22.352450832072616</c:v>
                      </c:pt>
                      <c:pt idx="36" formatCode="General">
                        <c:v>-22.498139183055976</c:v>
                      </c:pt>
                      <c:pt idx="37" formatCode="General">
                        <c:v>-22.643464447806355</c:v>
                      </c:pt>
                      <c:pt idx="38" formatCode="General">
                        <c:v>-22.780075642965205</c:v>
                      </c:pt>
                      <c:pt idx="39" formatCode="General">
                        <c:v>-22.916686838124054</c:v>
                      </c:pt>
                      <c:pt idx="40" formatCode="General">
                        <c:v>-23.053298033282907</c:v>
                      </c:pt>
                      <c:pt idx="41" formatCode="General">
                        <c:v>-23.189909228441756</c:v>
                      </c:pt>
                      <c:pt idx="42" formatCode="General">
                        <c:v>-23.326520423600606</c:v>
                      </c:pt>
                      <c:pt idx="43" formatCode="General">
                        <c:v>-23.463131618759455</c:v>
                      </c:pt>
                      <c:pt idx="44" formatCode="General">
                        <c:v>-23.597010590015127</c:v>
                      </c:pt>
                      <c:pt idx="45" formatCode="General">
                        <c:v>-23.727267776096824</c:v>
                      </c:pt>
                      <c:pt idx="46" formatCode="General">
                        <c:v>-23.857524962178516</c:v>
                      </c:pt>
                      <c:pt idx="47" formatCode="General">
                        <c:v>-23.987782148260212</c:v>
                      </c:pt>
                      <c:pt idx="48" formatCode="General">
                        <c:v>-24.118039334341908</c:v>
                      </c:pt>
                      <c:pt idx="49" formatCode="General">
                        <c:v>-24.248296520423601</c:v>
                      </c:pt>
                      <c:pt idx="50" formatCode="General">
                        <c:v>-24.378553706505297</c:v>
                      </c:pt>
                      <c:pt idx="51" formatCode="General">
                        <c:v>-24.505618181818186</c:v>
                      </c:pt>
                      <c:pt idx="52" formatCode="General">
                        <c:v>-24.631981818181821</c:v>
                      </c:pt>
                      <c:pt idx="53" formatCode="General">
                        <c:v>-24.758345454545456</c:v>
                      </c:pt>
                      <c:pt idx="54" formatCode="General">
                        <c:v>-24.884709090909094</c:v>
                      </c:pt>
                      <c:pt idx="55" formatCode="General">
                        <c:v>-25.01107272727273</c:v>
                      </c:pt>
                      <c:pt idx="56" formatCode="General">
                        <c:v>-25.137436363636368</c:v>
                      </c:pt>
                      <c:pt idx="57" formatCode="General">
                        <c:v>-25.264556732223909</c:v>
                      </c:pt>
                      <c:pt idx="58" formatCode="General">
                        <c:v>-25.394360060514376</c:v>
                      </c:pt>
                      <c:pt idx="59" formatCode="General">
                        <c:v>-25.524163388804844</c:v>
                      </c:pt>
                      <c:pt idx="60" formatCode="General">
                        <c:v>-25.653966717095312</c:v>
                      </c:pt>
                      <c:pt idx="61" formatCode="General">
                        <c:v>-25.783770045385783</c:v>
                      </c:pt>
                      <c:pt idx="62" formatCode="General">
                        <c:v>-25.91357337367625</c:v>
                      </c:pt>
                      <c:pt idx="63" formatCode="General">
                        <c:v>-26.043376701966718</c:v>
                      </c:pt>
                      <c:pt idx="64" formatCode="General">
                        <c:v>-26.180931921331318</c:v>
                      </c:pt>
                      <c:pt idx="65" formatCode="General">
                        <c:v>-26.323443267776099</c:v>
                      </c:pt>
                      <c:pt idx="66" formatCode="General">
                        <c:v>-26.46595461422088</c:v>
                      </c:pt>
                      <c:pt idx="67" formatCode="General">
                        <c:v>-26.608465960665658</c:v>
                      </c:pt>
                      <c:pt idx="68" formatCode="General">
                        <c:v>-26.750977307110439</c:v>
                      </c:pt>
                      <c:pt idx="69" formatCode="General">
                        <c:v>-26.89348865355522</c:v>
                      </c:pt>
                      <c:pt idx="70" formatCode="General">
                        <c:v>-27.036000000000001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4-ABA7-449B-902A-86C64A5A7AA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-10.656000000000001</c:v>
                      </c:pt>
                      <c:pt idx="1">
                        <c:v>-10.656000000000001</c:v>
                      </c:pt>
                      <c:pt idx="2" formatCode="General">
                        <c:v>-10.656000000000001</c:v>
                      </c:pt>
                      <c:pt idx="3" formatCode="General">
                        <c:v>-10.656000000000001</c:v>
                      </c:pt>
                      <c:pt idx="4" formatCode="General">
                        <c:v>-10.675413010590017</c:v>
                      </c:pt>
                      <c:pt idx="5" formatCode="General">
                        <c:v>-10.918075642965205</c:v>
                      </c:pt>
                      <c:pt idx="6" formatCode="General">
                        <c:v>-11.160738275340394</c:v>
                      </c:pt>
                      <c:pt idx="7" formatCode="General">
                        <c:v>-11.403400907715582</c:v>
                      </c:pt>
                      <c:pt idx="8" formatCode="General">
                        <c:v>-11.646063540090772</c:v>
                      </c:pt>
                      <c:pt idx="9" formatCode="General">
                        <c:v>-11.88872617246596</c:v>
                      </c:pt>
                      <c:pt idx="10" formatCode="General">
                        <c:v>-12.13138880484115</c:v>
                      </c:pt>
                      <c:pt idx="11" formatCode="General">
                        <c:v>-12.315177004538578</c:v>
                      </c:pt>
                      <c:pt idx="12" formatCode="General">
                        <c:v>-12.432574886535551</c:v>
                      </c:pt>
                      <c:pt idx="13" formatCode="General">
                        <c:v>-12.549972768532527</c:v>
                      </c:pt>
                      <c:pt idx="14" formatCode="General">
                        <c:v>-12.667370650529501</c:v>
                      </c:pt>
                      <c:pt idx="15" formatCode="General">
                        <c:v>-12.784768532526474</c:v>
                      </c:pt>
                      <c:pt idx="16" formatCode="General">
                        <c:v>-12.90216641452345</c:v>
                      </c:pt>
                      <c:pt idx="17" formatCode="General">
                        <c:v>-13.019564296520423</c:v>
                      </c:pt>
                      <c:pt idx="18" formatCode="General">
                        <c:v>-13.130977307110438</c:v>
                      </c:pt>
                      <c:pt idx="19" formatCode="General">
                        <c:v>-13.241416036308623</c:v>
                      </c:pt>
                      <c:pt idx="20" formatCode="General">
                        <c:v>-13.351854765506808</c:v>
                      </c:pt>
                      <c:pt idx="21" formatCode="General">
                        <c:v>-13.462293494704992</c:v>
                      </c:pt>
                      <c:pt idx="22" formatCode="General">
                        <c:v>-13.572732223903177</c:v>
                      </c:pt>
                      <c:pt idx="23" formatCode="General">
                        <c:v>-13.683170953101362</c:v>
                      </c:pt>
                      <c:pt idx="24" formatCode="General">
                        <c:v>-13.79190909090909</c:v>
                      </c:pt>
                      <c:pt idx="25" formatCode="General">
                        <c:v>-13.895545454545454</c:v>
                      </c:pt>
                      <c:pt idx="26" formatCode="General">
                        <c:v>-13.999181818181818</c:v>
                      </c:pt>
                      <c:pt idx="27" formatCode="General">
                        <c:v>-14.102818181818181</c:v>
                      </c:pt>
                      <c:pt idx="28" formatCode="General">
                        <c:v>-14.206454545454545</c:v>
                      </c:pt>
                      <c:pt idx="29" formatCode="General">
                        <c:v>-14.310090909090908</c:v>
                      </c:pt>
                      <c:pt idx="30" formatCode="General">
                        <c:v>-14.413727272727272</c:v>
                      </c:pt>
                      <c:pt idx="31" formatCode="General">
                        <c:v>-14.513131618759454</c:v>
                      </c:pt>
                      <c:pt idx="32" formatCode="General">
                        <c:v>-14.610257186081695</c:v>
                      </c:pt>
                      <c:pt idx="33" formatCode="General">
                        <c:v>-14.707382753403934</c:v>
                      </c:pt>
                      <c:pt idx="34" formatCode="General">
                        <c:v>-14.804508320726173</c:v>
                      </c:pt>
                      <c:pt idx="35" formatCode="General">
                        <c:v>-14.901633888048412</c:v>
                      </c:pt>
                      <c:pt idx="36" formatCode="General">
                        <c:v>-14.998759455370651</c:v>
                      </c:pt>
                      <c:pt idx="37" formatCode="General">
                        <c:v>-15.095642965204236</c:v>
                      </c:pt>
                      <c:pt idx="38" formatCode="General">
                        <c:v>-15.186717095310136</c:v>
                      </c:pt>
                      <c:pt idx="39" formatCode="General">
                        <c:v>-15.277791225416037</c:v>
                      </c:pt>
                      <c:pt idx="40" formatCode="General">
                        <c:v>-15.368865355521937</c:v>
                      </c:pt>
                      <c:pt idx="41" formatCode="General">
                        <c:v>-15.459939485627837</c:v>
                      </c:pt>
                      <c:pt idx="42" formatCode="General">
                        <c:v>-15.551013615733737</c:v>
                      </c:pt>
                      <c:pt idx="43" formatCode="General">
                        <c:v>-15.642087745839637</c:v>
                      </c:pt>
                      <c:pt idx="44" formatCode="General">
                        <c:v>-15.731340393343419</c:v>
                      </c:pt>
                      <c:pt idx="45" formatCode="General">
                        <c:v>-15.818178517397882</c:v>
                      </c:pt>
                      <c:pt idx="46" formatCode="General">
                        <c:v>-15.905016641452345</c:v>
                      </c:pt>
                      <c:pt idx="47" formatCode="General">
                        <c:v>-15.991854765506808</c:v>
                      </c:pt>
                      <c:pt idx="48" formatCode="General">
                        <c:v>-16.078692889561271</c:v>
                      </c:pt>
                      <c:pt idx="49" formatCode="General">
                        <c:v>-16.165531013615734</c:v>
                      </c:pt>
                      <c:pt idx="50" formatCode="General">
                        <c:v>-16.252369137670197</c:v>
                      </c:pt>
                      <c:pt idx="51" formatCode="General">
                        <c:v>-16.337078787878788</c:v>
                      </c:pt>
                      <c:pt idx="52" formatCode="General">
                        <c:v>-16.421321212121214</c:v>
                      </c:pt>
                      <c:pt idx="53" formatCode="General">
                        <c:v>-16.50556363636364</c:v>
                      </c:pt>
                      <c:pt idx="54" formatCode="General">
                        <c:v>-16.589806060606062</c:v>
                      </c:pt>
                      <c:pt idx="55" formatCode="General">
                        <c:v>-16.674048484848488</c:v>
                      </c:pt>
                      <c:pt idx="56" formatCode="General">
                        <c:v>-16.75829090909091</c:v>
                      </c:pt>
                      <c:pt idx="57" formatCode="General">
                        <c:v>-16.843037821482604</c:v>
                      </c:pt>
                      <c:pt idx="58" formatCode="General">
                        <c:v>-16.929573373676249</c:v>
                      </c:pt>
                      <c:pt idx="59" formatCode="General">
                        <c:v>-17.016108925869897</c:v>
                      </c:pt>
                      <c:pt idx="60" formatCode="General">
                        <c:v>-17.102644478063542</c:v>
                      </c:pt>
                      <c:pt idx="61" formatCode="General">
                        <c:v>-17.189180030257187</c:v>
                      </c:pt>
                      <c:pt idx="62" formatCode="General">
                        <c:v>-17.275715582450832</c:v>
                      </c:pt>
                      <c:pt idx="63" formatCode="General">
                        <c:v>-17.362251134644477</c:v>
                      </c:pt>
                      <c:pt idx="64" formatCode="General">
                        <c:v>-17.45395461422088</c:v>
                      </c:pt>
                      <c:pt idx="65" formatCode="General">
                        <c:v>-17.548962178517399</c:v>
                      </c:pt>
                      <c:pt idx="66" formatCode="General">
                        <c:v>-17.643969742813919</c:v>
                      </c:pt>
                      <c:pt idx="67" formatCode="General">
                        <c:v>-17.738977307110439</c:v>
                      </c:pt>
                      <c:pt idx="68" formatCode="General">
                        <c:v>-17.833984871406962</c:v>
                      </c:pt>
                      <c:pt idx="69" formatCode="General">
                        <c:v>-17.928992435703481</c:v>
                      </c:pt>
                      <c:pt idx="70" formatCode="General">
                        <c:v>-18.024000000000001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ABA7-449B-902A-86C64A5A7AA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-33.688000000000002</c:v>
                      </c:pt>
                      <c:pt idx="1">
                        <c:v>-33.688000000000002</c:v>
                      </c:pt>
                      <c:pt idx="2" formatCode="General">
                        <c:v>-33.688000000000002</c:v>
                      </c:pt>
                      <c:pt idx="3" formatCode="General">
                        <c:v>-33.688000000000002</c:v>
                      </c:pt>
                      <c:pt idx="4" formatCode="General">
                        <c:v>-33.605119515885022</c:v>
                      </c:pt>
                      <c:pt idx="5" formatCode="General">
                        <c:v>-32.56911346444781</c:v>
                      </c:pt>
                      <c:pt idx="6" formatCode="General">
                        <c:v>-31.53310741301059</c:v>
                      </c:pt>
                      <c:pt idx="7" formatCode="General">
                        <c:v>-30.497101361573375</c:v>
                      </c:pt>
                      <c:pt idx="8" formatCode="General">
                        <c:v>-29.461095310136159</c:v>
                      </c:pt>
                      <c:pt idx="9" formatCode="General">
                        <c:v>-28.425089258698943</c:v>
                      </c:pt>
                      <c:pt idx="10" formatCode="General">
                        <c:v>-27.389083207261727</c:v>
                      </c:pt>
                      <c:pt idx="11" formatCode="General">
                        <c:v>-26.718980332829048</c:v>
                      </c:pt>
                      <c:pt idx="12" formatCode="General">
                        <c:v>-26.461491679273827</c:v>
                      </c:pt>
                      <c:pt idx="13" formatCode="General">
                        <c:v>-26.20400302571861</c:v>
                      </c:pt>
                      <c:pt idx="14" formatCode="General">
                        <c:v>-25.946514372163389</c:v>
                      </c:pt>
                      <c:pt idx="15" formatCode="General">
                        <c:v>-25.689025718608171</c:v>
                      </c:pt>
                      <c:pt idx="16" formatCode="General">
                        <c:v>-25.43153706505295</c:v>
                      </c:pt>
                      <c:pt idx="17" formatCode="General">
                        <c:v>-25.174048411497733</c:v>
                      </c:pt>
                      <c:pt idx="18" formatCode="General">
                        <c:v>-24.989028744326777</c:v>
                      </c:pt>
                      <c:pt idx="19" formatCode="General">
                        <c:v>-24.815806354009077</c:v>
                      </c:pt>
                      <c:pt idx="20" formatCode="General">
                        <c:v>-24.642583963691376</c:v>
                      </c:pt>
                      <c:pt idx="21" formatCode="General">
                        <c:v>-24.469361573373675</c:v>
                      </c:pt>
                      <c:pt idx="22" formatCode="General">
                        <c:v>-24.296139183055974</c:v>
                      </c:pt>
                      <c:pt idx="23" formatCode="General">
                        <c:v>-24.122916792738273</c:v>
                      </c:pt>
                      <c:pt idx="24" formatCode="General">
                        <c:v>-23.962772727272725</c:v>
                      </c:pt>
                      <c:pt idx="25" formatCode="General">
                        <c:v>-23.841863636363634</c:v>
                      </c:pt>
                      <c:pt idx="26" formatCode="General">
                        <c:v>-23.720954545454546</c:v>
                      </c:pt>
                      <c:pt idx="27" formatCode="General">
                        <c:v>-23.600045454545455</c:v>
                      </c:pt>
                      <c:pt idx="28" formatCode="General">
                        <c:v>-23.479136363636364</c:v>
                      </c:pt>
                      <c:pt idx="29" formatCode="General">
                        <c:v>-23.358227272727273</c:v>
                      </c:pt>
                      <c:pt idx="30" formatCode="General">
                        <c:v>-23.237318181818182</c:v>
                      </c:pt>
                      <c:pt idx="31" formatCode="General">
                        <c:v>-23.140030257186083</c:v>
                      </c:pt>
                      <c:pt idx="32" formatCode="General">
                        <c:v>-23.055461422087745</c:v>
                      </c:pt>
                      <c:pt idx="33" formatCode="General">
                        <c:v>-22.970892586989411</c:v>
                      </c:pt>
                      <c:pt idx="34" formatCode="General">
                        <c:v>-22.886323751891073</c:v>
                      </c:pt>
                      <c:pt idx="35" formatCode="General">
                        <c:v>-22.801754916792738</c:v>
                      </c:pt>
                      <c:pt idx="36" formatCode="General">
                        <c:v>-22.7171860816944</c:v>
                      </c:pt>
                      <c:pt idx="37" formatCode="General">
                        <c:v>-22.633645990922844</c:v>
                      </c:pt>
                      <c:pt idx="38" formatCode="General">
                        <c:v>-22.574795763993947</c:v>
                      </c:pt>
                      <c:pt idx="39" formatCode="General">
                        <c:v>-22.515945537065054</c:v>
                      </c:pt>
                      <c:pt idx="40" formatCode="General">
                        <c:v>-22.457095310136157</c:v>
                      </c:pt>
                      <c:pt idx="41" formatCode="General">
                        <c:v>-22.398245083207261</c:v>
                      </c:pt>
                      <c:pt idx="42" formatCode="General">
                        <c:v>-22.339394856278368</c:v>
                      </c:pt>
                      <c:pt idx="43" formatCode="General">
                        <c:v>-22.280544629349471</c:v>
                      </c:pt>
                      <c:pt idx="44" formatCode="General">
                        <c:v>-22.229891074130105</c:v>
                      </c:pt>
                      <c:pt idx="45" formatCode="General">
                        <c:v>-22.190102874432679</c:v>
                      </c:pt>
                      <c:pt idx="46" formatCode="General">
                        <c:v>-22.150314674735249</c:v>
                      </c:pt>
                      <c:pt idx="47" formatCode="General">
                        <c:v>-22.110526475037823</c:v>
                      </c:pt>
                      <c:pt idx="48" formatCode="General">
                        <c:v>-22.070738275340393</c:v>
                      </c:pt>
                      <c:pt idx="49" formatCode="General">
                        <c:v>-22.030950075642966</c:v>
                      </c:pt>
                      <c:pt idx="50" formatCode="General">
                        <c:v>-21.99116187594554</c:v>
                      </c:pt>
                      <c:pt idx="51" formatCode="General">
                        <c:v>-21.960145454545454</c:v>
                      </c:pt>
                      <c:pt idx="52" formatCode="General">
                        <c:v>-21.931054545454547</c:v>
                      </c:pt>
                      <c:pt idx="53" formatCode="General">
                        <c:v>-21.901963636363639</c:v>
                      </c:pt>
                      <c:pt idx="54" formatCode="General">
                        <c:v>-21.872872727272728</c:v>
                      </c:pt>
                      <c:pt idx="55" formatCode="General">
                        <c:v>-21.843781818181821</c:v>
                      </c:pt>
                      <c:pt idx="56" formatCode="General">
                        <c:v>-21.81469090909091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-21.660063540090771</c:v>
                      </c:pt>
                      <c:pt idx="65" formatCode="General">
                        <c:v>-21.647052950075643</c:v>
                      </c:pt>
                      <c:pt idx="66" formatCode="General">
                        <c:v>-21.634042360060516</c:v>
                      </c:pt>
                      <c:pt idx="67" formatCode="General">
                        <c:v>-21.621031770045384</c:v>
                      </c:pt>
                      <c:pt idx="68" formatCode="General">
                        <c:v>-21.608021180030256</c:v>
                      </c:pt>
                      <c:pt idx="69" formatCode="General">
                        <c:v>-21.595010590015129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ABA7-449B-902A-86C64A5A7AA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-5.3280000000000003</c:v>
                      </c:pt>
                      <c:pt idx="1">
                        <c:v>-5.3280000000000003</c:v>
                      </c:pt>
                      <c:pt idx="2" formatCode="General">
                        <c:v>-5.3280000000000003</c:v>
                      </c:pt>
                      <c:pt idx="3" formatCode="General">
                        <c:v>-5.3280000000000003</c:v>
                      </c:pt>
                      <c:pt idx="4" formatCode="General">
                        <c:v>-5.3377065052950083</c:v>
                      </c:pt>
                      <c:pt idx="5" formatCode="General">
                        <c:v>-5.4590378214826023</c:v>
                      </c:pt>
                      <c:pt idx="6" formatCode="General">
                        <c:v>-5.5803691376701972</c:v>
                      </c:pt>
                      <c:pt idx="7" formatCode="General">
                        <c:v>-5.7017004538577911</c:v>
                      </c:pt>
                      <c:pt idx="8" formatCode="General">
                        <c:v>-5.823031770045386</c:v>
                      </c:pt>
                      <c:pt idx="9" formatCode="General">
                        <c:v>-5.9443630862329799</c:v>
                      </c:pt>
                      <c:pt idx="10" formatCode="General">
                        <c:v>-6.0656944024205748</c:v>
                      </c:pt>
                      <c:pt idx="11" formatCode="General">
                        <c:v>-6.1575885022692889</c:v>
                      </c:pt>
                      <c:pt idx="12" formatCode="General">
                        <c:v>-6.2162874432677757</c:v>
                      </c:pt>
                      <c:pt idx="13" formatCode="General">
                        <c:v>-6.2749863842662634</c:v>
                      </c:pt>
                      <c:pt idx="14" formatCode="General">
                        <c:v>-6.3336853252647503</c:v>
                      </c:pt>
                      <c:pt idx="15" formatCode="General">
                        <c:v>-6.3923842662632371</c:v>
                      </c:pt>
                      <c:pt idx="16" formatCode="General">
                        <c:v>-6.4510832072617248</c:v>
                      </c:pt>
                      <c:pt idx="17" formatCode="General">
                        <c:v>-6.5097821482602116</c:v>
                      </c:pt>
                      <c:pt idx="18" formatCode="General">
                        <c:v>-6.565488653555219</c:v>
                      </c:pt>
                      <c:pt idx="19" formatCode="General">
                        <c:v>-6.6207080181543114</c:v>
                      </c:pt>
                      <c:pt idx="20" formatCode="General">
                        <c:v>-6.6759273827534038</c:v>
                      </c:pt>
                      <c:pt idx="21" formatCode="General">
                        <c:v>-6.7311467473524962</c:v>
                      </c:pt>
                      <c:pt idx="22" formatCode="General">
                        <c:v>-6.7863661119515886</c:v>
                      </c:pt>
                      <c:pt idx="23" formatCode="General">
                        <c:v>-6.8415854765506809</c:v>
                      </c:pt>
                      <c:pt idx="24" formatCode="General">
                        <c:v>-6.8959545454545452</c:v>
                      </c:pt>
                      <c:pt idx="25" formatCode="General">
                        <c:v>-6.947772727272727</c:v>
                      </c:pt>
                      <c:pt idx="26" formatCode="General">
                        <c:v>-6.9995909090909088</c:v>
                      </c:pt>
                      <c:pt idx="27" formatCode="General">
                        <c:v>-7.0514090909090905</c:v>
                      </c:pt>
                      <c:pt idx="28" formatCode="General">
                        <c:v>-7.1032272727272723</c:v>
                      </c:pt>
                      <c:pt idx="29" formatCode="General">
                        <c:v>-7.155045454545454</c:v>
                      </c:pt>
                      <c:pt idx="30" formatCode="General">
                        <c:v>-7.2068636363636358</c:v>
                      </c:pt>
                      <c:pt idx="31" formatCode="General">
                        <c:v>-7.256565809379727</c:v>
                      </c:pt>
                      <c:pt idx="32" formatCode="General">
                        <c:v>-7.3051285930408474</c:v>
                      </c:pt>
                      <c:pt idx="33" formatCode="General">
                        <c:v>-7.3536913767019669</c:v>
                      </c:pt>
                      <c:pt idx="34" formatCode="General">
                        <c:v>-7.4022541603630865</c:v>
                      </c:pt>
                      <c:pt idx="35" formatCode="General">
                        <c:v>-7.450816944024206</c:v>
                      </c:pt>
                      <c:pt idx="36" formatCode="General">
                        <c:v>-7.4993797276853256</c:v>
                      </c:pt>
                      <c:pt idx="37" formatCode="General">
                        <c:v>-7.5478214826021182</c:v>
                      </c:pt>
                      <c:pt idx="38" formatCode="General">
                        <c:v>-7.5933585476550682</c:v>
                      </c:pt>
                      <c:pt idx="39" formatCode="General">
                        <c:v>-7.6388956127080183</c:v>
                      </c:pt>
                      <c:pt idx="40" formatCode="General">
                        <c:v>-7.6844326777609684</c:v>
                      </c:pt>
                      <c:pt idx="41" formatCode="General">
                        <c:v>-7.7299697428139185</c:v>
                      </c:pt>
                      <c:pt idx="42" formatCode="General">
                        <c:v>-7.7755068078668685</c:v>
                      </c:pt>
                      <c:pt idx="43" formatCode="General">
                        <c:v>-7.8210438729198186</c:v>
                      </c:pt>
                      <c:pt idx="44" formatCode="General">
                        <c:v>-7.8656701966717097</c:v>
                      </c:pt>
                      <c:pt idx="45" formatCode="General">
                        <c:v>-7.9090892586989412</c:v>
                      </c:pt>
                      <c:pt idx="46" formatCode="General">
                        <c:v>-7.9525083207261726</c:v>
                      </c:pt>
                      <c:pt idx="47" formatCode="General">
                        <c:v>-7.9959273827534041</c:v>
                      </c:pt>
                      <c:pt idx="48" formatCode="General">
                        <c:v>-8.0393464447806355</c:v>
                      </c:pt>
                      <c:pt idx="49" formatCode="General">
                        <c:v>-8.082765506807867</c:v>
                      </c:pt>
                      <c:pt idx="50" formatCode="General">
                        <c:v>-8.1261845688350984</c:v>
                      </c:pt>
                      <c:pt idx="51" formatCode="General">
                        <c:v>-8.168539393939394</c:v>
                      </c:pt>
                      <c:pt idx="52" formatCode="General">
                        <c:v>-8.2106606060606069</c:v>
                      </c:pt>
                      <c:pt idx="53" formatCode="General">
                        <c:v>-8.2527818181818198</c:v>
                      </c:pt>
                      <c:pt idx="54" formatCode="General">
                        <c:v>-8.2949030303030309</c:v>
                      </c:pt>
                      <c:pt idx="55" formatCode="General">
                        <c:v>-8.3370242424242438</c:v>
                      </c:pt>
                      <c:pt idx="56" formatCode="General">
                        <c:v>-8.3791454545454549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-8.72697730711044</c:v>
                      </c:pt>
                      <c:pt idx="65" formatCode="General">
                        <c:v>-8.7744810892586997</c:v>
                      </c:pt>
                      <c:pt idx="66" formatCode="General">
                        <c:v>-8.8219848714069595</c:v>
                      </c:pt>
                      <c:pt idx="67" formatCode="General">
                        <c:v>-8.8694886535552193</c:v>
                      </c:pt>
                      <c:pt idx="68" formatCode="General">
                        <c:v>-8.9169924357034809</c:v>
                      </c:pt>
                      <c:pt idx="69" formatCode="General">
                        <c:v>-8.9644962178517407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ABA7-449B-902A-86C64A5A7AA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</c:v>
                      </c:pt>
                      <c:pt idx="1">
                        <c:v>-18.62</c:v>
                      </c:pt>
                      <c:pt idx="2" formatCode="General">
                        <c:v>-18.62</c:v>
                      </c:pt>
                      <c:pt idx="3" formatCode="General">
                        <c:v>-18.62</c:v>
                      </c:pt>
                      <c:pt idx="4" formatCode="General">
                        <c:v>-18.621210287443269</c:v>
                      </c:pt>
                      <c:pt idx="5" formatCode="General">
                        <c:v>-18.636338880484114</c:v>
                      </c:pt>
                      <c:pt idx="6" formatCode="General">
                        <c:v>-18.651467473524963</c:v>
                      </c:pt>
                      <c:pt idx="7" formatCode="General">
                        <c:v>-18.666596066565809</c:v>
                      </c:pt>
                      <c:pt idx="8" formatCode="General">
                        <c:v>-18.681724659606655</c:v>
                      </c:pt>
                      <c:pt idx="9" formatCode="General">
                        <c:v>-18.696853252647504</c:v>
                      </c:pt>
                      <c:pt idx="10" formatCode="General">
                        <c:v>-18.711981845688349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-19.793842662632375</c:v>
                      </c:pt>
                      <c:pt idx="65" formatCode="General">
                        <c:v>-19.816535552193645</c:v>
                      </c:pt>
                      <c:pt idx="66" formatCode="General">
                        <c:v>-19.839228441754919</c:v>
                      </c:pt>
                      <c:pt idx="67" formatCode="General">
                        <c:v>-19.861921331316189</c:v>
                      </c:pt>
                      <c:pt idx="68" formatCode="General">
                        <c:v>-19.884614220877459</c:v>
                      </c:pt>
                      <c:pt idx="69" formatCode="General">
                        <c:v>-19.90730711043873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ABA7-449B-902A-86C64A5A7AA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-64.44</c:v>
                      </c:pt>
                      <c:pt idx="1">
                        <c:v>-64.44</c:v>
                      </c:pt>
                      <c:pt idx="2" formatCode="General">
                        <c:v>-64.44</c:v>
                      </c:pt>
                      <c:pt idx="3" formatCode="General">
                        <c:v>-64.44</c:v>
                      </c:pt>
                      <c:pt idx="4" formatCode="General">
                        <c:v>-64.267170953101356</c:v>
                      </c:pt>
                      <c:pt idx="5" formatCode="General">
                        <c:v>-62.10680786686838</c:v>
                      </c:pt>
                      <c:pt idx="6" formatCode="General">
                        <c:v>-59.946444780635396</c:v>
                      </c:pt>
                      <c:pt idx="7" formatCode="General">
                        <c:v>-57.786081694402419</c:v>
                      </c:pt>
                      <c:pt idx="8" formatCode="General">
                        <c:v>-55.625718608169436</c:v>
                      </c:pt>
                      <c:pt idx="9" formatCode="General">
                        <c:v>-53.465355521936459</c:v>
                      </c:pt>
                      <c:pt idx="10" formatCode="General">
                        <c:v>-51.304992435703483</c:v>
                      </c:pt>
                      <c:pt idx="11" formatCode="General">
                        <c:v>-49.848562783661116</c:v>
                      </c:pt>
                      <c:pt idx="12" formatCode="General">
                        <c:v>-49.185930408472011</c:v>
                      </c:pt>
                      <c:pt idx="13" formatCode="General">
                        <c:v>-48.523298033282906</c:v>
                      </c:pt>
                      <c:pt idx="14" formatCode="General">
                        <c:v>-47.860665658093794</c:v>
                      </c:pt>
                      <c:pt idx="15" formatCode="General">
                        <c:v>-47.198033282904689</c:v>
                      </c:pt>
                      <c:pt idx="16" formatCode="General">
                        <c:v>-46.535400907715584</c:v>
                      </c:pt>
                      <c:pt idx="17" formatCode="General">
                        <c:v>-45.872768532526472</c:v>
                      </c:pt>
                      <c:pt idx="18" formatCode="General">
                        <c:v>-45.337639939485626</c:v>
                      </c:pt>
                      <c:pt idx="19" formatCode="General">
                        <c:v>-44.823267776096827</c:v>
                      </c:pt>
                      <c:pt idx="20" formatCode="General">
                        <c:v>-44.308895612708021</c:v>
                      </c:pt>
                      <c:pt idx="21" formatCode="General">
                        <c:v>-43.794523449319215</c:v>
                      </c:pt>
                      <c:pt idx="22" formatCode="General">
                        <c:v>-43.280151285930408</c:v>
                      </c:pt>
                      <c:pt idx="23" formatCode="General">
                        <c:v>-42.765779122541609</c:v>
                      </c:pt>
                      <c:pt idx="24" formatCode="General">
                        <c:v>-42.275833333333338</c:v>
                      </c:pt>
                      <c:pt idx="25" formatCode="General">
                        <c:v>-41.859166666666667</c:v>
                      </c:pt>
                      <c:pt idx="26" formatCode="General">
                        <c:v>-41.442500000000003</c:v>
                      </c:pt>
                      <c:pt idx="27" formatCode="General">
                        <c:v>-41.025833333333338</c:v>
                      </c:pt>
                      <c:pt idx="28" formatCode="General">
                        <c:v>-40.609166666666667</c:v>
                      </c:pt>
                      <c:pt idx="29" formatCode="General">
                        <c:v>-40.192500000000003</c:v>
                      </c:pt>
                      <c:pt idx="30" formatCode="General">
                        <c:v>-39.775833333333338</c:v>
                      </c:pt>
                      <c:pt idx="31" formatCode="General">
                        <c:v>-39.406777609682301</c:v>
                      </c:pt>
                      <c:pt idx="32" formatCode="General">
                        <c:v>-39.063358547655071</c:v>
                      </c:pt>
                      <c:pt idx="33" formatCode="General">
                        <c:v>-38.71993948562784</c:v>
                      </c:pt>
                      <c:pt idx="34" formatCode="General">
                        <c:v>-38.37652042360061</c:v>
                      </c:pt>
                      <c:pt idx="35" formatCode="General">
                        <c:v>-38.033101361573372</c:v>
                      </c:pt>
                      <c:pt idx="36" formatCode="General">
                        <c:v>-37.689682299546142</c:v>
                      </c:pt>
                      <c:pt idx="37" formatCode="General">
                        <c:v>-37.348381240544633</c:v>
                      </c:pt>
                      <c:pt idx="38" formatCode="General">
                        <c:v>-37.057912254160364</c:v>
                      </c:pt>
                      <c:pt idx="39" formatCode="General">
                        <c:v>-36.767443267776095</c:v>
                      </c:pt>
                      <c:pt idx="40" formatCode="General">
                        <c:v>-36.476974281391833</c:v>
                      </c:pt>
                      <c:pt idx="41" formatCode="General">
                        <c:v>-36.186505295007564</c:v>
                      </c:pt>
                      <c:pt idx="42" formatCode="General">
                        <c:v>-35.896036308623295</c:v>
                      </c:pt>
                      <c:pt idx="43" formatCode="General">
                        <c:v>-35.605567322239033</c:v>
                      </c:pt>
                      <c:pt idx="44" formatCode="General">
                        <c:v>-35.33201210287443</c:v>
                      </c:pt>
                      <c:pt idx="45" formatCode="General">
                        <c:v>-35.080877458396365</c:v>
                      </c:pt>
                      <c:pt idx="46" formatCode="General">
                        <c:v>-34.829742813918308</c:v>
                      </c:pt>
                      <c:pt idx="47" formatCode="General">
                        <c:v>-34.578608169440244</c:v>
                      </c:pt>
                      <c:pt idx="48" formatCode="General">
                        <c:v>-34.32747352496218</c:v>
                      </c:pt>
                      <c:pt idx="49" formatCode="General">
                        <c:v>-34.076338880484116</c:v>
                      </c:pt>
                      <c:pt idx="50" formatCode="General">
                        <c:v>-33.825204236006051</c:v>
                      </c:pt>
                      <c:pt idx="51" formatCode="General">
                        <c:v>-33.598606060606059</c:v>
                      </c:pt>
                      <c:pt idx="52" formatCode="General">
                        <c:v>-33.37739393939394</c:v>
                      </c:pt>
                      <c:pt idx="53" formatCode="General">
                        <c:v>-33.156181818181821</c:v>
                      </c:pt>
                      <c:pt idx="54" formatCode="General">
                        <c:v>-32.934969696969695</c:v>
                      </c:pt>
                      <c:pt idx="55" formatCode="General">
                        <c:v>-32.713757575757576</c:v>
                      </c:pt>
                      <c:pt idx="56" formatCode="General">
                        <c:v>-32.492545454545457</c:v>
                      </c:pt>
                      <c:pt idx="57" formatCode="General">
                        <c:v>-32.275733736762483</c:v>
                      </c:pt>
                      <c:pt idx="58" formatCode="General">
                        <c:v>-32.074523449319216</c:v>
                      </c:pt>
                      <c:pt idx="59" formatCode="General">
                        <c:v>-31.873313161875945</c:v>
                      </c:pt>
                      <c:pt idx="60" formatCode="General">
                        <c:v>-31.672102874432678</c:v>
                      </c:pt>
                      <c:pt idx="61" formatCode="General">
                        <c:v>-31.470892586989407</c:v>
                      </c:pt>
                      <c:pt idx="62" formatCode="General">
                        <c:v>-31.26968229954614</c:v>
                      </c:pt>
                      <c:pt idx="63" formatCode="General">
                        <c:v>-31.068472012102873</c:v>
                      </c:pt>
                      <c:pt idx="64" formatCode="General">
                        <c:v>-30.873721633888046</c:v>
                      </c:pt>
                      <c:pt idx="65" formatCode="General">
                        <c:v>-30.683101361573371</c:v>
                      </c:pt>
                      <c:pt idx="66" formatCode="General">
                        <c:v>-30.492481089258696</c:v>
                      </c:pt>
                      <c:pt idx="67" formatCode="General">
                        <c:v>-30.301860816944025</c:v>
                      </c:pt>
                      <c:pt idx="68" formatCode="General">
                        <c:v>-30.11124054462935</c:v>
                      </c:pt>
                      <c:pt idx="69" formatCode="General">
                        <c:v>-29.920620272314675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ABA7-449B-902A-86C64A5A7AA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-28.36</c:v>
                      </c:pt>
                      <c:pt idx="1">
                        <c:v>-28.36</c:v>
                      </c:pt>
                      <c:pt idx="2" formatCode="General">
                        <c:v>-28.36</c:v>
                      </c:pt>
                      <c:pt idx="3" formatCode="General">
                        <c:v>-28.36</c:v>
                      </c:pt>
                      <c:pt idx="4" formatCode="General">
                        <c:v>-28.267413010590012</c:v>
                      </c:pt>
                      <c:pt idx="5" formatCode="General">
                        <c:v>-27.110075642965203</c:v>
                      </c:pt>
                      <c:pt idx="6" formatCode="General">
                        <c:v>-25.952738275340394</c:v>
                      </c:pt>
                      <c:pt idx="7" formatCode="General">
                        <c:v>-24.795400907715582</c:v>
                      </c:pt>
                      <c:pt idx="8" formatCode="General">
                        <c:v>-23.638063540090773</c:v>
                      </c:pt>
                      <c:pt idx="9" formatCode="General">
                        <c:v>-22.480726172465964</c:v>
                      </c:pt>
                      <c:pt idx="10" formatCode="General">
                        <c:v>-21.323388804841152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-12.933086232980333</c:v>
                      </c:pt>
                      <c:pt idx="65" formatCode="General">
                        <c:v>-12.872571860816944</c:v>
                      </c:pt>
                      <c:pt idx="66" formatCode="General">
                        <c:v>-12.812057488653556</c:v>
                      </c:pt>
                      <c:pt idx="67" formatCode="General">
                        <c:v>-12.751543116490167</c:v>
                      </c:pt>
                      <c:pt idx="68" formatCode="General">
                        <c:v>-12.691028744326777</c:v>
                      </c:pt>
                      <c:pt idx="69" formatCode="General">
                        <c:v>-12.63051437216339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ABA7-449B-902A-86C64A5A7AA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-5.3280000000000003</c:v>
                      </c:pt>
                      <c:pt idx="1">
                        <c:v>-5.3280000000000003</c:v>
                      </c:pt>
                      <c:pt idx="2" formatCode="General">
                        <c:v>-5.3280000000000003</c:v>
                      </c:pt>
                      <c:pt idx="3" formatCode="General">
                        <c:v>-5.3280000000000003</c:v>
                      </c:pt>
                      <c:pt idx="4" formatCode="General">
                        <c:v>-5.3377065052950083</c:v>
                      </c:pt>
                      <c:pt idx="5" formatCode="General">
                        <c:v>-5.4590378214826023</c:v>
                      </c:pt>
                      <c:pt idx="6" formatCode="General">
                        <c:v>-5.5803691376701972</c:v>
                      </c:pt>
                      <c:pt idx="7" formatCode="General">
                        <c:v>-5.7017004538577911</c:v>
                      </c:pt>
                      <c:pt idx="8" formatCode="General">
                        <c:v>-5.823031770045386</c:v>
                      </c:pt>
                      <c:pt idx="9" formatCode="General">
                        <c:v>-5.9443630862329799</c:v>
                      </c:pt>
                      <c:pt idx="10" formatCode="General">
                        <c:v>-6.0656944024205748</c:v>
                      </c:pt>
                      <c:pt idx="11" formatCode="General">
                        <c:v>-6.1575885022692889</c:v>
                      </c:pt>
                      <c:pt idx="12" formatCode="General">
                        <c:v>-6.2162874432677757</c:v>
                      </c:pt>
                      <c:pt idx="13" formatCode="General">
                        <c:v>-6.2749863842662634</c:v>
                      </c:pt>
                      <c:pt idx="14" formatCode="General">
                        <c:v>-6.3336853252647503</c:v>
                      </c:pt>
                      <c:pt idx="15" formatCode="General">
                        <c:v>-6.3923842662632371</c:v>
                      </c:pt>
                      <c:pt idx="16" formatCode="General">
                        <c:v>-6.4510832072617248</c:v>
                      </c:pt>
                      <c:pt idx="17" formatCode="General">
                        <c:v>-6.5097821482602116</c:v>
                      </c:pt>
                      <c:pt idx="18" formatCode="General">
                        <c:v>-6.565488653555219</c:v>
                      </c:pt>
                      <c:pt idx="19" formatCode="General">
                        <c:v>-6.6207080181543114</c:v>
                      </c:pt>
                      <c:pt idx="20" formatCode="General">
                        <c:v>-6.6759273827534038</c:v>
                      </c:pt>
                      <c:pt idx="21" formatCode="General">
                        <c:v>-6.7311467473524962</c:v>
                      </c:pt>
                      <c:pt idx="22" formatCode="General">
                        <c:v>-6.7863661119515886</c:v>
                      </c:pt>
                      <c:pt idx="23" formatCode="General">
                        <c:v>-6.8415854765506809</c:v>
                      </c:pt>
                      <c:pt idx="24" formatCode="General">
                        <c:v>-6.8959545454545452</c:v>
                      </c:pt>
                      <c:pt idx="25" formatCode="General">
                        <c:v>-6.947772727272727</c:v>
                      </c:pt>
                      <c:pt idx="26" formatCode="General">
                        <c:v>-6.9995909090909088</c:v>
                      </c:pt>
                      <c:pt idx="27" formatCode="General">
                        <c:v>-7.0514090909090905</c:v>
                      </c:pt>
                      <c:pt idx="28" formatCode="General">
                        <c:v>-7.1032272727272723</c:v>
                      </c:pt>
                      <c:pt idx="29" formatCode="General">
                        <c:v>-7.155045454545454</c:v>
                      </c:pt>
                      <c:pt idx="30" formatCode="General">
                        <c:v>-7.2068636363636358</c:v>
                      </c:pt>
                      <c:pt idx="31" formatCode="General">
                        <c:v>-7.256565809379727</c:v>
                      </c:pt>
                      <c:pt idx="32" formatCode="General">
                        <c:v>-7.3051285930408474</c:v>
                      </c:pt>
                      <c:pt idx="33" formatCode="General">
                        <c:v>-7.3536913767019669</c:v>
                      </c:pt>
                      <c:pt idx="34" formatCode="General">
                        <c:v>-7.4022541603630865</c:v>
                      </c:pt>
                      <c:pt idx="35" formatCode="General">
                        <c:v>-7.450816944024206</c:v>
                      </c:pt>
                      <c:pt idx="36" formatCode="General">
                        <c:v>-7.4993797276853256</c:v>
                      </c:pt>
                      <c:pt idx="37" formatCode="General">
                        <c:v>-7.5478214826021182</c:v>
                      </c:pt>
                      <c:pt idx="38" formatCode="General">
                        <c:v>-7.5933585476550682</c:v>
                      </c:pt>
                      <c:pt idx="39" formatCode="General">
                        <c:v>-7.6388956127080183</c:v>
                      </c:pt>
                      <c:pt idx="40" formatCode="General">
                        <c:v>-7.6844326777609684</c:v>
                      </c:pt>
                      <c:pt idx="41" formatCode="General">
                        <c:v>-7.7299697428139185</c:v>
                      </c:pt>
                      <c:pt idx="42" formatCode="General">
                        <c:v>-7.7755068078668685</c:v>
                      </c:pt>
                      <c:pt idx="43" formatCode="General">
                        <c:v>-7.8210438729198186</c:v>
                      </c:pt>
                      <c:pt idx="44" formatCode="General">
                        <c:v>-7.8656701966717097</c:v>
                      </c:pt>
                      <c:pt idx="45" formatCode="General">
                        <c:v>-7.9090892586989412</c:v>
                      </c:pt>
                      <c:pt idx="46" formatCode="General">
                        <c:v>-7.9525083207261726</c:v>
                      </c:pt>
                      <c:pt idx="47" formatCode="General">
                        <c:v>-7.9959273827534041</c:v>
                      </c:pt>
                      <c:pt idx="48" formatCode="General">
                        <c:v>-8.0393464447806355</c:v>
                      </c:pt>
                      <c:pt idx="49" formatCode="General">
                        <c:v>-8.082765506807867</c:v>
                      </c:pt>
                      <c:pt idx="50" formatCode="General">
                        <c:v>-8.1261845688350984</c:v>
                      </c:pt>
                      <c:pt idx="51" formatCode="General">
                        <c:v>-8.168539393939394</c:v>
                      </c:pt>
                      <c:pt idx="52" formatCode="General">
                        <c:v>-8.2106606060606069</c:v>
                      </c:pt>
                      <c:pt idx="53" formatCode="General">
                        <c:v>-8.2527818181818198</c:v>
                      </c:pt>
                      <c:pt idx="54" formatCode="General">
                        <c:v>-8.2949030303030309</c:v>
                      </c:pt>
                      <c:pt idx="55" formatCode="General">
                        <c:v>-8.3370242424242438</c:v>
                      </c:pt>
                      <c:pt idx="56" formatCode="General">
                        <c:v>-8.3791454545454549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-8.72697730711044</c:v>
                      </c:pt>
                      <c:pt idx="65" formatCode="General">
                        <c:v>-8.7744810892586997</c:v>
                      </c:pt>
                      <c:pt idx="66" formatCode="General">
                        <c:v>-8.8219848714069595</c:v>
                      </c:pt>
                      <c:pt idx="67" formatCode="General">
                        <c:v>-8.8694886535552193</c:v>
                      </c:pt>
                      <c:pt idx="68" formatCode="General">
                        <c:v>-8.9169924357034809</c:v>
                      </c:pt>
                      <c:pt idx="69" formatCode="General">
                        <c:v>-8.9644962178517407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ABA7-449B-902A-86C64A5A7AA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-33.688000000000002</c:v>
                      </c:pt>
                      <c:pt idx="1">
                        <c:v>-33.688000000000002</c:v>
                      </c:pt>
                      <c:pt idx="2" formatCode="General">
                        <c:v>-33.688000000000002</c:v>
                      </c:pt>
                      <c:pt idx="3" formatCode="General">
                        <c:v>-33.688000000000002</c:v>
                      </c:pt>
                      <c:pt idx="4" formatCode="General">
                        <c:v>-33.605119515885022</c:v>
                      </c:pt>
                      <c:pt idx="5" formatCode="General">
                        <c:v>-32.56911346444781</c:v>
                      </c:pt>
                      <c:pt idx="6" formatCode="General">
                        <c:v>-31.53310741301059</c:v>
                      </c:pt>
                      <c:pt idx="7" formatCode="General">
                        <c:v>-30.497101361573375</c:v>
                      </c:pt>
                      <c:pt idx="8" formatCode="General">
                        <c:v>-29.461095310136159</c:v>
                      </c:pt>
                      <c:pt idx="9" formatCode="General">
                        <c:v>-28.425089258698943</c:v>
                      </c:pt>
                      <c:pt idx="10" formatCode="General">
                        <c:v>-27.389083207261727</c:v>
                      </c:pt>
                      <c:pt idx="11" formatCode="General">
                        <c:v>-26.718980332829048</c:v>
                      </c:pt>
                      <c:pt idx="12" formatCode="General">
                        <c:v>-26.461491679273827</c:v>
                      </c:pt>
                      <c:pt idx="13" formatCode="General">
                        <c:v>-26.20400302571861</c:v>
                      </c:pt>
                      <c:pt idx="14" formatCode="General">
                        <c:v>-25.946514372163389</c:v>
                      </c:pt>
                      <c:pt idx="15" formatCode="General">
                        <c:v>-25.689025718608171</c:v>
                      </c:pt>
                      <c:pt idx="16" formatCode="General">
                        <c:v>-25.43153706505295</c:v>
                      </c:pt>
                      <c:pt idx="17" formatCode="General">
                        <c:v>-25.174048411497733</c:v>
                      </c:pt>
                      <c:pt idx="18" formatCode="General">
                        <c:v>-24.989028744326777</c:v>
                      </c:pt>
                      <c:pt idx="19" formatCode="General">
                        <c:v>-24.815806354009077</c:v>
                      </c:pt>
                      <c:pt idx="20" formatCode="General">
                        <c:v>-24.642583963691376</c:v>
                      </c:pt>
                      <c:pt idx="21" formatCode="General">
                        <c:v>-24.469361573373675</c:v>
                      </c:pt>
                      <c:pt idx="22" formatCode="General">
                        <c:v>-24.296139183055974</c:v>
                      </c:pt>
                      <c:pt idx="23" formatCode="General">
                        <c:v>-24.122916792738273</c:v>
                      </c:pt>
                      <c:pt idx="24" formatCode="General">
                        <c:v>-23.962772727272725</c:v>
                      </c:pt>
                      <c:pt idx="25" formatCode="General">
                        <c:v>-23.841863636363634</c:v>
                      </c:pt>
                      <c:pt idx="26" formatCode="General">
                        <c:v>-23.720954545454546</c:v>
                      </c:pt>
                      <c:pt idx="27" formatCode="General">
                        <c:v>-23.600045454545455</c:v>
                      </c:pt>
                      <c:pt idx="28" formatCode="General">
                        <c:v>-23.479136363636364</c:v>
                      </c:pt>
                      <c:pt idx="29" formatCode="General">
                        <c:v>-23.358227272727273</c:v>
                      </c:pt>
                      <c:pt idx="30" formatCode="General">
                        <c:v>-23.237318181818182</c:v>
                      </c:pt>
                      <c:pt idx="31" formatCode="General">
                        <c:v>-23.140030257186083</c:v>
                      </c:pt>
                      <c:pt idx="32" formatCode="General">
                        <c:v>-23.055461422087745</c:v>
                      </c:pt>
                      <c:pt idx="33" formatCode="General">
                        <c:v>-22.970892586989411</c:v>
                      </c:pt>
                      <c:pt idx="34" formatCode="General">
                        <c:v>-22.886323751891073</c:v>
                      </c:pt>
                      <c:pt idx="35" formatCode="General">
                        <c:v>-22.801754916792738</c:v>
                      </c:pt>
                      <c:pt idx="36" formatCode="General">
                        <c:v>-22.7171860816944</c:v>
                      </c:pt>
                      <c:pt idx="37" formatCode="General">
                        <c:v>-22.633645990922844</c:v>
                      </c:pt>
                      <c:pt idx="38" formatCode="General">
                        <c:v>-22.574795763993947</c:v>
                      </c:pt>
                      <c:pt idx="39" formatCode="General">
                        <c:v>-22.515945537065054</c:v>
                      </c:pt>
                      <c:pt idx="40" formatCode="General">
                        <c:v>-22.457095310136157</c:v>
                      </c:pt>
                      <c:pt idx="41" formatCode="General">
                        <c:v>-22.398245083207261</c:v>
                      </c:pt>
                      <c:pt idx="42" formatCode="General">
                        <c:v>-22.339394856278368</c:v>
                      </c:pt>
                      <c:pt idx="43" formatCode="General">
                        <c:v>-22.280544629349471</c:v>
                      </c:pt>
                      <c:pt idx="44" formatCode="General">
                        <c:v>-22.229891074130105</c:v>
                      </c:pt>
                      <c:pt idx="45" formatCode="General">
                        <c:v>-22.190102874432679</c:v>
                      </c:pt>
                      <c:pt idx="46" formatCode="General">
                        <c:v>-22.150314674735249</c:v>
                      </c:pt>
                      <c:pt idx="47" formatCode="General">
                        <c:v>-22.110526475037823</c:v>
                      </c:pt>
                      <c:pt idx="48" formatCode="General">
                        <c:v>-22.070738275340393</c:v>
                      </c:pt>
                      <c:pt idx="49" formatCode="General">
                        <c:v>-22.030950075642966</c:v>
                      </c:pt>
                      <c:pt idx="50" formatCode="General">
                        <c:v>-21.99116187594554</c:v>
                      </c:pt>
                      <c:pt idx="51" formatCode="General">
                        <c:v>-21.960145454545454</c:v>
                      </c:pt>
                      <c:pt idx="52" formatCode="General">
                        <c:v>-21.931054545454547</c:v>
                      </c:pt>
                      <c:pt idx="53" formatCode="General">
                        <c:v>-21.901963636363639</c:v>
                      </c:pt>
                      <c:pt idx="54" formatCode="General">
                        <c:v>-21.872872727272728</c:v>
                      </c:pt>
                      <c:pt idx="55" formatCode="General">
                        <c:v>-21.843781818181821</c:v>
                      </c:pt>
                      <c:pt idx="56" formatCode="General">
                        <c:v>-21.81469090909091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-21.660063540090771</c:v>
                      </c:pt>
                      <c:pt idx="65" formatCode="General">
                        <c:v>-21.647052950075643</c:v>
                      </c:pt>
                      <c:pt idx="66" formatCode="General">
                        <c:v>-21.634042360060516</c:v>
                      </c:pt>
                      <c:pt idx="67" formatCode="General">
                        <c:v>-21.621031770045384</c:v>
                      </c:pt>
                      <c:pt idx="68" formatCode="General">
                        <c:v>-21.608021180030256</c:v>
                      </c:pt>
                      <c:pt idx="69" formatCode="General">
                        <c:v>-21.595010590015129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ABA7-449B-902A-86C64A5A7AA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-144.864</c:v>
                      </c:pt>
                      <c:pt idx="1">
                        <c:v>-144.864</c:v>
                      </c:pt>
                      <c:pt idx="2" formatCode="General">
                        <c:v>-144.864</c:v>
                      </c:pt>
                      <c:pt idx="3" formatCode="General">
                        <c:v>-144.864</c:v>
                      </c:pt>
                      <c:pt idx="4" formatCode="General">
                        <c:v>-144.54746142208774</c:v>
                      </c:pt>
                      <c:pt idx="5" formatCode="General">
                        <c:v>-140.59072919818456</c:v>
                      </c:pt>
                      <c:pt idx="6" formatCode="General">
                        <c:v>-136.63399697428139</c:v>
                      </c:pt>
                      <c:pt idx="7" formatCode="General">
                        <c:v>-132.67726475037821</c:v>
                      </c:pt>
                      <c:pt idx="8" formatCode="General">
                        <c:v>-128.72053252647504</c:v>
                      </c:pt>
                      <c:pt idx="9" formatCode="General">
                        <c:v>-124.76380030257187</c:v>
                      </c:pt>
                      <c:pt idx="10" formatCode="General">
                        <c:v>-120.80706807866868</c:v>
                      </c:pt>
                      <c:pt idx="11" formatCode="General">
                        <c:v>-118.16989107413011</c:v>
                      </c:pt>
                      <c:pt idx="12" formatCode="General">
                        <c:v>-117.02072314674734</c:v>
                      </c:pt>
                      <c:pt idx="13" formatCode="General">
                        <c:v>-115.87155521936459</c:v>
                      </c:pt>
                      <c:pt idx="14" formatCode="General">
                        <c:v>-114.72238729198185</c:v>
                      </c:pt>
                      <c:pt idx="15" formatCode="General">
                        <c:v>-113.5732193645991</c:v>
                      </c:pt>
                      <c:pt idx="16" formatCode="General">
                        <c:v>-112.42405143721633</c:v>
                      </c:pt>
                      <c:pt idx="17" formatCode="General">
                        <c:v>-111.27488350983359</c:v>
                      </c:pt>
                      <c:pt idx="18" formatCode="General">
                        <c:v>-110.37174583963692</c:v>
                      </c:pt>
                      <c:pt idx="19" formatCode="General">
                        <c:v>-109.50865960665658</c:v>
                      </c:pt>
                      <c:pt idx="20" formatCode="General">
                        <c:v>-108.64557337367626</c:v>
                      </c:pt>
                      <c:pt idx="21" formatCode="General">
                        <c:v>-107.78248714069592</c:v>
                      </c:pt>
                      <c:pt idx="22" formatCode="General">
                        <c:v>-106.91940090771558</c:v>
                      </c:pt>
                      <c:pt idx="23" formatCode="General">
                        <c:v>-106.05631467473526</c:v>
                      </c:pt>
                      <c:pt idx="24" formatCode="General">
                        <c:v>-105.23953030303031</c:v>
                      </c:pt>
                      <c:pt idx="25" formatCode="General">
                        <c:v>-104.56165151515152</c:v>
                      </c:pt>
                      <c:pt idx="26" formatCode="General">
                        <c:v>-103.88377272727273</c:v>
                      </c:pt>
                      <c:pt idx="27" formatCode="General">
                        <c:v>-103.20589393939395</c:v>
                      </c:pt>
                      <c:pt idx="28" formatCode="General">
                        <c:v>-102.52801515151515</c:v>
                      </c:pt>
                      <c:pt idx="29" formatCode="General">
                        <c:v>-101.85013636363637</c:v>
                      </c:pt>
                      <c:pt idx="30" formatCode="General">
                        <c:v>-101.17225757575758</c:v>
                      </c:pt>
                      <c:pt idx="31" formatCode="General">
                        <c:v>-100.58325264750378</c:v>
                      </c:pt>
                      <c:pt idx="32" formatCode="General">
                        <c:v>-100.04210287443269</c:v>
                      </c:pt>
                      <c:pt idx="33" formatCode="General">
                        <c:v>-99.500953101361574</c:v>
                      </c:pt>
                      <c:pt idx="34" formatCode="General">
                        <c:v>-98.959803328290477</c:v>
                      </c:pt>
                      <c:pt idx="35" formatCode="General">
                        <c:v>-98.418653555219365</c:v>
                      </c:pt>
                      <c:pt idx="36" formatCode="General">
                        <c:v>-97.877503782148267</c:v>
                      </c:pt>
                      <c:pt idx="37" formatCode="General">
                        <c:v>-97.340226928895618</c:v>
                      </c:pt>
                      <c:pt idx="38" formatCode="General">
                        <c:v>-96.895900151285929</c:v>
                      </c:pt>
                      <c:pt idx="39" formatCode="General">
                        <c:v>-96.451573373676254</c:v>
                      </c:pt>
                      <c:pt idx="40" formatCode="General">
                        <c:v>-96.007246596066565</c:v>
                      </c:pt>
                      <c:pt idx="41" formatCode="General">
                        <c:v>-95.562919818456876</c:v>
                      </c:pt>
                      <c:pt idx="42" formatCode="General">
                        <c:v>-95.118593040847202</c:v>
                      </c:pt>
                      <c:pt idx="43" formatCode="General">
                        <c:v>-94.674266263237513</c:v>
                      </c:pt>
                      <c:pt idx="44" formatCode="General">
                        <c:v>-94.26103479576399</c:v>
                      </c:pt>
                      <c:pt idx="45" formatCode="General">
                        <c:v>-93.889022692889554</c:v>
                      </c:pt>
                      <c:pt idx="46" formatCode="General">
                        <c:v>-93.517010590015119</c:v>
                      </c:pt>
                      <c:pt idx="47" formatCode="General">
                        <c:v>-93.144998487140697</c:v>
                      </c:pt>
                      <c:pt idx="48" formatCode="General">
                        <c:v>-92.772986384266261</c:v>
                      </c:pt>
                      <c:pt idx="49" formatCode="General">
                        <c:v>-92.400974281391825</c:v>
                      </c:pt>
                      <c:pt idx="50" formatCode="General">
                        <c:v>-92.028962178517403</c:v>
                      </c:pt>
                      <c:pt idx="51" formatCode="General">
                        <c:v>-91.702830303030311</c:v>
                      </c:pt>
                      <c:pt idx="52" formatCode="General">
                        <c:v>-91.386769696969694</c:v>
                      </c:pt>
                      <c:pt idx="53" formatCode="General">
                        <c:v>-91.070709090909091</c:v>
                      </c:pt>
                      <c:pt idx="54" formatCode="General">
                        <c:v>-90.754648484848488</c:v>
                      </c:pt>
                      <c:pt idx="55" formatCode="General">
                        <c:v>-90.438587878787885</c:v>
                      </c:pt>
                      <c:pt idx="56" formatCode="General">
                        <c:v>-90.122527272727282</c:v>
                      </c:pt>
                      <c:pt idx="57" formatCode="General">
                        <c:v>-89.816024205748874</c:v>
                      </c:pt>
                      <c:pt idx="58" formatCode="General">
                        <c:v>-89.543406959152804</c:v>
                      </c:pt>
                      <c:pt idx="59" formatCode="General">
                        <c:v>-89.270789712556734</c:v>
                      </c:pt>
                      <c:pt idx="60" formatCode="General">
                        <c:v>-88.998172465960664</c:v>
                      </c:pt>
                      <c:pt idx="61" formatCode="General">
                        <c:v>-88.725555219364594</c:v>
                      </c:pt>
                      <c:pt idx="62" formatCode="General">
                        <c:v>-88.452937972768538</c:v>
                      </c:pt>
                      <c:pt idx="63" formatCode="General">
                        <c:v>-88.180320726172468</c:v>
                      </c:pt>
                      <c:pt idx="64" formatCode="General">
                        <c:v>-87.928375189107413</c:v>
                      </c:pt>
                      <c:pt idx="65" formatCode="General">
                        <c:v>-87.689645990922841</c:v>
                      </c:pt>
                      <c:pt idx="66" formatCode="General">
                        <c:v>-87.450916792738283</c:v>
                      </c:pt>
                      <c:pt idx="67" formatCode="General">
                        <c:v>-87.212187594553711</c:v>
                      </c:pt>
                      <c:pt idx="68" formatCode="General">
                        <c:v>-86.973458396369139</c:v>
                      </c:pt>
                      <c:pt idx="69" formatCode="General">
                        <c:v>-86.734729198184581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ABA7-449B-902A-86C64A5A7AA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-64.44</c:v>
                      </c:pt>
                      <c:pt idx="1">
                        <c:v>-64.44</c:v>
                      </c:pt>
                      <c:pt idx="2" formatCode="General">
                        <c:v>-64.44</c:v>
                      </c:pt>
                      <c:pt idx="3" formatCode="General">
                        <c:v>-64.44</c:v>
                      </c:pt>
                      <c:pt idx="4" formatCode="General">
                        <c:v>-64.267170953101356</c:v>
                      </c:pt>
                      <c:pt idx="5" formatCode="General">
                        <c:v>-62.10680786686838</c:v>
                      </c:pt>
                      <c:pt idx="6" formatCode="General">
                        <c:v>-59.946444780635396</c:v>
                      </c:pt>
                      <c:pt idx="7" formatCode="General">
                        <c:v>-57.786081694402419</c:v>
                      </c:pt>
                      <c:pt idx="8" formatCode="General">
                        <c:v>-55.625718608169436</c:v>
                      </c:pt>
                      <c:pt idx="9" formatCode="General">
                        <c:v>-53.465355521936459</c:v>
                      </c:pt>
                      <c:pt idx="10" formatCode="General">
                        <c:v>-51.304992435703483</c:v>
                      </c:pt>
                      <c:pt idx="11" formatCode="General">
                        <c:v>-49.848562783661116</c:v>
                      </c:pt>
                      <c:pt idx="12" formatCode="General">
                        <c:v>-49.185930408472011</c:v>
                      </c:pt>
                      <c:pt idx="13" formatCode="General">
                        <c:v>-48.523298033282906</c:v>
                      </c:pt>
                      <c:pt idx="14" formatCode="General">
                        <c:v>-47.860665658093794</c:v>
                      </c:pt>
                      <c:pt idx="15" formatCode="General">
                        <c:v>-47.198033282904689</c:v>
                      </c:pt>
                      <c:pt idx="16" formatCode="General">
                        <c:v>-46.535400907715584</c:v>
                      </c:pt>
                      <c:pt idx="17" formatCode="General">
                        <c:v>-45.872768532526472</c:v>
                      </c:pt>
                      <c:pt idx="18" formatCode="General">
                        <c:v>-45.337639939485626</c:v>
                      </c:pt>
                      <c:pt idx="19" formatCode="General">
                        <c:v>-44.823267776096827</c:v>
                      </c:pt>
                      <c:pt idx="20" formatCode="General">
                        <c:v>-44.308895612708021</c:v>
                      </c:pt>
                      <c:pt idx="21" formatCode="General">
                        <c:v>-43.794523449319215</c:v>
                      </c:pt>
                      <c:pt idx="22" formatCode="General">
                        <c:v>-43.280151285930408</c:v>
                      </c:pt>
                      <c:pt idx="23" formatCode="General">
                        <c:v>-42.765779122541609</c:v>
                      </c:pt>
                      <c:pt idx="24" formatCode="General">
                        <c:v>-42.275833333333338</c:v>
                      </c:pt>
                      <c:pt idx="25" formatCode="General">
                        <c:v>-41.859166666666667</c:v>
                      </c:pt>
                      <c:pt idx="26" formatCode="General">
                        <c:v>-41.442500000000003</c:v>
                      </c:pt>
                      <c:pt idx="27" formatCode="General">
                        <c:v>-41.025833333333338</c:v>
                      </c:pt>
                      <c:pt idx="28" formatCode="General">
                        <c:v>-40.609166666666667</c:v>
                      </c:pt>
                      <c:pt idx="29" formatCode="General">
                        <c:v>-40.192500000000003</c:v>
                      </c:pt>
                      <c:pt idx="30" formatCode="General">
                        <c:v>-39.775833333333338</c:v>
                      </c:pt>
                      <c:pt idx="31" formatCode="General">
                        <c:v>-39.406777609682301</c:v>
                      </c:pt>
                      <c:pt idx="32" formatCode="General">
                        <c:v>-39.063358547655071</c:v>
                      </c:pt>
                      <c:pt idx="33" formatCode="General">
                        <c:v>-38.71993948562784</c:v>
                      </c:pt>
                      <c:pt idx="34" formatCode="General">
                        <c:v>-38.37652042360061</c:v>
                      </c:pt>
                      <c:pt idx="35" formatCode="General">
                        <c:v>-38.033101361573372</c:v>
                      </c:pt>
                      <c:pt idx="36" formatCode="General">
                        <c:v>-37.689682299546142</c:v>
                      </c:pt>
                      <c:pt idx="37" formatCode="General">
                        <c:v>-37.348381240544633</c:v>
                      </c:pt>
                      <c:pt idx="38" formatCode="General">
                        <c:v>-37.057912254160364</c:v>
                      </c:pt>
                      <c:pt idx="39" formatCode="General">
                        <c:v>-36.767443267776095</c:v>
                      </c:pt>
                      <c:pt idx="40" formatCode="General">
                        <c:v>-36.476974281391833</c:v>
                      </c:pt>
                      <c:pt idx="41" formatCode="General">
                        <c:v>-36.186505295007564</c:v>
                      </c:pt>
                      <c:pt idx="42" formatCode="General">
                        <c:v>-35.896036308623295</c:v>
                      </c:pt>
                      <c:pt idx="43" formatCode="General">
                        <c:v>-35.605567322239033</c:v>
                      </c:pt>
                      <c:pt idx="44" formatCode="General">
                        <c:v>-35.33201210287443</c:v>
                      </c:pt>
                      <c:pt idx="45" formatCode="General">
                        <c:v>-35.080877458396365</c:v>
                      </c:pt>
                      <c:pt idx="46" formatCode="General">
                        <c:v>-34.829742813918308</c:v>
                      </c:pt>
                      <c:pt idx="47" formatCode="General">
                        <c:v>-34.578608169440244</c:v>
                      </c:pt>
                      <c:pt idx="48" formatCode="General">
                        <c:v>-34.32747352496218</c:v>
                      </c:pt>
                      <c:pt idx="49" formatCode="General">
                        <c:v>-34.076338880484116</c:v>
                      </c:pt>
                      <c:pt idx="50" formatCode="General">
                        <c:v>-33.825204236006051</c:v>
                      </c:pt>
                      <c:pt idx="51" formatCode="General">
                        <c:v>-33.598606060606059</c:v>
                      </c:pt>
                      <c:pt idx="52" formatCode="General">
                        <c:v>-33.37739393939394</c:v>
                      </c:pt>
                      <c:pt idx="53" formatCode="General">
                        <c:v>-33.156181818181821</c:v>
                      </c:pt>
                      <c:pt idx="54" formatCode="General">
                        <c:v>-32.934969696969695</c:v>
                      </c:pt>
                      <c:pt idx="55" formatCode="General">
                        <c:v>-32.713757575757576</c:v>
                      </c:pt>
                      <c:pt idx="56" formatCode="General">
                        <c:v>-32.492545454545457</c:v>
                      </c:pt>
                      <c:pt idx="57" formatCode="General">
                        <c:v>-32.275733736762483</c:v>
                      </c:pt>
                      <c:pt idx="58" formatCode="General">
                        <c:v>-32.074523449319216</c:v>
                      </c:pt>
                      <c:pt idx="59" formatCode="General">
                        <c:v>-31.873313161875945</c:v>
                      </c:pt>
                      <c:pt idx="60" formatCode="General">
                        <c:v>-31.672102874432678</c:v>
                      </c:pt>
                      <c:pt idx="61" formatCode="General">
                        <c:v>-31.470892586989407</c:v>
                      </c:pt>
                      <c:pt idx="62" formatCode="General">
                        <c:v>-31.26968229954614</c:v>
                      </c:pt>
                      <c:pt idx="63" formatCode="General">
                        <c:v>-31.068472012102873</c:v>
                      </c:pt>
                      <c:pt idx="64" formatCode="General">
                        <c:v>-30.873721633888046</c:v>
                      </c:pt>
                      <c:pt idx="65" formatCode="General">
                        <c:v>-30.683101361573371</c:v>
                      </c:pt>
                      <c:pt idx="66" formatCode="General">
                        <c:v>-30.492481089258696</c:v>
                      </c:pt>
                      <c:pt idx="67" formatCode="General">
                        <c:v>-30.301860816944025</c:v>
                      </c:pt>
                      <c:pt idx="68" formatCode="General">
                        <c:v>-30.11124054462935</c:v>
                      </c:pt>
                      <c:pt idx="69" formatCode="General">
                        <c:v>-29.920620272314675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ABA7-449B-902A-86C64A5A7AA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-28.36</c:v>
                      </c:pt>
                      <c:pt idx="1">
                        <c:v>-28.36</c:v>
                      </c:pt>
                      <c:pt idx="2" formatCode="General">
                        <c:v>-28.36</c:v>
                      </c:pt>
                      <c:pt idx="3" formatCode="General">
                        <c:v>-28.36</c:v>
                      </c:pt>
                      <c:pt idx="4" formatCode="General">
                        <c:v>-28.267413010590012</c:v>
                      </c:pt>
                      <c:pt idx="5" formatCode="General">
                        <c:v>-27.110075642965203</c:v>
                      </c:pt>
                      <c:pt idx="6" formatCode="General">
                        <c:v>-25.952738275340394</c:v>
                      </c:pt>
                      <c:pt idx="7" formatCode="General">
                        <c:v>-24.795400907715582</c:v>
                      </c:pt>
                      <c:pt idx="8" formatCode="General">
                        <c:v>-23.638063540090773</c:v>
                      </c:pt>
                      <c:pt idx="9" formatCode="General">
                        <c:v>-22.480726172465964</c:v>
                      </c:pt>
                      <c:pt idx="10" formatCode="General">
                        <c:v>-21.323388804841152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-12.933086232980333</c:v>
                      </c:pt>
                      <c:pt idx="65" formatCode="General">
                        <c:v>-12.872571860816944</c:v>
                      </c:pt>
                      <c:pt idx="66" formatCode="General">
                        <c:v>-12.812057488653556</c:v>
                      </c:pt>
                      <c:pt idx="67" formatCode="General">
                        <c:v>-12.751543116490167</c:v>
                      </c:pt>
                      <c:pt idx="68" formatCode="General">
                        <c:v>-12.691028744326777</c:v>
                      </c:pt>
                      <c:pt idx="69" formatCode="General">
                        <c:v>-12.63051437216339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ABA7-449B-902A-86C64A5A7AA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-5.3280000000000003</c:v>
                      </c:pt>
                      <c:pt idx="1">
                        <c:v>-5.3280000000000003</c:v>
                      </c:pt>
                      <c:pt idx="2" formatCode="General">
                        <c:v>-5.3280000000000003</c:v>
                      </c:pt>
                      <c:pt idx="3" formatCode="General">
                        <c:v>-5.3280000000000003</c:v>
                      </c:pt>
                      <c:pt idx="4" formatCode="General">
                        <c:v>-5.3377065052950083</c:v>
                      </c:pt>
                      <c:pt idx="5" formatCode="General">
                        <c:v>-5.4590378214826023</c:v>
                      </c:pt>
                      <c:pt idx="6" formatCode="General">
                        <c:v>-5.5803691376701972</c:v>
                      </c:pt>
                      <c:pt idx="7" formatCode="General">
                        <c:v>-5.7017004538577911</c:v>
                      </c:pt>
                      <c:pt idx="8" formatCode="General">
                        <c:v>-5.823031770045386</c:v>
                      </c:pt>
                      <c:pt idx="9" formatCode="General">
                        <c:v>-5.9443630862329799</c:v>
                      </c:pt>
                      <c:pt idx="10" formatCode="General">
                        <c:v>-6.0656944024205748</c:v>
                      </c:pt>
                      <c:pt idx="11" formatCode="General">
                        <c:v>-6.1575885022692889</c:v>
                      </c:pt>
                      <c:pt idx="12" formatCode="General">
                        <c:v>-6.2162874432677757</c:v>
                      </c:pt>
                      <c:pt idx="13" formatCode="General">
                        <c:v>-6.2749863842662634</c:v>
                      </c:pt>
                      <c:pt idx="14" formatCode="General">
                        <c:v>-6.3336853252647503</c:v>
                      </c:pt>
                      <c:pt idx="15" formatCode="General">
                        <c:v>-6.3923842662632371</c:v>
                      </c:pt>
                      <c:pt idx="16" formatCode="General">
                        <c:v>-6.4510832072617248</c:v>
                      </c:pt>
                      <c:pt idx="17" formatCode="General">
                        <c:v>-6.5097821482602116</c:v>
                      </c:pt>
                      <c:pt idx="18" formatCode="General">
                        <c:v>-6.565488653555219</c:v>
                      </c:pt>
                      <c:pt idx="19" formatCode="General">
                        <c:v>-6.6207080181543114</c:v>
                      </c:pt>
                      <c:pt idx="20" formatCode="General">
                        <c:v>-6.6759273827534038</c:v>
                      </c:pt>
                      <c:pt idx="21" formatCode="General">
                        <c:v>-6.7311467473524962</c:v>
                      </c:pt>
                      <c:pt idx="22" formatCode="General">
                        <c:v>-6.7863661119515886</c:v>
                      </c:pt>
                      <c:pt idx="23" formatCode="General">
                        <c:v>-6.8415854765506809</c:v>
                      </c:pt>
                      <c:pt idx="24" formatCode="General">
                        <c:v>-6.8959545454545452</c:v>
                      </c:pt>
                      <c:pt idx="25" formatCode="General">
                        <c:v>-6.947772727272727</c:v>
                      </c:pt>
                      <c:pt idx="26" formatCode="General">
                        <c:v>-6.9995909090909088</c:v>
                      </c:pt>
                      <c:pt idx="27" formatCode="General">
                        <c:v>-7.0514090909090905</c:v>
                      </c:pt>
                      <c:pt idx="28" formatCode="General">
                        <c:v>-7.1032272727272723</c:v>
                      </c:pt>
                      <c:pt idx="29" formatCode="General">
                        <c:v>-7.155045454545454</c:v>
                      </c:pt>
                      <c:pt idx="30" formatCode="General">
                        <c:v>-7.2068636363636358</c:v>
                      </c:pt>
                      <c:pt idx="31" formatCode="General">
                        <c:v>-7.256565809379727</c:v>
                      </c:pt>
                      <c:pt idx="32" formatCode="General">
                        <c:v>-7.3051285930408474</c:v>
                      </c:pt>
                      <c:pt idx="33" formatCode="General">
                        <c:v>-7.3536913767019669</c:v>
                      </c:pt>
                      <c:pt idx="34" formatCode="General">
                        <c:v>-7.4022541603630865</c:v>
                      </c:pt>
                      <c:pt idx="35" formatCode="General">
                        <c:v>-7.450816944024206</c:v>
                      </c:pt>
                      <c:pt idx="36" formatCode="General">
                        <c:v>-7.4993797276853256</c:v>
                      </c:pt>
                      <c:pt idx="37" formatCode="General">
                        <c:v>-7.5478214826021182</c:v>
                      </c:pt>
                      <c:pt idx="38" formatCode="General">
                        <c:v>-7.5933585476550682</c:v>
                      </c:pt>
                      <c:pt idx="39" formatCode="General">
                        <c:v>-7.6388956127080183</c:v>
                      </c:pt>
                      <c:pt idx="40" formatCode="General">
                        <c:v>-7.6844326777609684</c:v>
                      </c:pt>
                      <c:pt idx="41" formatCode="General">
                        <c:v>-7.7299697428139185</c:v>
                      </c:pt>
                      <c:pt idx="42" formatCode="General">
                        <c:v>-7.7755068078668685</c:v>
                      </c:pt>
                      <c:pt idx="43" formatCode="General">
                        <c:v>-7.8210438729198186</c:v>
                      </c:pt>
                      <c:pt idx="44" formatCode="General">
                        <c:v>-7.8656701966717097</c:v>
                      </c:pt>
                      <c:pt idx="45" formatCode="General">
                        <c:v>-7.9090892586989412</c:v>
                      </c:pt>
                      <c:pt idx="46" formatCode="General">
                        <c:v>-7.9525083207261726</c:v>
                      </c:pt>
                      <c:pt idx="47" formatCode="General">
                        <c:v>-7.9959273827534041</c:v>
                      </c:pt>
                      <c:pt idx="48" formatCode="General">
                        <c:v>-8.0393464447806355</c:v>
                      </c:pt>
                      <c:pt idx="49" formatCode="General">
                        <c:v>-8.082765506807867</c:v>
                      </c:pt>
                      <c:pt idx="50" formatCode="General">
                        <c:v>-8.1261845688350984</c:v>
                      </c:pt>
                      <c:pt idx="51" formatCode="General">
                        <c:v>-8.168539393939394</c:v>
                      </c:pt>
                      <c:pt idx="52" formatCode="General">
                        <c:v>-8.2106606060606069</c:v>
                      </c:pt>
                      <c:pt idx="53" formatCode="General">
                        <c:v>-8.2527818181818198</c:v>
                      </c:pt>
                      <c:pt idx="54" formatCode="General">
                        <c:v>-8.2949030303030309</c:v>
                      </c:pt>
                      <c:pt idx="55" formatCode="General">
                        <c:v>-8.3370242424242438</c:v>
                      </c:pt>
                      <c:pt idx="56" formatCode="General">
                        <c:v>-8.3791454545454549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-8.72697730711044</c:v>
                      </c:pt>
                      <c:pt idx="65" formatCode="General">
                        <c:v>-8.7744810892586997</c:v>
                      </c:pt>
                      <c:pt idx="66" formatCode="General">
                        <c:v>-8.8219848714069595</c:v>
                      </c:pt>
                      <c:pt idx="67" formatCode="General">
                        <c:v>-8.8694886535552193</c:v>
                      </c:pt>
                      <c:pt idx="68" formatCode="General">
                        <c:v>-8.9169924357034809</c:v>
                      </c:pt>
                      <c:pt idx="69" formatCode="General">
                        <c:v>-8.9644962178517407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ABA7-449B-902A-86C64A5A7AA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ABA7-449B-902A-86C64A5A7AA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ABA7-449B-902A-86C64A5A7AA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ABA7-449B-902A-86C64A5A7AA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ABA7-449B-902A-86C64A5A7AA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ABA7-449B-902A-86C64A5A7AA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ABA7-449B-902A-86C64A5A7AA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ABA7-449B-902A-86C64A5A7AA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ABA7-449B-902A-86C64A5A7AA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ABA7-449B-902A-86C64A5A7AA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ABA7-449B-902A-86C64A5A7AA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ABA7-449B-902A-86C64A5A7AA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ABA7-449B-902A-86C64A5A7AA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ABA7-449B-902A-86C64A5A7AA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ABA7-449B-902A-86C64A5A7AA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ABA7-449B-902A-86C64A5A7AA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1-ABA7-449B-902A-86C64A5A7AA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-30.617490909090908</c:v>
                      </c:pt>
                      <c:pt idx="47" formatCode="General">
                        <c:v>-30.408472727272731</c:v>
                      </c:pt>
                      <c:pt idx="48" formatCode="General">
                        <c:v>-30.212109090909092</c:v>
                      </c:pt>
                      <c:pt idx="49" formatCode="General">
                        <c:v>-30.104795180722892</c:v>
                      </c:pt>
                      <c:pt idx="50" formatCode="General">
                        <c:v>-30.093951807228919</c:v>
                      </c:pt>
                      <c:pt idx="51" formatCode="General">
                        <c:v>-30.105915151515152</c:v>
                      </c:pt>
                      <c:pt idx="52" formatCode="General">
                        <c:v>-30.122884848484851</c:v>
                      </c:pt>
                      <c:pt idx="53" formatCode="General">
                        <c:v>-30.139854545454547</c:v>
                      </c:pt>
                      <c:pt idx="54" formatCode="General">
                        <c:v>-30.156824242424243</c:v>
                      </c:pt>
                      <c:pt idx="55" formatCode="General">
                        <c:v>-30.173793939393942</c:v>
                      </c:pt>
                      <c:pt idx="56" formatCode="General">
                        <c:v>-30.190763636363638</c:v>
                      </c:pt>
                      <c:pt idx="57" formatCode="General">
                        <c:v>-30.20939183055976</c:v>
                      </c:pt>
                      <c:pt idx="58" formatCode="General">
                        <c:v>-30.23390015128593</c:v>
                      </c:pt>
                      <c:pt idx="59" formatCode="General">
                        <c:v>-30.258408472012103</c:v>
                      </c:pt>
                      <c:pt idx="60" formatCode="General">
                        <c:v>-30.282916792738277</c:v>
                      </c:pt>
                      <c:pt idx="61" formatCode="General">
                        <c:v>-30.307425113464447</c:v>
                      </c:pt>
                      <c:pt idx="62" formatCode="General">
                        <c:v>-30.331933434190621</c:v>
                      </c:pt>
                      <c:pt idx="63" formatCode="General">
                        <c:v>-30.356441754916794</c:v>
                      </c:pt>
                      <c:pt idx="64" formatCode="General">
                        <c:v>-30.384484848484846</c:v>
                      </c:pt>
                      <c:pt idx="65" formatCode="General">
                        <c:v>-30.414787878787877</c:v>
                      </c:pt>
                      <c:pt idx="66" formatCode="General">
                        <c:v>-30.447228915662649</c:v>
                      </c:pt>
                      <c:pt idx="67" formatCode="General">
                        <c:v>-30.480909090909091</c:v>
                      </c:pt>
                      <c:pt idx="68" formatCode="General">
                        <c:v>-30.517272727272729</c:v>
                      </c:pt>
                      <c:pt idx="69" formatCode="General">
                        <c:v>-30.555212121212122</c:v>
                      </c:pt>
                      <c:pt idx="70" formatCode="General">
                        <c:v>-30.594000000000001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2-ABA7-449B-902A-86C64A5A7AA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-94.21580606060607</c:v>
                      </c:pt>
                      <c:pt idx="43" formatCode="General">
                        <c:v>-93.413381818181819</c:v>
                      </c:pt>
                      <c:pt idx="44" formatCode="General">
                        <c:v>-92.840551515151517</c:v>
                      </c:pt>
                      <c:pt idx="45" formatCode="General">
                        <c:v>-92.572066666666657</c:v>
                      </c:pt>
                      <c:pt idx="46" formatCode="General">
                        <c:v>-92.379690909090897</c:v>
                      </c:pt>
                      <c:pt idx="47" formatCode="General">
                        <c:v>-92.232496969696967</c:v>
                      </c:pt>
                      <c:pt idx="48" formatCode="General">
                        <c:v>-92.244012121212123</c:v>
                      </c:pt>
                      <c:pt idx="49" formatCode="General">
                        <c:v>-92.148216867469884</c:v>
                      </c:pt>
                      <c:pt idx="50" formatCode="General">
                        <c:v>-91.936168674698791</c:v>
                      </c:pt>
                      <c:pt idx="51" formatCode="General">
                        <c:v>-91.646781818181807</c:v>
                      </c:pt>
                      <c:pt idx="52" formatCode="General">
                        <c:v>-91.34041818181818</c:v>
                      </c:pt>
                      <c:pt idx="53" formatCode="General">
                        <c:v>-91.034054545454538</c:v>
                      </c:pt>
                      <c:pt idx="54" formatCode="General">
                        <c:v>-90.72769090909091</c:v>
                      </c:pt>
                      <c:pt idx="55" formatCode="General">
                        <c:v>-90.421327272727268</c:v>
                      </c:pt>
                      <c:pt idx="56" formatCode="General">
                        <c:v>-90.11496363636364</c:v>
                      </c:pt>
                      <c:pt idx="57" formatCode="General">
                        <c:v>-89.816024205748874</c:v>
                      </c:pt>
                      <c:pt idx="58" formatCode="General">
                        <c:v>-89.543406959152804</c:v>
                      </c:pt>
                      <c:pt idx="59" formatCode="General">
                        <c:v>-89.270789712556734</c:v>
                      </c:pt>
                      <c:pt idx="60" formatCode="General">
                        <c:v>-88.998172465960664</c:v>
                      </c:pt>
                      <c:pt idx="61" formatCode="General">
                        <c:v>-88.725555219364594</c:v>
                      </c:pt>
                      <c:pt idx="62" formatCode="General">
                        <c:v>-88.452937972768538</c:v>
                      </c:pt>
                      <c:pt idx="63" formatCode="General">
                        <c:v>-88.180320726172468</c:v>
                      </c:pt>
                      <c:pt idx="64" formatCode="General">
                        <c:v>-87.920575757575762</c:v>
                      </c:pt>
                      <c:pt idx="65" formatCode="General">
                        <c:v>-87.669060606060611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3-ABA7-449B-902A-86C64A5A7AA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-94.21580606060607</c:v>
                      </c:pt>
                      <c:pt idx="43" formatCode="General">
                        <c:v>-93.413381818181819</c:v>
                      </c:pt>
                      <c:pt idx="44" formatCode="General">
                        <c:v>-92.840551515151517</c:v>
                      </c:pt>
                      <c:pt idx="45" formatCode="General">
                        <c:v>-92.572066666666657</c:v>
                      </c:pt>
                      <c:pt idx="46" formatCode="General">
                        <c:v>-92.379690909090897</c:v>
                      </c:pt>
                      <c:pt idx="47" formatCode="General">
                        <c:v>-92.232496969696967</c:v>
                      </c:pt>
                      <c:pt idx="48" formatCode="General">
                        <c:v>-92.244012121212123</c:v>
                      </c:pt>
                      <c:pt idx="49" formatCode="General">
                        <c:v>-92.148216867469884</c:v>
                      </c:pt>
                      <c:pt idx="50" formatCode="General">
                        <c:v>-91.936168674698791</c:v>
                      </c:pt>
                      <c:pt idx="51" formatCode="General">
                        <c:v>-91.646781818181807</c:v>
                      </c:pt>
                      <c:pt idx="52" formatCode="General">
                        <c:v>-91.34041818181818</c:v>
                      </c:pt>
                      <c:pt idx="53" formatCode="General">
                        <c:v>-91.034054545454538</c:v>
                      </c:pt>
                      <c:pt idx="54" formatCode="General">
                        <c:v>-90.72769090909091</c:v>
                      </c:pt>
                      <c:pt idx="55" formatCode="General">
                        <c:v>-90.421327272727268</c:v>
                      </c:pt>
                      <c:pt idx="56" formatCode="General">
                        <c:v>-90.11496363636364</c:v>
                      </c:pt>
                      <c:pt idx="57" formatCode="General">
                        <c:v>-89.816024205748874</c:v>
                      </c:pt>
                      <c:pt idx="58" formatCode="General">
                        <c:v>-89.543406959152804</c:v>
                      </c:pt>
                      <c:pt idx="59" formatCode="General">
                        <c:v>-89.270789712556734</c:v>
                      </c:pt>
                      <c:pt idx="60" formatCode="General">
                        <c:v>-88.998172465960664</c:v>
                      </c:pt>
                      <c:pt idx="61" formatCode="General">
                        <c:v>-88.725555219364594</c:v>
                      </c:pt>
                      <c:pt idx="62" formatCode="General">
                        <c:v>-88.452937972768538</c:v>
                      </c:pt>
                      <c:pt idx="63" formatCode="General">
                        <c:v>-88.180320726172468</c:v>
                      </c:pt>
                      <c:pt idx="64" formatCode="General">
                        <c:v>-87.920575757575762</c:v>
                      </c:pt>
                      <c:pt idx="65" formatCode="General">
                        <c:v>-87.669060606060611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4-ABA7-449B-902A-86C64A5A7AA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-22.121253012048193</c:v>
                      </c:pt>
                      <c:pt idx="50" formatCode="General">
                        <c:v>-22.040530120481929</c:v>
                      </c:pt>
                      <c:pt idx="51" formatCode="General">
                        <c:v>-21.996927272727277</c:v>
                      </c:pt>
                      <c:pt idx="52" formatCode="General">
                        <c:v>-21.961472727272731</c:v>
                      </c:pt>
                      <c:pt idx="53" formatCode="General">
                        <c:v>-21.926018181818183</c:v>
                      </c:pt>
                      <c:pt idx="54" formatCode="General">
                        <c:v>-21.890563636363638</c:v>
                      </c:pt>
                      <c:pt idx="55" formatCode="General">
                        <c:v>-21.855109090909092</c:v>
                      </c:pt>
                      <c:pt idx="56" formatCode="General">
                        <c:v>-21.819654545454547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-21.658757575757576</c:v>
                      </c:pt>
                      <c:pt idx="65" formatCode="General">
                        <c:v>-21.643606060606061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5-ABA7-449B-902A-86C64A5A7AA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-22.121253012048193</c:v>
                      </c:pt>
                      <c:pt idx="50" formatCode="General">
                        <c:v>-22.040530120481929</c:v>
                      </c:pt>
                      <c:pt idx="51" formatCode="General">
                        <c:v>-21.996927272727277</c:v>
                      </c:pt>
                      <c:pt idx="52" formatCode="General">
                        <c:v>-21.961472727272731</c:v>
                      </c:pt>
                      <c:pt idx="53" formatCode="General">
                        <c:v>-21.926018181818183</c:v>
                      </c:pt>
                      <c:pt idx="54" formatCode="General">
                        <c:v>-21.890563636363638</c:v>
                      </c:pt>
                      <c:pt idx="55" formatCode="General">
                        <c:v>-21.855109090909092</c:v>
                      </c:pt>
                      <c:pt idx="56" formatCode="General">
                        <c:v>-21.819654545454547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-21.658757575757576</c:v>
                      </c:pt>
                      <c:pt idx="65" formatCode="General">
                        <c:v>-21.643606060606061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6-ABA7-449B-902A-86C64A5A7AA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-65.914327272727277</c:v>
                      </c:pt>
                      <c:pt idx="47" formatCode="General">
                        <c:v>-64.978133333333346</c:v>
                      </c:pt>
                      <c:pt idx="48" formatCode="General">
                        <c:v>-64.07146666666668</c:v>
                      </c:pt>
                      <c:pt idx="49" formatCode="General">
                        <c:v>-63.868337349397592</c:v>
                      </c:pt>
                      <c:pt idx="50" formatCode="General">
                        <c:v>-64.427373493975907</c:v>
                      </c:pt>
                      <c:pt idx="51" formatCode="General">
                        <c:v>-64.871903030303045</c:v>
                      </c:pt>
                      <c:pt idx="52" formatCode="General">
                        <c:v>-65.291296969696972</c:v>
                      </c:pt>
                      <c:pt idx="53" formatCode="General">
                        <c:v>-65.710690909090914</c:v>
                      </c:pt>
                      <c:pt idx="54" formatCode="General">
                        <c:v>-66.130084848484856</c:v>
                      </c:pt>
                      <c:pt idx="55" formatCode="General">
                        <c:v>-66.549478787878797</c:v>
                      </c:pt>
                      <c:pt idx="56" formatCode="General">
                        <c:v>-66.968872727272739</c:v>
                      </c:pt>
                      <c:pt idx="57" formatCode="General">
                        <c:v>-67.372151285930414</c:v>
                      </c:pt>
                      <c:pt idx="58" formatCode="General">
                        <c:v>-67.718293494704994</c:v>
                      </c:pt>
                      <c:pt idx="59" formatCode="General">
                        <c:v>-68.064435703479589</c:v>
                      </c:pt>
                      <c:pt idx="60" formatCode="General">
                        <c:v>-68.410577912254169</c:v>
                      </c:pt>
                      <c:pt idx="61" formatCode="General">
                        <c:v>-68.756720121028749</c:v>
                      </c:pt>
                      <c:pt idx="62" formatCode="General">
                        <c:v>-69.10286232980333</c:v>
                      </c:pt>
                      <c:pt idx="63" formatCode="General">
                        <c:v>-69.44900453857791</c:v>
                      </c:pt>
                      <c:pt idx="64" formatCode="General">
                        <c:v>-69.805818181818182</c:v>
                      </c:pt>
                      <c:pt idx="65" formatCode="General">
                        <c:v>-70.169454545454542</c:v>
                      </c:pt>
                      <c:pt idx="66" formatCode="General">
                        <c:v>-70.540240963855425</c:v>
                      </c:pt>
                      <c:pt idx="67" formatCode="General">
                        <c:v>-70.916363636363627</c:v>
                      </c:pt>
                      <c:pt idx="68" formatCode="General">
                        <c:v>-71.304242424242418</c:v>
                      </c:pt>
                      <c:pt idx="69" formatCode="General">
                        <c:v>-71.698424242424238</c:v>
                      </c:pt>
                      <c:pt idx="70" formatCode="General">
                        <c:v>-72.096000000000004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7-ABA7-449B-902A-86C64A5A7AA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-7.983542168674699</c:v>
                      </c:pt>
                      <c:pt idx="50" formatCode="General">
                        <c:v>-8.0534216867469883</c:v>
                      </c:pt>
                      <c:pt idx="51" formatCode="General">
                        <c:v>-8.1089878787878806</c:v>
                      </c:pt>
                      <c:pt idx="52" formatCode="General">
                        <c:v>-8.1614121212121216</c:v>
                      </c:pt>
                      <c:pt idx="53" formatCode="General">
                        <c:v>-8.2138363636363643</c:v>
                      </c:pt>
                      <c:pt idx="54" formatCode="General">
                        <c:v>-8.266260606060607</c:v>
                      </c:pt>
                      <c:pt idx="55" formatCode="General">
                        <c:v>-8.3186848484848497</c:v>
                      </c:pt>
                      <c:pt idx="56" formatCode="General">
                        <c:v>-8.3711090909090924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-8.7257272727272728</c:v>
                      </c:pt>
                      <c:pt idx="65" formatCode="General">
                        <c:v>-8.7711818181818177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8-ABA7-449B-902A-86C64A5A7AA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-48.733600000000003</c:v>
                      </c:pt>
                      <c:pt idx="48" formatCode="General">
                        <c:v>-48.053600000000003</c:v>
                      </c:pt>
                      <c:pt idx="49" formatCode="General">
                        <c:v>-47.901253012048194</c:v>
                      </c:pt>
                      <c:pt idx="50" formatCode="General">
                        <c:v>-48.320530120481934</c:v>
                      </c:pt>
                      <c:pt idx="51" formatCode="General">
                        <c:v>-48.653927272727273</c:v>
                      </c:pt>
                      <c:pt idx="52" formatCode="General">
                        <c:v>-48.968472727272733</c:v>
                      </c:pt>
                      <c:pt idx="53" formatCode="General">
                        <c:v>-49.283018181818186</c:v>
                      </c:pt>
                      <c:pt idx="54" formatCode="General">
                        <c:v>-49.597563636363645</c:v>
                      </c:pt>
                      <c:pt idx="55" formatCode="General">
                        <c:v>-49.912109090909098</c:v>
                      </c:pt>
                      <c:pt idx="56" formatCode="General">
                        <c:v>-50.226654545454551</c:v>
                      </c:pt>
                      <c:pt idx="57" formatCode="General">
                        <c:v>-50.529113464447818</c:v>
                      </c:pt>
                      <c:pt idx="58" formatCode="General">
                        <c:v>-50.788720121028753</c:v>
                      </c:pt>
                      <c:pt idx="59" formatCode="General">
                        <c:v>-51.048326777609688</c:v>
                      </c:pt>
                      <c:pt idx="60" formatCode="General">
                        <c:v>-51.307933434190623</c:v>
                      </c:pt>
                      <c:pt idx="61" formatCode="General">
                        <c:v>-51.567540090771566</c:v>
                      </c:pt>
                      <c:pt idx="62" formatCode="General">
                        <c:v>-51.827146747352501</c:v>
                      </c:pt>
                      <c:pt idx="63" formatCode="General">
                        <c:v>-52.086753403933436</c:v>
                      </c:pt>
                      <c:pt idx="64" formatCode="General">
                        <c:v>-52.354363636363637</c:v>
                      </c:pt>
                      <c:pt idx="65" formatCode="General">
                        <c:v>-52.62709090909091</c:v>
                      </c:pt>
                      <c:pt idx="66" formatCode="General">
                        <c:v>-52.905180722891565</c:v>
                      </c:pt>
                      <c:pt idx="67" formatCode="General">
                        <c:v>-53.18727272727272</c:v>
                      </c:pt>
                      <c:pt idx="68" formatCode="General">
                        <c:v>-53.478181818181817</c:v>
                      </c:pt>
                      <c:pt idx="69" formatCode="General">
                        <c:v>-53.773818181818179</c:v>
                      </c:pt>
                      <c:pt idx="70" formatCode="General">
                        <c:v>-54.072000000000003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9-ABA7-449B-902A-86C64A5A7AA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-40.611333333333341</c:v>
                      </c:pt>
                      <c:pt idx="48" formatCode="General">
                        <c:v>-40.044666666666672</c:v>
                      </c:pt>
                      <c:pt idx="49" formatCode="General">
                        <c:v>-39.917710843373492</c:v>
                      </c:pt>
                      <c:pt idx="50" formatCode="General">
                        <c:v>-40.267108433734947</c:v>
                      </c:pt>
                      <c:pt idx="51" formatCode="General">
                        <c:v>-40.544939393939401</c:v>
                      </c:pt>
                      <c:pt idx="52" formatCode="General">
                        <c:v>-40.80706060606061</c:v>
                      </c:pt>
                      <c:pt idx="53" formatCode="General">
                        <c:v>-41.069181818181825</c:v>
                      </c:pt>
                      <c:pt idx="54" formatCode="General">
                        <c:v>-41.331303030303033</c:v>
                      </c:pt>
                      <c:pt idx="55" formatCode="General">
                        <c:v>-41.593424242424248</c:v>
                      </c:pt>
                      <c:pt idx="56" formatCode="General">
                        <c:v>-41.855545454545457</c:v>
                      </c:pt>
                      <c:pt idx="57" formatCode="General">
                        <c:v>-42.107594553706505</c:v>
                      </c:pt>
                      <c:pt idx="58" formatCode="General">
                        <c:v>-42.323933434190621</c:v>
                      </c:pt>
                      <c:pt idx="59" formatCode="General">
                        <c:v>-42.540272314674738</c:v>
                      </c:pt>
                      <c:pt idx="60" formatCode="General">
                        <c:v>-42.756611195158854</c:v>
                      </c:pt>
                      <c:pt idx="61" formatCode="General">
                        <c:v>-42.97295007564297</c:v>
                      </c:pt>
                      <c:pt idx="62" formatCode="General">
                        <c:v>-43.189288956127086</c:v>
                      </c:pt>
                      <c:pt idx="63" formatCode="General">
                        <c:v>-43.405627836611195</c:v>
                      </c:pt>
                      <c:pt idx="64" formatCode="General">
                        <c:v>-43.62863636363636</c:v>
                      </c:pt>
                      <c:pt idx="65" formatCode="General">
                        <c:v>-43.855909090909087</c:v>
                      </c:pt>
                      <c:pt idx="66" formatCode="General">
                        <c:v>-44.087650602409639</c:v>
                      </c:pt>
                      <c:pt idx="67" formatCode="General">
                        <c:v>-44.322727272727271</c:v>
                      </c:pt>
                      <c:pt idx="68" formatCode="General">
                        <c:v>-44.565151515151513</c:v>
                      </c:pt>
                      <c:pt idx="69" formatCode="General">
                        <c:v>-44.811515151515152</c:v>
                      </c:pt>
                      <c:pt idx="70" formatCode="General">
                        <c:v>-45.06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A-ABA7-449B-902A-86C64A5A7AA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-22.121253012048193</c:v>
                      </c:pt>
                      <c:pt idx="50" formatCode="General">
                        <c:v>-22.040530120481929</c:v>
                      </c:pt>
                      <c:pt idx="51" formatCode="General">
                        <c:v>-21.996927272727277</c:v>
                      </c:pt>
                      <c:pt idx="52" formatCode="General">
                        <c:v>-21.961472727272731</c:v>
                      </c:pt>
                      <c:pt idx="53" formatCode="General">
                        <c:v>-21.926018181818183</c:v>
                      </c:pt>
                      <c:pt idx="54" formatCode="General">
                        <c:v>-21.890563636363638</c:v>
                      </c:pt>
                      <c:pt idx="55" formatCode="General">
                        <c:v>-21.855109090909092</c:v>
                      </c:pt>
                      <c:pt idx="56" formatCode="General">
                        <c:v>-21.819654545454547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-21.658757575757576</c:v>
                      </c:pt>
                      <c:pt idx="65" formatCode="General">
                        <c:v>-21.643606060606061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B-ABA7-449B-902A-86C64A5A7AA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-32.489066666666673</c:v>
                      </c:pt>
                      <c:pt idx="48" formatCode="General">
                        <c:v>-32.03573333333334</c:v>
                      </c:pt>
                      <c:pt idx="49" formatCode="General">
                        <c:v>-31.934168674698796</c:v>
                      </c:pt>
                      <c:pt idx="50" formatCode="General">
                        <c:v>-32.213686746987953</c:v>
                      </c:pt>
                      <c:pt idx="51" formatCode="General">
                        <c:v>-32.435951515151523</c:v>
                      </c:pt>
                      <c:pt idx="52" formatCode="General">
                        <c:v>-32.645648484848486</c:v>
                      </c:pt>
                      <c:pt idx="53" formatCode="General">
                        <c:v>-32.855345454545457</c:v>
                      </c:pt>
                      <c:pt idx="54" formatCode="General">
                        <c:v>-33.065042424242428</c:v>
                      </c:pt>
                      <c:pt idx="55" formatCode="General">
                        <c:v>-33.274739393939399</c:v>
                      </c:pt>
                      <c:pt idx="56" formatCode="General">
                        <c:v>-33.48443636363637</c:v>
                      </c:pt>
                      <c:pt idx="57" formatCode="General">
                        <c:v>-33.686075642965207</c:v>
                      </c:pt>
                      <c:pt idx="58" formatCode="General">
                        <c:v>-33.859146747352497</c:v>
                      </c:pt>
                      <c:pt idx="59" formatCode="General">
                        <c:v>-34.032217851739794</c:v>
                      </c:pt>
                      <c:pt idx="60" formatCode="General">
                        <c:v>-34.205288956127085</c:v>
                      </c:pt>
                      <c:pt idx="61" formatCode="General">
                        <c:v>-34.378360060514375</c:v>
                      </c:pt>
                      <c:pt idx="62" formatCode="General">
                        <c:v>-34.551431164901665</c:v>
                      </c:pt>
                      <c:pt idx="63" formatCode="General">
                        <c:v>-34.724502269288955</c:v>
                      </c:pt>
                      <c:pt idx="64" formatCode="General">
                        <c:v>-34.902909090909091</c:v>
                      </c:pt>
                      <c:pt idx="65" formatCode="General">
                        <c:v>-35.084727272727271</c:v>
                      </c:pt>
                      <c:pt idx="66" formatCode="General">
                        <c:v>-35.270120481927712</c:v>
                      </c:pt>
                      <c:pt idx="67" formatCode="General">
                        <c:v>-35.458181818181814</c:v>
                      </c:pt>
                      <c:pt idx="68" formatCode="General">
                        <c:v>-35.652121212121209</c:v>
                      </c:pt>
                      <c:pt idx="69" formatCode="General">
                        <c:v>-35.849212121212119</c:v>
                      </c:pt>
                      <c:pt idx="70" formatCode="General">
                        <c:v>-36.048000000000002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C-ABA7-449B-902A-86C64A5A7AA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-24.366800000000001</c:v>
                      </c:pt>
                      <c:pt idx="48" formatCode="General">
                        <c:v>-24.026800000000001</c:v>
                      </c:pt>
                      <c:pt idx="49" formatCode="General">
                        <c:v>-23.950626506024097</c:v>
                      </c:pt>
                      <c:pt idx="50" formatCode="General">
                        <c:v>-24.160265060240967</c:v>
                      </c:pt>
                      <c:pt idx="51" formatCode="General">
                        <c:v>-24.326963636363637</c:v>
                      </c:pt>
                      <c:pt idx="52" formatCode="General">
                        <c:v>-24.484236363636366</c:v>
                      </c:pt>
                      <c:pt idx="53" formatCode="General">
                        <c:v>-24.641509090909093</c:v>
                      </c:pt>
                      <c:pt idx="54" formatCode="General">
                        <c:v>-24.798781818181823</c:v>
                      </c:pt>
                      <c:pt idx="55" formatCode="General">
                        <c:v>-24.956054545454549</c:v>
                      </c:pt>
                      <c:pt idx="56" formatCode="General">
                        <c:v>-25.113327272727275</c:v>
                      </c:pt>
                      <c:pt idx="57" formatCode="General">
                        <c:v>-25.264556732223909</c:v>
                      </c:pt>
                      <c:pt idx="58" formatCode="General">
                        <c:v>-25.394360060514376</c:v>
                      </c:pt>
                      <c:pt idx="59" formatCode="General">
                        <c:v>-25.524163388804844</c:v>
                      </c:pt>
                      <c:pt idx="60" formatCode="General">
                        <c:v>-25.653966717095312</c:v>
                      </c:pt>
                      <c:pt idx="61" formatCode="General">
                        <c:v>-25.783770045385783</c:v>
                      </c:pt>
                      <c:pt idx="62" formatCode="General">
                        <c:v>-25.91357337367625</c:v>
                      </c:pt>
                      <c:pt idx="63" formatCode="General">
                        <c:v>-26.043376701966718</c:v>
                      </c:pt>
                      <c:pt idx="64" formatCode="General">
                        <c:v>-26.177181818181818</c:v>
                      </c:pt>
                      <c:pt idx="65" formatCode="General">
                        <c:v>-26.313545454545455</c:v>
                      </c:pt>
                      <c:pt idx="66" formatCode="General">
                        <c:v>-26.452590361445782</c:v>
                      </c:pt>
                      <c:pt idx="67" formatCode="General">
                        <c:v>-26.59363636363636</c:v>
                      </c:pt>
                      <c:pt idx="68" formatCode="General">
                        <c:v>-26.739090909090908</c:v>
                      </c:pt>
                      <c:pt idx="69" formatCode="General">
                        <c:v>-26.886909090909089</c:v>
                      </c:pt>
                      <c:pt idx="70" formatCode="General">
                        <c:v>-27.036000000000001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D-ABA7-449B-902A-86C64A5A7AA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-16.244533333333337</c:v>
                      </c:pt>
                      <c:pt idx="48" formatCode="General">
                        <c:v>-16.01786666666667</c:v>
                      </c:pt>
                      <c:pt idx="49" formatCode="General">
                        <c:v>-15.967084337349398</c:v>
                      </c:pt>
                      <c:pt idx="50" formatCode="General">
                        <c:v>-16.106843373493977</c:v>
                      </c:pt>
                      <c:pt idx="51" formatCode="General">
                        <c:v>-16.217975757575761</c:v>
                      </c:pt>
                      <c:pt idx="52" formatCode="General">
                        <c:v>-16.322824242424243</c:v>
                      </c:pt>
                      <c:pt idx="53" formatCode="General">
                        <c:v>-16.427672727272729</c:v>
                      </c:pt>
                      <c:pt idx="54" formatCode="General">
                        <c:v>-16.532521212121214</c:v>
                      </c:pt>
                      <c:pt idx="55" formatCode="General">
                        <c:v>-16.637369696969699</c:v>
                      </c:pt>
                      <c:pt idx="56" formatCode="General">
                        <c:v>-16.742218181818185</c:v>
                      </c:pt>
                      <c:pt idx="57" formatCode="General">
                        <c:v>-16.843037821482604</c:v>
                      </c:pt>
                      <c:pt idx="58" formatCode="General">
                        <c:v>-16.929573373676249</c:v>
                      </c:pt>
                      <c:pt idx="59" formatCode="General">
                        <c:v>-17.016108925869897</c:v>
                      </c:pt>
                      <c:pt idx="60" formatCode="General">
                        <c:v>-17.102644478063542</c:v>
                      </c:pt>
                      <c:pt idx="61" formatCode="General">
                        <c:v>-17.189180030257187</c:v>
                      </c:pt>
                      <c:pt idx="62" formatCode="General">
                        <c:v>-17.275715582450832</c:v>
                      </c:pt>
                      <c:pt idx="63" formatCode="General">
                        <c:v>-17.362251134644477</c:v>
                      </c:pt>
                      <c:pt idx="64" formatCode="General">
                        <c:v>-17.451454545454546</c:v>
                      </c:pt>
                      <c:pt idx="65" formatCode="General">
                        <c:v>-17.542363636363635</c:v>
                      </c:pt>
                      <c:pt idx="66" formatCode="General">
                        <c:v>-17.635060240963856</c:v>
                      </c:pt>
                      <c:pt idx="67" formatCode="General">
                        <c:v>-17.729090909090907</c:v>
                      </c:pt>
                      <c:pt idx="68" formatCode="General">
                        <c:v>-17.826060606060604</c:v>
                      </c:pt>
                      <c:pt idx="69" formatCode="General">
                        <c:v>-17.92460606060606</c:v>
                      </c:pt>
                      <c:pt idx="70" formatCode="General">
                        <c:v>-18.024000000000001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E-ABA7-449B-902A-86C64A5A7AA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-7.983542168674699</c:v>
                      </c:pt>
                      <c:pt idx="50" formatCode="General">
                        <c:v>-8.0534216867469883</c:v>
                      </c:pt>
                      <c:pt idx="51" formatCode="General">
                        <c:v>-8.1089878787878806</c:v>
                      </c:pt>
                      <c:pt idx="52" formatCode="General">
                        <c:v>-8.1614121212121216</c:v>
                      </c:pt>
                      <c:pt idx="53" formatCode="General">
                        <c:v>-8.2138363636363643</c:v>
                      </c:pt>
                      <c:pt idx="54" formatCode="General">
                        <c:v>-8.266260606060607</c:v>
                      </c:pt>
                      <c:pt idx="55" formatCode="General">
                        <c:v>-8.3186848484848497</c:v>
                      </c:pt>
                      <c:pt idx="56" formatCode="General">
                        <c:v>-8.3711090909090924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-8.7257272727272728</c:v>
                      </c:pt>
                      <c:pt idx="65" formatCode="General">
                        <c:v>-8.7711818181818177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F-ABA7-449B-902A-86C64A5A7AA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0-ABA7-449B-902A-86C64A5A7AA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-33.700848484848485</c:v>
                      </c:pt>
                      <c:pt idx="45" formatCode="General">
                        <c:v>-33.749333333333333</c:v>
                      </c:pt>
                      <c:pt idx="46" formatCode="General">
                        <c:v>-33.830909090909088</c:v>
                      </c:pt>
                      <c:pt idx="47" formatCode="General">
                        <c:v>-33.932848484848478</c:v>
                      </c:pt>
                      <c:pt idx="48" formatCode="General">
                        <c:v>-34.108606060606064</c:v>
                      </c:pt>
                      <c:pt idx="49" formatCode="General">
                        <c:v>-34.098795180722895</c:v>
                      </c:pt>
                      <c:pt idx="50" formatCode="General">
                        <c:v>-33.887951807228916</c:v>
                      </c:pt>
                      <c:pt idx="51" formatCode="General">
                        <c:v>-33.659909090909089</c:v>
                      </c:pt>
                      <c:pt idx="52" formatCode="General">
                        <c:v>-33.428090909090912</c:v>
                      </c:pt>
                      <c:pt idx="53" formatCode="General">
                        <c:v>-33.196272727272728</c:v>
                      </c:pt>
                      <c:pt idx="54" formatCode="General">
                        <c:v>-32.964454545454544</c:v>
                      </c:pt>
                      <c:pt idx="55" formatCode="General">
                        <c:v>-32.73263636363636</c:v>
                      </c:pt>
                      <c:pt idx="56" formatCode="General">
                        <c:v>-32.500818181818182</c:v>
                      </c:pt>
                      <c:pt idx="57" formatCode="General">
                        <c:v>-32.275733736762483</c:v>
                      </c:pt>
                      <c:pt idx="58" formatCode="General">
                        <c:v>-32.074523449319216</c:v>
                      </c:pt>
                      <c:pt idx="59" formatCode="General">
                        <c:v>-31.873313161875945</c:v>
                      </c:pt>
                      <c:pt idx="60" formatCode="General">
                        <c:v>-31.672102874432678</c:v>
                      </c:pt>
                      <c:pt idx="61" formatCode="General">
                        <c:v>-31.470892586989407</c:v>
                      </c:pt>
                      <c:pt idx="62" formatCode="General">
                        <c:v>-31.26968229954614</c:v>
                      </c:pt>
                      <c:pt idx="63" formatCode="General">
                        <c:v>-31.068472012102873</c:v>
                      </c:pt>
                      <c:pt idx="64" formatCode="General">
                        <c:v>-30.87169696969697</c:v>
                      </c:pt>
                      <c:pt idx="65" formatCode="General">
                        <c:v>-30.677757575757578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1-ABA7-449B-902A-86C64A5A7AA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-14.13890909090909</c:v>
                      </c:pt>
                      <c:pt idx="47" formatCode="General">
                        <c:v>-14.163939393939394</c:v>
                      </c:pt>
                      <c:pt idx="48" formatCode="General">
                        <c:v>-14.194242424242425</c:v>
                      </c:pt>
                      <c:pt idx="49" formatCode="General">
                        <c:v>-14.137710843373496</c:v>
                      </c:pt>
                      <c:pt idx="50" formatCode="General">
                        <c:v>-13.987108433734941</c:v>
                      </c:pt>
                      <c:pt idx="51" formatCode="General">
                        <c:v>-13.887939393939394</c:v>
                      </c:pt>
                      <c:pt idx="52" formatCode="General">
                        <c:v>-13.800060606060606</c:v>
                      </c:pt>
                      <c:pt idx="53" formatCode="General">
                        <c:v>-13.712181818181818</c:v>
                      </c:pt>
                      <c:pt idx="54" formatCode="General">
                        <c:v>-13.624303030303031</c:v>
                      </c:pt>
                      <c:pt idx="55" formatCode="General">
                        <c:v>-13.536424242424243</c:v>
                      </c:pt>
                      <c:pt idx="56" formatCode="General">
                        <c:v>-13.448545454545455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3-ABA7-449B-902A-86C64A5A7AA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-7.983542168674699</c:v>
                      </c:pt>
                      <c:pt idx="50" formatCode="General">
                        <c:v>-8.0534216867469883</c:v>
                      </c:pt>
                      <c:pt idx="51" formatCode="General">
                        <c:v>-8.1089878787878806</c:v>
                      </c:pt>
                      <c:pt idx="52" formatCode="General">
                        <c:v>-8.1614121212121216</c:v>
                      </c:pt>
                      <c:pt idx="53" formatCode="General">
                        <c:v>-8.2138363636363643</c:v>
                      </c:pt>
                      <c:pt idx="54" formatCode="General">
                        <c:v>-8.266260606060607</c:v>
                      </c:pt>
                      <c:pt idx="55" formatCode="General">
                        <c:v>-8.3186848484848497</c:v>
                      </c:pt>
                      <c:pt idx="56" formatCode="General">
                        <c:v>-8.3711090909090924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-8.7257272727272728</c:v>
                      </c:pt>
                      <c:pt idx="65" formatCode="General">
                        <c:v>-8.7711818181818177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4-ABA7-449B-902A-86C64A5A7AA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-94.21580606060607</c:v>
                      </c:pt>
                      <c:pt idx="43" formatCode="General">
                        <c:v>-93.413381818181819</c:v>
                      </c:pt>
                      <c:pt idx="44" formatCode="General">
                        <c:v>-92.840551515151517</c:v>
                      </c:pt>
                      <c:pt idx="45" formatCode="General">
                        <c:v>-92.572066666666657</c:v>
                      </c:pt>
                      <c:pt idx="46" formatCode="General">
                        <c:v>-92.379690909090897</c:v>
                      </c:pt>
                      <c:pt idx="47" formatCode="General">
                        <c:v>-92.232496969696967</c:v>
                      </c:pt>
                      <c:pt idx="48" formatCode="General">
                        <c:v>-92.244012121212123</c:v>
                      </c:pt>
                      <c:pt idx="49" formatCode="General">
                        <c:v>-92.148216867469884</c:v>
                      </c:pt>
                      <c:pt idx="50" formatCode="General">
                        <c:v>-91.936168674698791</c:v>
                      </c:pt>
                      <c:pt idx="51" formatCode="General">
                        <c:v>-91.646781818181807</c:v>
                      </c:pt>
                      <c:pt idx="52" formatCode="General">
                        <c:v>-91.34041818181818</c:v>
                      </c:pt>
                      <c:pt idx="53" formatCode="General">
                        <c:v>-91.034054545454538</c:v>
                      </c:pt>
                      <c:pt idx="54" formatCode="General">
                        <c:v>-90.72769090909091</c:v>
                      </c:pt>
                      <c:pt idx="55" formatCode="General">
                        <c:v>-90.421327272727268</c:v>
                      </c:pt>
                      <c:pt idx="56" formatCode="General">
                        <c:v>-90.11496363636364</c:v>
                      </c:pt>
                      <c:pt idx="57" formatCode="General">
                        <c:v>-89.816024205748874</c:v>
                      </c:pt>
                      <c:pt idx="58" formatCode="General">
                        <c:v>-89.543406959152804</c:v>
                      </c:pt>
                      <c:pt idx="59" formatCode="General">
                        <c:v>-89.270789712556734</c:v>
                      </c:pt>
                      <c:pt idx="60" formatCode="General">
                        <c:v>-88.998172465960664</c:v>
                      </c:pt>
                      <c:pt idx="61" formatCode="General">
                        <c:v>-88.725555219364594</c:v>
                      </c:pt>
                      <c:pt idx="62" formatCode="General">
                        <c:v>-88.452937972768538</c:v>
                      </c:pt>
                      <c:pt idx="63" formatCode="General">
                        <c:v>-88.180320726172468</c:v>
                      </c:pt>
                      <c:pt idx="64" formatCode="General">
                        <c:v>-87.920575757575762</c:v>
                      </c:pt>
                      <c:pt idx="65" formatCode="General">
                        <c:v>-87.669060606060611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5-ABA7-449B-902A-86C64A5A7AA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6-ABA7-449B-902A-86C64A5A7AA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-33.700848484848485</c:v>
                      </c:pt>
                      <c:pt idx="45" formatCode="General">
                        <c:v>-33.749333333333333</c:v>
                      </c:pt>
                      <c:pt idx="46" formatCode="General">
                        <c:v>-33.830909090909088</c:v>
                      </c:pt>
                      <c:pt idx="47" formatCode="General">
                        <c:v>-33.932848484848478</c:v>
                      </c:pt>
                      <c:pt idx="48" formatCode="General">
                        <c:v>-34.108606060606064</c:v>
                      </c:pt>
                      <c:pt idx="49" formatCode="General">
                        <c:v>-34.098795180722895</c:v>
                      </c:pt>
                      <c:pt idx="50" formatCode="General">
                        <c:v>-33.887951807228916</c:v>
                      </c:pt>
                      <c:pt idx="51" formatCode="General">
                        <c:v>-33.659909090909089</c:v>
                      </c:pt>
                      <c:pt idx="52" formatCode="General">
                        <c:v>-33.428090909090912</c:v>
                      </c:pt>
                      <c:pt idx="53" formatCode="General">
                        <c:v>-33.196272727272728</c:v>
                      </c:pt>
                      <c:pt idx="54" formatCode="General">
                        <c:v>-32.964454545454544</c:v>
                      </c:pt>
                      <c:pt idx="55" formatCode="General">
                        <c:v>-32.73263636363636</c:v>
                      </c:pt>
                      <c:pt idx="56" formatCode="General">
                        <c:v>-32.500818181818182</c:v>
                      </c:pt>
                      <c:pt idx="57" formatCode="General">
                        <c:v>-32.275733736762483</c:v>
                      </c:pt>
                      <c:pt idx="58" formatCode="General">
                        <c:v>-32.074523449319216</c:v>
                      </c:pt>
                      <c:pt idx="59" formatCode="General">
                        <c:v>-31.873313161875945</c:v>
                      </c:pt>
                      <c:pt idx="60" formatCode="General">
                        <c:v>-31.672102874432678</c:v>
                      </c:pt>
                      <c:pt idx="61" formatCode="General">
                        <c:v>-31.470892586989407</c:v>
                      </c:pt>
                      <c:pt idx="62" formatCode="General">
                        <c:v>-31.26968229954614</c:v>
                      </c:pt>
                      <c:pt idx="63" formatCode="General">
                        <c:v>-31.068472012102873</c:v>
                      </c:pt>
                      <c:pt idx="64" formatCode="General">
                        <c:v>-30.87169696969697</c:v>
                      </c:pt>
                      <c:pt idx="65" formatCode="General">
                        <c:v>-30.677757575757578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7-ABA7-449B-902A-86C64A5A7AA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-14.13890909090909</c:v>
                      </c:pt>
                      <c:pt idx="47" formatCode="General">
                        <c:v>-14.163939393939394</c:v>
                      </c:pt>
                      <c:pt idx="48" formatCode="General">
                        <c:v>-14.194242424242425</c:v>
                      </c:pt>
                      <c:pt idx="49" formatCode="General">
                        <c:v>-14.137710843373496</c:v>
                      </c:pt>
                      <c:pt idx="50" formatCode="General">
                        <c:v>-13.987108433734941</c:v>
                      </c:pt>
                      <c:pt idx="51" formatCode="General">
                        <c:v>-13.887939393939394</c:v>
                      </c:pt>
                      <c:pt idx="52" formatCode="General">
                        <c:v>-13.800060606060606</c:v>
                      </c:pt>
                      <c:pt idx="53" formatCode="General">
                        <c:v>-13.712181818181818</c:v>
                      </c:pt>
                      <c:pt idx="54" formatCode="General">
                        <c:v>-13.624303030303031</c:v>
                      </c:pt>
                      <c:pt idx="55" formatCode="General">
                        <c:v>-13.536424242424243</c:v>
                      </c:pt>
                      <c:pt idx="56" formatCode="General">
                        <c:v>-13.448545454545455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8-ABA7-449B-902A-86C64A5A7AA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-7.983542168674699</c:v>
                      </c:pt>
                      <c:pt idx="50" formatCode="General">
                        <c:v>-8.0534216867469883</c:v>
                      </c:pt>
                      <c:pt idx="51" formatCode="General">
                        <c:v>-8.1089878787878806</c:v>
                      </c:pt>
                      <c:pt idx="52" formatCode="General">
                        <c:v>-8.1614121212121216</c:v>
                      </c:pt>
                      <c:pt idx="53" formatCode="General">
                        <c:v>-8.2138363636363643</c:v>
                      </c:pt>
                      <c:pt idx="54" formatCode="General">
                        <c:v>-8.266260606060607</c:v>
                      </c:pt>
                      <c:pt idx="55" formatCode="General">
                        <c:v>-8.3186848484848497</c:v>
                      </c:pt>
                      <c:pt idx="56" formatCode="General">
                        <c:v>-8.3711090909090924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-8.7257272727272728</c:v>
                      </c:pt>
                      <c:pt idx="65" formatCode="General">
                        <c:v>-8.7711818181818177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9-ABA7-449B-902A-86C64A5A7AA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A-ABA7-449B-902A-86C64A5A7AA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B-ABA7-449B-902A-86C64A5A7AA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C-ABA7-449B-902A-86C64A5A7AA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D-ABA7-449B-902A-86C64A5A7AA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E-ABA7-449B-902A-86C64A5A7AA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F-ABA7-449B-902A-86C64A5A7AA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0-ABA7-449B-902A-86C64A5A7AA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1-ABA7-449B-902A-86C64A5A7AA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-38.192651515151518</c:v>
                      </c:pt>
                      <c:pt idx="25" formatCode="General">
                        <c:v>-37.803257575757577</c:v>
                      </c:pt>
                      <c:pt idx="26" formatCode="General">
                        <c:v>-37.413863636363637</c:v>
                      </c:pt>
                      <c:pt idx="27" formatCode="General">
                        <c:v>-37.024469696969696</c:v>
                      </c:pt>
                      <c:pt idx="28" formatCode="General">
                        <c:v>-36.635075757575756</c:v>
                      </c:pt>
                      <c:pt idx="29" formatCode="General">
                        <c:v>-36.245681818181815</c:v>
                      </c:pt>
                      <c:pt idx="30" formatCode="General">
                        <c:v>-35.856287878787882</c:v>
                      </c:pt>
                      <c:pt idx="31" formatCode="General">
                        <c:v>-35.528441754916791</c:v>
                      </c:pt>
                      <c:pt idx="32" formatCode="General">
                        <c:v>-35.233736762481087</c:v>
                      </c:pt>
                      <c:pt idx="33" formatCode="General">
                        <c:v>-34.939031770045382</c:v>
                      </c:pt>
                      <c:pt idx="34" formatCode="General">
                        <c:v>-34.644326777609685</c:v>
                      </c:pt>
                      <c:pt idx="35" formatCode="General">
                        <c:v>-34.34962178517398</c:v>
                      </c:pt>
                      <c:pt idx="36" formatCode="General">
                        <c:v>-34.054916792738275</c:v>
                      </c:pt>
                      <c:pt idx="37" formatCode="General">
                        <c:v>-33.763455370650526</c:v>
                      </c:pt>
                      <c:pt idx="38" formatCode="General">
                        <c:v>-33.549839636913767</c:v>
                      </c:pt>
                      <c:pt idx="39" formatCode="General">
                        <c:v>-33.336223903177007</c:v>
                      </c:pt>
                      <c:pt idx="40" formatCode="General">
                        <c:v>-33.122608169440241</c:v>
                      </c:pt>
                      <c:pt idx="41" formatCode="General">
                        <c:v>-32.908992435703482</c:v>
                      </c:pt>
                      <c:pt idx="42" formatCode="General">
                        <c:v>-32.695376701966715</c:v>
                      </c:pt>
                      <c:pt idx="43" formatCode="General">
                        <c:v>-32.481760968229956</c:v>
                      </c:pt>
                      <c:pt idx="44" formatCode="General">
                        <c:v>-32.285987878787878</c:v>
                      </c:pt>
                      <c:pt idx="45" formatCode="General">
                        <c:v>-32.113866666666667</c:v>
                      </c:pt>
                      <c:pt idx="46" formatCode="General">
                        <c:v>-31.959709090909094</c:v>
                      </c:pt>
                      <c:pt idx="47" formatCode="General">
                        <c:v>-31.812509090909092</c:v>
                      </c:pt>
                      <c:pt idx="48" formatCode="General">
                        <c:v>-31.677963636363636</c:v>
                      </c:pt>
                      <c:pt idx="49" formatCode="General">
                        <c:v>-31.550168674698792</c:v>
                      </c:pt>
                      <c:pt idx="50" formatCode="General">
                        <c:v>-31.429686746987947</c:v>
                      </c:pt>
                      <c:pt idx="51" formatCode="General">
                        <c:v>-31.281769696969697</c:v>
                      </c:pt>
                      <c:pt idx="52" formatCode="General">
                        <c:v>-31.13339393939394</c:v>
                      </c:pt>
                      <c:pt idx="53" formatCode="General">
                        <c:v>-31.012181818181819</c:v>
                      </c:pt>
                      <c:pt idx="54" formatCode="General">
                        <c:v>-30.902945454545456</c:v>
                      </c:pt>
                      <c:pt idx="55" formatCode="General">
                        <c:v>-30.804763636363639</c:v>
                      </c:pt>
                      <c:pt idx="56" formatCode="General">
                        <c:v>-30.727672727272726</c:v>
                      </c:pt>
                      <c:pt idx="57" formatCode="General">
                        <c:v>-30.656746987951806</c:v>
                      </c:pt>
                      <c:pt idx="58" formatCode="General">
                        <c:v>-30.596506024096385</c:v>
                      </c:pt>
                      <c:pt idx="59" formatCode="General">
                        <c:v>-30.537418181818182</c:v>
                      </c:pt>
                      <c:pt idx="60" formatCode="General">
                        <c:v>-30.479236363636364</c:v>
                      </c:pt>
                      <c:pt idx="61" formatCode="General">
                        <c:v>-30.43539393939394</c:v>
                      </c:pt>
                      <c:pt idx="62" formatCode="General">
                        <c:v>-30.398642424242425</c:v>
                      </c:pt>
                      <c:pt idx="63" formatCode="General">
                        <c:v>-30.378036363636362</c:v>
                      </c:pt>
                      <c:pt idx="64" formatCode="General">
                        <c:v>-30.387006060606058</c:v>
                      </c:pt>
                      <c:pt idx="65" formatCode="General">
                        <c:v>-30.414884848484846</c:v>
                      </c:pt>
                      <c:pt idx="66" formatCode="General">
                        <c:v>-30.447228915662649</c:v>
                      </c:pt>
                      <c:pt idx="67" formatCode="General">
                        <c:v>-30.480909090909091</c:v>
                      </c:pt>
                      <c:pt idx="68" formatCode="General">
                        <c:v>-30.517272727272729</c:v>
                      </c:pt>
                      <c:pt idx="69" formatCode="General">
                        <c:v>-30.555212121212122</c:v>
                      </c:pt>
                      <c:pt idx="70" formatCode="General">
                        <c:v>-30.594000000000001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2-ABA7-449B-902A-86C64A5A7AA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-94.663981818181824</c:v>
                      </c:pt>
                      <c:pt idx="45" formatCode="General">
                        <c:v>-93.905800000000013</c:v>
                      </c:pt>
                      <c:pt idx="46" formatCode="General">
                        <c:v>-93.184018181818189</c:v>
                      </c:pt>
                      <c:pt idx="47" formatCode="General">
                        <c:v>-92.474945454545448</c:v>
                      </c:pt>
                      <c:pt idx="48" formatCode="General">
                        <c:v>-91.78221818181818</c:v>
                      </c:pt>
                      <c:pt idx="49" formatCode="General">
                        <c:v>-91.111156626506016</c:v>
                      </c:pt>
                      <c:pt idx="50" formatCode="General">
                        <c:v>-90.463566265060237</c:v>
                      </c:pt>
                      <c:pt idx="51" formatCode="General">
                        <c:v>-90.112927272727276</c:v>
                      </c:pt>
                      <c:pt idx="52" formatCode="General">
                        <c:v>-89.836333333333343</c:v>
                      </c:pt>
                      <c:pt idx="53" formatCode="General">
                        <c:v>-89.602999999999994</c:v>
                      </c:pt>
                      <c:pt idx="54" formatCode="General">
                        <c:v>-89.375024242424232</c:v>
                      </c:pt>
                      <c:pt idx="55" formatCode="General">
                        <c:v>-89.151993939393932</c:v>
                      </c:pt>
                      <c:pt idx="56" formatCode="General">
                        <c:v>-88.963236363636355</c:v>
                      </c:pt>
                      <c:pt idx="57" formatCode="General">
                        <c:v>-88.781566265060235</c:v>
                      </c:pt>
                      <c:pt idx="58" formatCode="General">
                        <c:v>-88.606867469879518</c:v>
                      </c:pt>
                      <c:pt idx="59" formatCode="General">
                        <c:v>-88.459066666666672</c:v>
                      </c:pt>
                      <c:pt idx="60" formatCode="General">
                        <c:v>-88.332399999999993</c:v>
                      </c:pt>
                      <c:pt idx="61" formatCode="General">
                        <c:v>-88.25481818181818</c:v>
                      </c:pt>
                      <c:pt idx="62" formatCode="General">
                        <c:v>-88.178781818181818</c:v>
                      </c:pt>
                      <c:pt idx="63" formatCode="General">
                        <c:v>-88.093327272727279</c:v>
                      </c:pt>
                      <c:pt idx="64" formatCode="General">
                        <c:v>-87.911751515151522</c:v>
                      </c:pt>
                      <c:pt idx="65" formatCode="General">
                        <c:v>-87.668721212121213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3-ABA7-449B-902A-86C64A5A7AA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-23.301266666666667</c:v>
                      </c:pt>
                      <c:pt idx="45" formatCode="General">
                        <c:v>-23.187933333333334</c:v>
                      </c:pt>
                      <c:pt idx="46" formatCode="General">
                        <c:v>-23.08358181818182</c:v>
                      </c:pt>
                      <c:pt idx="47" formatCode="General">
                        <c:v>-22.982315151515152</c:v>
                      </c:pt>
                      <c:pt idx="48" formatCode="General">
                        <c:v>-22.884739393939395</c:v>
                      </c:pt>
                      <c:pt idx="49" formatCode="General">
                        <c:v>-22.789180722891565</c:v>
                      </c:pt>
                      <c:pt idx="50" formatCode="General">
                        <c:v>-22.695807228915662</c:v>
                      </c:pt>
                      <c:pt idx="51" formatCode="General">
                        <c:v>-22.581096969696969</c:v>
                      </c:pt>
                      <c:pt idx="52" formatCode="General">
                        <c:v>-22.465</c:v>
                      </c:pt>
                      <c:pt idx="53" formatCode="General">
                        <c:v>-22.364999999999998</c:v>
                      </c:pt>
                      <c:pt idx="54" formatCode="General">
                        <c:v>-22.270987878787878</c:v>
                      </c:pt>
                      <c:pt idx="55" formatCode="General">
                        <c:v>-22.182503030303028</c:v>
                      </c:pt>
                      <c:pt idx="56" formatCode="General">
                        <c:v>-22.107199999999999</c:v>
                      </c:pt>
                      <c:pt idx="57" formatCode="General">
                        <c:v>-22.035421686746986</c:v>
                      </c:pt>
                      <c:pt idx="58" formatCode="General">
                        <c:v>-21.969156626506024</c:v>
                      </c:pt>
                      <c:pt idx="59" formatCode="General">
                        <c:v>-21.901648484848486</c:v>
                      </c:pt>
                      <c:pt idx="60" formatCode="General">
                        <c:v>-21.833163636363636</c:v>
                      </c:pt>
                      <c:pt idx="61" formatCode="General">
                        <c:v>-21.777363636363635</c:v>
                      </c:pt>
                      <c:pt idx="62" formatCode="General">
                        <c:v>-21.726442424242425</c:v>
                      </c:pt>
                      <c:pt idx="63" formatCode="General">
                        <c:v>-21.685836363636366</c:v>
                      </c:pt>
                      <c:pt idx="64" formatCode="General">
                        <c:v>-21.660018181818185</c:v>
                      </c:pt>
                      <c:pt idx="65" formatCode="General">
                        <c:v>-21.643654545454545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4-ABA7-449B-902A-86C64A5A7AA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-23.301266666666667</c:v>
                      </c:pt>
                      <c:pt idx="45" formatCode="General">
                        <c:v>-23.187933333333334</c:v>
                      </c:pt>
                      <c:pt idx="46" formatCode="General">
                        <c:v>-23.08358181818182</c:v>
                      </c:pt>
                      <c:pt idx="47" formatCode="General">
                        <c:v>-22.982315151515152</c:v>
                      </c:pt>
                      <c:pt idx="48" formatCode="General">
                        <c:v>-22.884739393939395</c:v>
                      </c:pt>
                      <c:pt idx="49" formatCode="General">
                        <c:v>-22.789180722891565</c:v>
                      </c:pt>
                      <c:pt idx="50" formatCode="General">
                        <c:v>-22.695807228915662</c:v>
                      </c:pt>
                      <c:pt idx="51" formatCode="General">
                        <c:v>-22.581096969696969</c:v>
                      </c:pt>
                      <c:pt idx="52" formatCode="General">
                        <c:v>-22.465</c:v>
                      </c:pt>
                      <c:pt idx="53" formatCode="General">
                        <c:v>-22.364999999999998</c:v>
                      </c:pt>
                      <c:pt idx="54" formatCode="General">
                        <c:v>-22.270987878787878</c:v>
                      </c:pt>
                      <c:pt idx="55" formatCode="General">
                        <c:v>-22.182503030303028</c:v>
                      </c:pt>
                      <c:pt idx="56" formatCode="General">
                        <c:v>-22.107199999999999</c:v>
                      </c:pt>
                      <c:pt idx="57" formatCode="General">
                        <c:v>-22.035421686746986</c:v>
                      </c:pt>
                      <c:pt idx="58" formatCode="General">
                        <c:v>-21.969156626506024</c:v>
                      </c:pt>
                      <c:pt idx="59" formatCode="General">
                        <c:v>-21.901648484848486</c:v>
                      </c:pt>
                      <c:pt idx="60" formatCode="General">
                        <c:v>-21.833163636363636</c:v>
                      </c:pt>
                      <c:pt idx="61" formatCode="General">
                        <c:v>-21.777363636363635</c:v>
                      </c:pt>
                      <c:pt idx="62" formatCode="General">
                        <c:v>-21.726442424242425</c:v>
                      </c:pt>
                      <c:pt idx="63" formatCode="General">
                        <c:v>-21.685836363636366</c:v>
                      </c:pt>
                      <c:pt idx="64" formatCode="General">
                        <c:v>-21.660018181818185</c:v>
                      </c:pt>
                      <c:pt idx="65" formatCode="General">
                        <c:v>-21.643654545454545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5-ABA7-449B-902A-86C64A5A7AA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6-ABA7-449B-902A-86C64A5A7AA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-38.192651515151518</c:v>
                      </c:pt>
                      <c:pt idx="25" formatCode="General">
                        <c:v>-37.803257575757577</c:v>
                      </c:pt>
                      <c:pt idx="26" formatCode="General">
                        <c:v>-37.413863636363637</c:v>
                      </c:pt>
                      <c:pt idx="27" formatCode="General">
                        <c:v>-37.024469696969696</c:v>
                      </c:pt>
                      <c:pt idx="28" formatCode="General">
                        <c:v>-36.635075757575756</c:v>
                      </c:pt>
                      <c:pt idx="29" formatCode="General">
                        <c:v>-36.245681818181815</c:v>
                      </c:pt>
                      <c:pt idx="30" formatCode="General">
                        <c:v>-35.856287878787882</c:v>
                      </c:pt>
                      <c:pt idx="31" formatCode="General">
                        <c:v>-35.528441754916791</c:v>
                      </c:pt>
                      <c:pt idx="32" formatCode="General">
                        <c:v>-35.233736762481087</c:v>
                      </c:pt>
                      <c:pt idx="33" formatCode="General">
                        <c:v>-34.939031770045382</c:v>
                      </c:pt>
                      <c:pt idx="34" formatCode="General">
                        <c:v>-34.644326777609685</c:v>
                      </c:pt>
                      <c:pt idx="35" formatCode="General">
                        <c:v>-34.34962178517398</c:v>
                      </c:pt>
                      <c:pt idx="36" formatCode="General">
                        <c:v>-34.054916792738275</c:v>
                      </c:pt>
                      <c:pt idx="37" formatCode="General">
                        <c:v>-33.763455370650526</c:v>
                      </c:pt>
                      <c:pt idx="38" formatCode="General">
                        <c:v>-33.549839636913767</c:v>
                      </c:pt>
                      <c:pt idx="39" formatCode="General">
                        <c:v>-33.336223903177007</c:v>
                      </c:pt>
                      <c:pt idx="40" formatCode="General">
                        <c:v>-33.122608169440241</c:v>
                      </c:pt>
                      <c:pt idx="41" formatCode="General">
                        <c:v>-32.908992435703482</c:v>
                      </c:pt>
                      <c:pt idx="42" formatCode="General">
                        <c:v>-32.695376701966715</c:v>
                      </c:pt>
                      <c:pt idx="43" formatCode="General">
                        <c:v>-32.481760968229956</c:v>
                      </c:pt>
                      <c:pt idx="44" formatCode="General">
                        <c:v>-32.285987878787878</c:v>
                      </c:pt>
                      <c:pt idx="45" formatCode="General">
                        <c:v>-32.113866666666667</c:v>
                      </c:pt>
                      <c:pt idx="46" formatCode="General">
                        <c:v>-31.959709090909094</c:v>
                      </c:pt>
                      <c:pt idx="47" formatCode="General">
                        <c:v>-31.812509090909092</c:v>
                      </c:pt>
                      <c:pt idx="48" formatCode="General">
                        <c:v>-31.677963636363636</c:v>
                      </c:pt>
                      <c:pt idx="49" formatCode="General">
                        <c:v>-31.550168674698792</c:v>
                      </c:pt>
                      <c:pt idx="50" formatCode="General">
                        <c:v>-31.429686746987947</c:v>
                      </c:pt>
                      <c:pt idx="51" formatCode="General">
                        <c:v>-31.281769696969697</c:v>
                      </c:pt>
                      <c:pt idx="52" formatCode="General">
                        <c:v>-31.13339393939394</c:v>
                      </c:pt>
                      <c:pt idx="53" formatCode="General">
                        <c:v>-31.012181818181819</c:v>
                      </c:pt>
                      <c:pt idx="54" formatCode="General">
                        <c:v>-30.902945454545456</c:v>
                      </c:pt>
                      <c:pt idx="55" formatCode="General">
                        <c:v>-30.804763636363639</c:v>
                      </c:pt>
                      <c:pt idx="56" formatCode="General">
                        <c:v>-30.727672727272726</c:v>
                      </c:pt>
                      <c:pt idx="57" formatCode="General">
                        <c:v>-30.656746987951806</c:v>
                      </c:pt>
                      <c:pt idx="58" formatCode="General">
                        <c:v>-30.596506024096385</c:v>
                      </c:pt>
                      <c:pt idx="59" formatCode="General">
                        <c:v>-30.537418181818182</c:v>
                      </c:pt>
                      <c:pt idx="60" formatCode="General">
                        <c:v>-30.479236363636364</c:v>
                      </c:pt>
                      <c:pt idx="61" formatCode="General">
                        <c:v>-30.43539393939394</c:v>
                      </c:pt>
                      <c:pt idx="62" formatCode="General">
                        <c:v>-30.398642424242425</c:v>
                      </c:pt>
                      <c:pt idx="63" formatCode="General">
                        <c:v>-30.378036363636362</c:v>
                      </c:pt>
                      <c:pt idx="64" formatCode="General">
                        <c:v>-30.387006060606058</c:v>
                      </c:pt>
                      <c:pt idx="65" formatCode="General">
                        <c:v>-30.414884848484846</c:v>
                      </c:pt>
                      <c:pt idx="66" formatCode="General">
                        <c:v>-30.447228915662649</c:v>
                      </c:pt>
                      <c:pt idx="67" formatCode="General">
                        <c:v>-30.480909090909091</c:v>
                      </c:pt>
                      <c:pt idx="68" formatCode="General">
                        <c:v>-30.517272727272729</c:v>
                      </c:pt>
                      <c:pt idx="69" formatCode="General">
                        <c:v>-30.555212121212122</c:v>
                      </c:pt>
                      <c:pt idx="70" formatCode="General">
                        <c:v>-30.594000000000001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7-ABA7-449B-902A-86C64A5A7AA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-23.301266666666667</c:v>
                      </c:pt>
                      <c:pt idx="45" formatCode="General">
                        <c:v>-23.187933333333334</c:v>
                      </c:pt>
                      <c:pt idx="46" formatCode="General">
                        <c:v>-23.08358181818182</c:v>
                      </c:pt>
                      <c:pt idx="47" formatCode="General">
                        <c:v>-22.982315151515152</c:v>
                      </c:pt>
                      <c:pt idx="48" formatCode="General">
                        <c:v>-22.884739393939395</c:v>
                      </c:pt>
                      <c:pt idx="49" formatCode="General">
                        <c:v>-22.789180722891565</c:v>
                      </c:pt>
                      <c:pt idx="50" formatCode="General">
                        <c:v>-22.695807228915662</c:v>
                      </c:pt>
                      <c:pt idx="51" formatCode="General">
                        <c:v>-22.581096969696969</c:v>
                      </c:pt>
                      <c:pt idx="52" formatCode="General">
                        <c:v>-22.465</c:v>
                      </c:pt>
                      <c:pt idx="53" formatCode="General">
                        <c:v>-22.364999999999998</c:v>
                      </c:pt>
                      <c:pt idx="54" formatCode="General">
                        <c:v>-22.270987878787878</c:v>
                      </c:pt>
                      <c:pt idx="55" formatCode="General">
                        <c:v>-22.182503030303028</c:v>
                      </c:pt>
                      <c:pt idx="56" formatCode="General">
                        <c:v>-22.107199999999999</c:v>
                      </c:pt>
                      <c:pt idx="57" formatCode="General">
                        <c:v>-22.035421686746986</c:v>
                      </c:pt>
                      <c:pt idx="58" formatCode="General">
                        <c:v>-21.969156626506024</c:v>
                      </c:pt>
                      <c:pt idx="59" formatCode="General">
                        <c:v>-21.901648484848486</c:v>
                      </c:pt>
                      <c:pt idx="60" formatCode="General">
                        <c:v>-21.833163636363636</c:v>
                      </c:pt>
                      <c:pt idx="61" formatCode="General">
                        <c:v>-21.777363636363635</c:v>
                      </c:pt>
                      <c:pt idx="62" formatCode="General">
                        <c:v>-21.726442424242425</c:v>
                      </c:pt>
                      <c:pt idx="63" formatCode="General">
                        <c:v>-21.685836363636366</c:v>
                      </c:pt>
                      <c:pt idx="64" formatCode="General">
                        <c:v>-21.660018181818185</c:v>
                      </c:pt>
                      <c:pt idx="65" formatCode="General">
                        <c:v>-21.643654545454545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8-ABA7-449B-902A-86C64A5A7AA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-14.316545454545455</c:v>
                      </c:pt>
                      <c:pt idx="45" formatCode="General">
                        <c:v>-14.262</c:v>
                      </c:pt>
                      <c:pt idx="46" formatCode="General">
                        <c:v>-14.207454545454546</c:v>
                      </c:pt>
                      <c:pt idx="47" formatCode="General">
                        <c:v>-14.152121212121212</c:v>
                      </c:pt>
                      <c:pt idx="48" formatCode="General">
                        <c:v>-14.091515151515152</c:v>
                      </c:pt>
                      <c:pt idx="49" formatCode="General">
                        <c:v>-14.028192771084338</c:v>
                      </c:pt>
                      <c:pt idx="50" formatCode="General">
                        <c:v>-13.961927710843373</c:v>
                      </c:pt>
                      <c:pt idx="51" formatCode="General">
                        <c:v>-13.880424242424242</c:v>
                      </c:pt>
                      <c:pt idx="52" formatCode="General">
                        <c:v>-13.796606060606061</c:v>
                      </c:pt>
                      <c:pt idx="53" formatCode="General">
                        <c:v>-13.717818181818181</c:v>
                      </c:pt>
                      <c:pt idx="54" formatCode="General">
                        <c:v>-13.639030303030303</c:v>
                      </c:pt>
                      <c:pt idx="55" formatCode="General">
                        <c:v>-13.560242424242425</c:v>
                      </c:pt>
                      <c:pt idx="56" formatCode="General">
                        <c:v>-13.486727272727272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-13.265878787878789</c:v>
                      </c:pt>
                      <c:pt idx="60" formatCode="General">
                        <c:v>-13.187090909090909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9-ABA7-449B-902A-86C64A5A7AA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-94.663981818181824</c:v>
                      </c:pt>
                      <c:pt idx="45" formatCode="General">
                        <c:v>-93.905800000000013</c:v>
                      </c:pt>
                      <c:pt idx="46" formatCode="General">
                        <c:v>-93.184018181818189</c:v>
                      </c:pt>
                      <c:pt idx="47" formatCode="General">
                        <c:v>-92.474945454545448</c:v>
                      </c:pt>
                      <c:pt idx="48" formatCode="General">
                        <c:v>-91.78221818181818</c:v>
                      </c:pt>
                      <c:pt idx="49" formatCode="General">
                        <c:v>-91.111156626506016</c:v>
                      </c:pt>
                      <c:pt idx="50" formatCode="General">
                        <c:v>-90.463566265060237</c:v>
                      </c:pt>
                      <c:pt idx="51" formatCode="General">
                        <c:v>-90.112927272727276</c:v>
                      </c:pt>
                      <c:pt idx="52" formatCode="General">
                        <c:v>-89.836333333333343</c:v>
                      </c:pt>
                      <c:pt idx="53" formatCode="General">
                        <c:v>-89.602999999999994</c:v>
                      </c:pt>
                      <c:pt idx="54" formatCode="General">
                        <c:v>-89.375024242424232</c:v>
                      </c:pt>
                      <c:pt idx="55" formatCode="General">
                        <c:v>-89.151993939393932</c:v>
                      </c:pt>
                      <c:pt idx="56" formatCode="General">
                        <c:v>-88.963236363636355</c:v>
                      </c:pt>
                      <c:pt idx="57" formatCode="General">
                        <c:v>-88.781566265060235</c:v>
                      </c:pt>
                      <c:pt idx="58" formatCode="General">
                        <c:v>-88.606867469879518</c:v>
                      </c:pt>
                      <c:pt idx="59" formatCode="General">
                        <c:v>-88.459066666666672</c:v>
                      </c:pt>
                      <c:pt idx="60" formatCode="General">
                        <c:v>-88.332399999999993</c:v>
                      </c:pt>
                      <c:pt idx="61" formatCode="General">
                        <c:v>-88.25481818181818</c:v>
                      </c:pt>
                      <c:pt idx="62" formatCode="General">
                        <c:v>-88.178781818181818</c:v>
                      </c:pt>
                      <c:pt idx="63" formatCode="General">
                        <c:v>-88.093327272727279</c:v>
                      </c:pt>
                      <c:pt idx="64" formatCode="General">
                        <c:v>-87.911751515151522</c:v>
                      </c:pt>
                      <c:pt idx="65" formatCode="General">
                        <c:v>-87.668721212121213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A-ABA7-449B-902A-86C64A5A7AA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-52.558484848484852</c:v>
                      </c:pt>
                      <c:pt idx="25" formatCode="General">
                        <c:v>-51.952424242424243</c:v>
                      </c:pt>
                      <c:pt idx="26" formatCode="General">
                        <c:v>-51.346363636363634</c:v>
                      </c:pt>
                      <c:pt idx="27" formatCode="General">
                        <c:v>-50.740303030303032</c:v>
                      </c:pt>
                      <c:pt idx="28" formatCode="General">
                        <c:v>-50.134242424242423</c:v>
                      </c:pt>
                      <c:pt idx="29" formatCode="General">
                        <c:v>-49.528181818181821</c:v>
                      </c:pt>
                      <c:pt idx="30" formatCode="General">
                        <c:v>-48.922121212121212</c:v>
                      </c:pt>
                      <c:pt idx="31" formatCode="General">
                        <c:v>-48.400832072617249</c:v>
                      </c:pt>
                      <c:pt idx="32" formatCode="General">
                        <c:v>-47.925189107413011</c:v>
                      </c:pt>
                      <c:pt idx="33" formatCode="General">
                        <c:v>-47.449546142208774</c:v>
                      </c:pt>
                      <c:pt idx="34" formatCode="General">
                        <c:v>-46.973903177004544</c:v>
                      </c:pt>
                      <c:pt idx="35" formatCode="General">
                        <c:v>-46.498260211800307</c:v>
                      </c:pt>
                      <c:pt idx="36" formatCode="General">
                        <c:v>-46.02261724659607</c:v>
                      </c:pt>
                      <c:pt idx="37" formatCode="General">
                        <c:v>-45.550411497730714</c:v>
                      </c:pt>
                      <c:pt idx="38" formatCode="General">
                        <c:v>-45.160698940998486</c:v>
                      </c:pt>
                      <c:pt idx="39" formatCode="General">
                        <c:v>-44.770986384266266</c:v>
                      </c:pt>
                      <c:pt idx="40" formatCode="General">
                        <c:v>-44.381273827534038</c:v>
                      </c:pt>
                      <c:pt idx="41" formatCode="General">
                        <c:v>-43.991561270801817</c:v>
                      </c:pt>
                      <c:pt idx="42" formatCode="General">
                        <c:v>-43.60184871406959</c:v>
                      </c:pt>
                      <c:pt idx="43" formatCode="General">
                        <c:v>-43.212136157337362</c:v>
                      </c:pt>
                      <c:pt idx="44" formatCode="General">
                        <c:v>-42.839630303030297</c:v>
                      </c:pt>
                      <c:pt idx="45" formatCode="General">
                        <c:v>-42.489933333333333</c:v>
                      </c:pt>
                      <c:pt idx="46" formatCode="General">
                        <c:v>-42.153945454545457</c:v>
                      </c:pt>
                      <c:pt idx="47" formatCode="General">
                        <c:v>-41.822375757575763</c:v>
                      </c:pt>
                      <c:pt idx="48" formatCode="General">
                        <c:v>-41.494496969696968</c:v>
                      </c:pt>
                      <c:pt idx="49" formatCode="General">
                        <c:v>-41.175084337349396</c:v>
                      </c:pt>
                      <c:pt idx="50" formatCode="General">
                        <c:v>-40.864843373493976</c:v>
                      </c:pt>
                      <c:pt idx="51" formatCode="General">
                        <c:v>-40.706127272727272</c:v>
                      </c:pt>
                      <c:pt idx="52" formatCode="General">
                        <c:v>-40.583969696969703</c:v>
                      </c:pt>
                      <c:pt idx="53" formatCode="General">
                        <c:v>-40.477909090909094</c:v>
                      </c:pt>
                      <c:pt idx="54" formatCode="General">
                        <c:v>-40.371533333333332</c:v>
                      </c:pt>
                      <c:pt idx="55" formatCode="General">
                        <c:v>-40.264866666666663</c:v>
                      </c:pt>
                      <c:pt idx="56" formatCode="General">
                        <c:v>-40.171381818181814</c:v>
                      </c:pt>
                      <c:pt idx="57" formatCode="General">
                        <c:v>-40.080120481927715</c:v>
                      </c:pt>
                      <c:pt idx="58" formatCode="General">
                        <c:v>-39.989759036144584</c:v>
                      </c:pt>
                      <c:pt idx="59" formatCode="General">
                        <c:v>-39.911648484848484</c:v>
                      </c:pt>
                      <c:pt idx="60" formatCode="General">
                        <c:v>-39.843163636363641</c:v>
                      </c:pt>
                      <c:pt idx="61" formatCode="General">
                        <c:v>-39.798393939393939</c:v>
                      </c:pt>
                      <c:pt idx="62" formatCode="General">
                        <c:v>-39.753290909090914</c:v>
                      </c:pt>
                      <c:pt idx="63" formatCode="General">
                        <c:v>-39.70056363636364</c:v>
                      </c:pt>
                      <c:pt idx="64" formatCode="General">
                        <c:v>-39.592381818181813</c:v>
                      </c:pt>
                      <c:pt idx="65" formatCode="General">
                        <c:v>-39.448745454545453</c:v>
                      </c:pt>
                      <c:pt idx="66" formatCode="General">
                        <c:v>-39.302469879518071</c:v>
                      </c:pt>
                      <c:pt idx="67" formatCode="General">
                        <c:v>-39.158181818181824</c:v>
                      </c:pt>
                      <c:pt idx="68" formatCode="General">
                        <c:v>-39.018787878787876</c:v>
                      </c:pt>
                      <c:pt idx="69" formatCode="General">
                        <c:v>-38.880181818181818</c:v>
                      </c:pt>
                      <c:pt idx="70" formatCode="General">
                        <c:v>-38.742000000000004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B-ABA7-449B-902A-86C64A5A7AA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-94.663981818181824</c:v>
                      </c:pt>
                      <c:pt idx="45" formatCode="General">
                        <c:v>-93.905800000000013</c:v>
                      </c:pt>
                      <c:pt idx="46" formatCode="General">
                        <c:v>-93.184018181818189</c:v>
                      </c:pt>
                      <c:pt idx="47" formatCode="General">
                        <c:v>-92.474945454545448</c:v>
                      </c:pt>
                      <c:pt idx="48" formatCode="General">
                        <c:v>-91.78221818181818</c:v>
                      </c:pt>
                      <c:pt idx="49" formatCode="General">
                        <c:v>-91.111156626506016</c:v>
                      </c:pt>
                      <c:pt idx="50" formatCode="General">
                        <c:v>-90.463566265060237</c:v>
                      </c:pt>
                      <c:pt idx="51" formatCode="General">
                        <c:v>-90.112927272727276</c:v>
                      </c:pt>
                      <c:pt idx="52" formatCode="General">
                        <c:v>-89.836333333333343</c:v>
                      </c:pt>
                      <c:pt idx="53" formatCode="General">
                        <c:v>-89.602999999999994</c:v>
                      </c:pt>
                      <c:pt idx="54" formatCode="General">
                        <c:v>-89.375024242424232</c:v>
                      </c:pt>
                      <c:pt idx="55" formatCode="General">
                        <c:v>-89.151993939393932</c:v>
                      </c:pt>
                      <c:pt idx="56" formatCode="General">
                        <c:v>-88.963236363636355</c:v>
                      </c:pt>
                      <c:pt idx="57" formatCode="General">
                        <c:v>-88.781566265060235</c:v>
                      </c:pt>
                      <c:pt idx="58" formatCode="General">
                        <c:v>-88.606867469879518</c:v>
                      </c:pt>
                      <c:pt idx="59" formatCode="General">
                        <c:v>-88.459066666666672</c:v>
                      </c:pt>
                      <c:pt idx="60" formatCode="General">
                        <c:v>-88.332399999999993</c:v>
                      </c:pt>
                      <c:pt idx="61" formatCode="General">
                        <c:v>-88.25481818181818</c:v>
                      </c:pt>
                      <c:pt idx="62" formatCode="General">
                        <c:v>-88.178781818181818</c:v>
                      </c:pt>
                      <c:pt idx="63" formatCode="General">
                        <c:v>-88.093327272727279</c:v>
                      </c:pt>
                      <c:pt idx="64" formatCode="General">
                        <c:v>-87.911751515151522</c:v>
                      </c:pt>
                      <c:pt idx="65" formatCode="General">
                        <c:v>-87.668721212121213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C-ABA7-449B-902A-86C64A5A7AA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-52.558484848484852</c:v>
                      </c:pt>
                      <c:pt idx="25" formatCode="General">
                        <c:v>-51.952424242424243</c:v>
                      </c:pt>
                      <c:pt idx="26" formatCode="General">
                        <c:v>-51.346363636363634</c:v>
                      </c:pt>
                      <c:pt idx="27" formatCode="General">
                        <c:v>-50.740303030303032</c:v>
                      </c:pt>
                      <c:pt idx="28" formatCode="General">
                        <c:v>-50.134242424242423</c:v>
                      </c:pt>
                      <c:pt idx="29" formatCode="General">
                        <c:v>-49.528181818181821</c:v>
                      </c:pt>
                      <c:pt idx="30" formatCode="General">
                        <c:v>-48.922121212121212</c:v>
                      </c:pt>
                      <c:pt idx="31" formatCode="General">
                        <c:v>-48.400832072617249</c:v>
                      </c:pt>
                      <c:pt idx="32" formatCode="General">
                        <c:v>-47.925189107413011</c:v>
                      </c:pt>
                      <c:pt idx="33" formatCode="General">
                        <c:v>-47.449546142208774</c:v>
                      </c:pt>
                      <c:pt idx="34" formatCode="General">
                        <c:v>-46.973903177004544</c:v>
                      </c:pt>
                      <c:pt idx="35" formatCode="General">
                        <c:v>-46.498260211800307</c:v>
                      </c:pt>
                      <c:pt idx="36" formatCode="General">
                        <c:v>-46.02261724659607</c:v>
                      </c:pt>
                      <c:pt idx="37" formatCode="General">
                        <c:v>-45.550411497730714</c:v>
                      </c:pt>
                      <c:pt idx="38" formatCode="General">
                        <c:v>-45.160698940998486</c:v>
                      </c:pt>
                      <c:pt idx="39" formatCode="General">
                        <c:v>-44.770986384266266</c:v>
                      </c:pt>
                      <c:pt idx="40" formatCode="General">
                        <c:v>-44.381273827534038</c:v>
                      </c:pt>
                      <c:pt idx="41" formatCode="General">
                        <c:v>-43.991561270801817</c:v>
                      </c:pt>
                      <c:pt idx="42" formatCode="General">
                        <c:v>-43.60184871406959</c:v>
                      </c:pt>
                      <c:pt idx="43" formatCode="General">
                        <c:v>-43.212136157337362</c:v>
                      </c:pt>
                      <c:pt idx="44" formatCode="General">
                        <c:v>-42.839630303030297</c:v>
                      </c:pt>
                      <c:pt idx="45" formatCode="General">
                        <c:v>-42.489933333333333</c:v>
                      </c:pt>
                      <c:pt idx="46" formatCode="General">
                        <c:v>-42.153945454545457</c:v>
                      </c:pt>
                      <c:pt idx="47" formatCode="General">
                        <c:v>-41.822375757575763</c:v>
                      </c:pt>
                      <c:pt idx="48" formatCode="General">
                        <c:v>-41.494496969696968</c:v>
                      </c:pt>
                      <c:pt idx="49" formatCode="General">
                        <c:v>-41.175084337349396</c:v>
                      </c:pt>
                      <c:pt idx="50" formatCode="General">
                        <c:v>-40.864843373493976</c:v>
                      </c:pt>
                      <c:pt idx="51" formatCode="General">
                        <c:v>-40.706127272727272</c:v>
                      </c:pt>
                      <c:pt idx="52" formatCode="General">
                        <c:v>-40.583969696969703</c:v>
                      </c:pt>
                      <c:pt idx="53" formatCode="General">
                        <c:v>-40.477909090909094</c:v>
                      </c:pt>
                      <c:pt idx="54" formatCode="General">
                        <c:v>-40.371533333333332</c:v>
                      </c:pt>
                      <c:pt idx="55" formatCode="General">
                        <c:v>-40.264866666666663</c:v>
                      </c:pt>
                      <c:pt idx="56" formatCode="General">
                        <c:v>-40.171381818181814</c:v>
                      </c:pt>
                      <c:pt idx="57" formatCode="General">
                        <c:v>-40.080120481927715</c:v>
                      </c:pt>
                      <c:pt idx="58" formatCode="General">
                        <c:v>-39.989759036144584</c:v>
                      </c:pt>
                      <c:pt idx="59" formatCode="General">
                        <c:v>-39.911648484848484</c:v>
                      </c:pt>
                      <c:pt idx="60" formatCode="General">
                        <c:v>-39.843163636363641</c:v>
                      </c:pt>
                      <c:pt idx="61" formatCode="General">
                        <c:v>-39.798393939393939</c:v>
                      </c:pt>
                      <c:pt idx="62" formatCode="General">
                        <c:v>-39.753290909090914</c:v>
                      </c:pt>
                      <c:pt idx="63" formatCode="General">
                        <c:v>-39.70056363636364</c:v>
                      </c:pt>
                      <c:pt idx="64" formatCode="General">
                        <c:v>-39.592381818181813</c:v>
                      </c:pt>
                      <c:pt idx="65" formatCode="General">
                        <c:v>-39.448745454545453</c:v>
                      </c:pt>
                      <c:pt idx="66" formatCode="General">
                        <c:v>-39.302469879518071</c:v>
                      </c:pt>
                      <c:pt idx="67" formatCode="General">
                        <c:v>-39.158181818181824</c:v>
                      </c:pt>
                      <c:pt idx="68" formatCode="General">
                        <c:v>-39.018787878787876</c:v>
                      </c:pt>
                      <c:pt idx="69" formatCode="General">
                        <c:v>-38.880181818181818</c:v>
                      </c:pt>
                      <c:pt idx="70" formatCode="General">
                        <c:v>-38.742000000000004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D-ABA7-449B-902A-86C64A5A7AA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-40.894318181818178</c:v>
                      </c:pt>
                      <c:pt idx="25" formatCode="General">
                        <c:v>-40.471590909090907</c:v>
                      </c:pt>
                      <c:pt idx="26" formatCode="General">
                        <c:v>-40.048863636363635</c:v>
                      </c:pt>
                      <c:pt idx="27" formatCode="General">
                        <c:v>-39.626136363636363</c:v>
                      </c:pt>
                      <c:pt idx="28" formatCode="General">
                        <c:v>-39.203409090909091</c:v>
                      </c:pt>
                      <c:pt idx="29" formatCode="General">
                        <c:v>-38.780681818181819</c:v>
                      </c:pt>
                      <c:pt idx="30" formatCode="General">
                        <c:v>-38.357954545454547</c:v>
                      </c:pt>
                      <c:pt idx="31" formatCode="General">
                        <c:v>-37.989727685325263</c:v>
                      </c:pt>
                      <c:pt idx="32" formatCode="General">
                        <c:v>-37.65084720121029</c:v>
                      </c:pt>
                      <c:pt idx="33" formatCode="General">
                        <c:v>-37.311966717095309</c:v>
                      </c:pt>
                      <c:pt idx="34" formatCode="General">
                        <c:v>-36.973086232980336</c:v>
                      </c:pt>
                      <c:pt idx="35" formatCode="General">
                        <c:v>-36.634205748865355</c:v>
                      </c:pt>
                      <c:pt idx="36" formatCode="General">
                        <c:v>-36.295325264750375</c:v>
                      </c:pt>
                      <c:pt idx="37" formatCode="General">
                        <c:v>-35.957957639939487</c:v>
                      </c:pt>
                      <c:pt idx="38" formatCode="General">
                        <c:v>-35.656898638426625</c:v>
                      </c:pt>
                      <c:pt idx="39" formatCode="General">
                        <c:v>-35.355839636913764</c:v>
                      </c:pt>
                      <c:pt idx="40" formatCode="General">
                        <c:v>-35.05478063540091</c:v>
                      </c:pt>
                      <c:pt idx="41" formatCode="General">
                        <c:v>-34.753721633888048</c:v>
                      </c:pt>
                      <c:pt idx="42" formatCode="General">
                        <c:v>-34.452662632375187</c:v>
                      </c:pt>
                      <c:pt idx="43" formatCode="General">
                        <c:v>-34.151603630862326</c:v>
                      </c:pt>
                      <c:pt idx="44" formatCode="General">
                        <c:v>-33.854909090909089</c:v>
                      </c:pt>
                      <c:pt idx="45" formatCode="General">
                        <c:v>-33.564</c:v>
                      </c:pt>
                      <c:pt idx="46" formatCode="General">
                        <c:v>-33.277818181818184</c:v>
                      </c:pt>
                      <c:pt idx="47" formatCode="General">
                        <c:v>-32.99218181818182</c:v>
                      </c:pt>
                      <c:pt idx="48" formatCode="General">
                        <c:v>-32.70127272727273</c:v>
                      </c:pt>
                      <c:pt idx="49" formatCode="General">
                        <c:v>-32.414096385542166</c:v>
                      </c:pt>
                      <c:pt idx="50" formatCode="General">
                        <c:v>-32.130963855421683</c:v>
                      </c:pt>
                      <c:pt idx="51" formatCode="General">
                        <c:v>-32.00545454545454</c:v>
                      </c:pt>
                      <c:pt idx="52" formatCode="General">
                        <c:v>-31.915575757575755</c:v>
                      </c:pt>
                      <c:pt idx="53" formatCode="General">
                        <c:v>-31.830727272727273</c:v>
                      </c:pt>
                      <c:pt idx="54" formatCode="General">
                        <c:v>-31.739575757575757</c:v>
                      </c:pt>
                      <c:pt idx="55" formatCode="General">
                        <c:v>-31.64260606060606</c:v>
                      </c:pt>
                      <c:pt idx="56" formatCode="General">
                        <c:v>-31.550909090909091</c:v>
                      </c:pt>
                      <c:pt idx="57" formatCode="General">
                        <c:v>-31.458795180722891</c:v>
                      </c:pt>
                      <c:pt idx="58" formatCode="General">
                        <c:v>-31.362409638554215</c:v>
                      </c:pt>
                      <c:pt idx="59" formatCode="General">
                        <c:v>-31.275878787878789</c:v>
                      </c:pt>
                      <c:pt idx="60" formatCode="General">
                        <c:v>-31.19709090909091</c:v>
                      </c:pt>
                      <c:pt idx="61" formatCode="General">
                        <c:v>-31.140363636363638</c:v>
                      </c:pt>
                      <c:pt idx="62" formatCode="General">
                        <c:v>-31.081090909090911</c:v>
                      </c:pt>
                      <c:pt idx="63" formatCode="General">
                        <c:v>-31.008363636363637</c:v>
                      </c:pt>
                      <c:pt idx="64" formatCode="General">
                        <c:v>-30.86539393939394</c:v>
                      </c:pt>
                      <c:pt idx="65" formatCode="General">
                        <c:v>-30.677515151515152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E-ABA7-449B-902A-86C64A5A7AA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(1) 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-8.9847212121212117</c:v>
                      </c:pt>
                      <c:pt idx="45" formatCode="General">
                        <c:v>-8.9259333333333331</c:v>
                      </c:pt>
                      <c:pt idx="46" formatCode="General">
                        <c:v>-8.876127272727274</c:v>
                      </c:pt>
                      <c:pt idx="47" formatCode="General">
                        <c:v>-8.8301939393939399</c:v>
                      </c:pt>
                      <c:pt idx="48" formatCode="General">
                        <c:v>-8.7932242424242428</c:v>
                      </c:pt>
                      <c:pt idx="49" formatCode="General">
                        <c:v>-8.7609879518072287</c:v>
                      </c:pt>
                      <c:pt idx="50" formatCode="General">
                        <c:v>-8.733879518072289</c:v>
                      </c:pt>
                      <c:pt idx="51" formatCode="General">
                        <c:v>-8.7006727272727264</c:v>
                      </c:pt>
                      <c:pt idx="52" formatCode="General">
                        <c:v>-8.6683939393939404</c:v>
                      </c:pt>
                      <c:pt idx="53" formatCode="General">
                        <c:v>-8.647181818181819</c:v>
                      </c:pt>
                      <c:pt idx="54" formatCode="General">
                        <c:v>-8.6319575757575766</c:v>
                      </c:pt>
                      <c:pt idx="55" formatCode="General">
                        <c:v>-8.6222606060606068</c:v>
                      </c:pt>
                      <c:pt idx="56" formatCode="General">
                        <c:v>-8.6204727272727268</c:v>
                      </c:pt>
                      <c:pt idx="57" formatCode="General">
                        <c:v>-8.6213253012048181</c:v>
                      </c:pt>
                      <c:pt idx="58" formatCode="General">
                        <c:v>-8.6273493975903612</c:v>
                      </c:pt>
                      <c:pt idx="59" formatCode="General">
                        <c:v>-8.6357696969696978</c:v>
                      </c:pt>
                      <c:pt idx="60" formatCode="General">
                        <c:v>-8.6460727272727276</c:v>
                      </c:pt>
                      <c:pt idx="61" formatCode="General">
                        <c:v>-8.6580303030303032</c:v>
                      </c:pt>
                      <c:pt idx="62" formatCode="General">
                        <c:v>-8.6722000000000001</c:v>
                      </c:pt>
                      <c:pt idx="63" formatCode="General">
                        <c:v>-8.6921999999999997</c:v>
                      </c:pt>
                      <c:pt idx="64" formatCode="General">
                        <c:v>-8.7269878787878792</c:v>
                      </c:pt>
                      <c:pt idx="65" formatCode="General">
                        <c:v>-8.7712303030303023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F-ABA7-449B-902A-86C64A5A7AA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(2) 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-40.894318181818178</c:v>
                      </c:pt>
                      <c:pt idx="25" formatCode="General">
                        <c:v>-40.471590909090907</c:v>
                      </c:pt>
                      <c:pt idx="26" formatCode="General">
                        <c:v>-40.048863636363635</c:v>
                      </c:pt>
                      <c:pt idx="27" formatCode="General">
                        <c:v>-39.626136363636363</c:v>
                      </c:pt>
                      <c:pt idx="28" formatCode="General">
                        <c:v>-39.203409090909091</c:v>
                      </c:pt>
                      <c:pt idx="29" formatCode="General">
                        <c:v>-38.780681818181819</c:v>
                      </c:pt>
                      <c:pt idx="30" formatCode="General">
                        <c:v>-38.357954545454547</c:v>
                      </c:pt>
                      <c:pt idx="31" formatCode="General">
                        <c:v>-37.989727685325263</c:v>
                      </c:pt>
                      <c:pt idx="32" formatCode="General">
                        <c:v>-37.65084720121029</c:v>
                      </c:pt>
                      <c:pt idx="33" formatCode="General">
                        <c:v>-37.311966717095309</c:v>
                      </c:pt>
                      <c:pt idx="34" formatCode="General">
                        <c:v>-36.973086232980336</c:v>
                      </c:pt>
                      <c:pt idx="35" formatCode="General">
                        <c:v>-36.634205748865355</c:v>
                      </c:pt>
                      <c:pt idx="36" formatCode="General">
                        <c:v>-36.295325264750375</c:v>
                      </c:pt>
                      <c:pt idx="37" formatCode="General">
                        <c:v>-35.957957639939487</c:v>
                      </c:pt>
                      <c:pt idx="38" formatCode="General">
                        <c:v>-35.656898638426625</c:v>
                      </c:pt>
                      <c:pt idx="39" formatCode="General">
                        <c:v>-35.355839636913764</c:v>
                      </c:pt>
                      <c:pt idx="40" formatCode="General">
                        <c:v>-35.05478063540091</c:v>
                      </c:pt>
                      <c:pt idx="41" formatCode="General">
                        <c:v>-34.753721633888048</c:v>
                      </c:pt>
                      <c:pt idx="42" formatCode="General">
                        <c:v>-34.452662632375187</c:v>
                      </c:pt>
                      <c:pt idx="43" formatCode="General">
                        <c:v>-34.151603630862326</c:v>
                      </c:pt>
                      <c:pt idx="44" formatCode="General">
                        <c:v>-33.854909090909089</c:v>
                      </c:pt>
                      <c:pt idx="45" formatCode="General">
                        <c:v>-33.564</c:v>
                      </c:pt>
                      <c:pt idx="46" formatCode="General">
                        <c:v>-33.277818181818184</c:v>
                      </c:pt>
                      <c:pt idx="47" formatCode="General">
                        <c:v>-32.99218181818182</c:v>
                      </c:pt>
                      <c:pt idx="48" formatCode="General">
                        <c:v>-32.70127272727273</c:v>
                      </c:pt>
                      <c:pt idx="49" formatCode="General">
                        <c:v>-32.414096385542166</c:v>
                      </c:pt>
                      <c:pt idx="50" formatCode="General">
                        <c:v>-32.130963855421683</c:v>
                      </c:pt>
                      <c:pt idx="51" formatCode="General">
                        <c:v>-32.00545454545454</c:v>
                      </c:pt>
                      <c:pt idx="52" formatCode="General">
                        <c:v>-31.915575757575755</c:v>
                      </c:pt>
                      <c:pt idx="53" formatCode="General">
                        <c:v>-31.830727272727273</c:v>
                      </c:pt>
                      <c:pt idx="54" formatCode="General">
                        <c:v>-31.739575757575757</c:v>
                      </c:pt>
                      <c:pt idx="55" formatCode="General">
                        <c:v>-31.64260606060606</c:v>
                      </c:pt>
                      <c:pt idx="56" formatCode="General">
                        <c:v>-31.550909090909091</c:v>
                      </c:pt>
                      <c:pt idx="57" formatCode="General">
                        <c:v>-31.458795180722891</c:v>
                      </c:pt>
                      <c:pt idx="58" formatCode="General">
                        <c:v>-31.362409638554215</c:v>
                      </c:pt>
                      <c:pt idx="59" formatCode="General">
                        <c:v>-31.275878787878789</c:v>
                      </c:pt>
                      <c:pt idx="60" formatCode="General">
                        <c:v>-31.19709090909091</c:v>
                      </c:pt>
                      <c:pt idx="61" formatCode="General">
                        <c:v>-31.140363636363638</c:v>
                      </c:pt>
                      <c:pt idx="62" formatCode="General">
                        <c:v>-31.081090909090911</c:v>
                      </c:pt>
                      <c:pt idx="63" formatCode="General">
                        <c:v>-31.008363636363637</c:v>
                      </c:pt>
                      <c:pt idx="64" formatCode="General">
                        <c:v>-30.86539393939394</c:v>
                      </c:pt>
                      <c:pt idx="65" formatCode="General">
                        <c:v>-30.677515151515152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0-ABA7-449B-902A-86C64A5A7AA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-14.316545454545455</c:v>
                      </c:pt>
                      <c:pt idx="45" formatCode="General">
                        <c:v>-14.262</c:v>
                      </c:pt>
                      <c:pt idx="46" formatCode="General">
                        <c:v>-14.207454545454546</c:v>
                      </c:pt>
                      <c:pt idx="47" formatCode="General">
                        <c:v>-14.152121212121212</c:v>
                      </c:pt>
                      <c:pt idx="48" formatCode="General">
                        <c:v>-14.091515151515152</c:v>
                      </c:pt>
                      <c:pt idx="49" formatCode="General">
                        <c:v>-14.028192771084338</c:v>
                      </c:pt>
                      <c:pt idx="50" formatCode="General">
                        <c:v>-13.961927710843373</c:v>
                      </c:pt>
                      <c:pt idx="51" formatCode="General">
                        <c:v>-13.880424242424242</c:v>
                      </c:pt>
                      <c:pt idx="52" formatCode="General">
                        <c:v>-13.796606060606061</c:v>
                      </c:pt>
                      <c:pt idx="53" formatCode="General">
                        <c:v>-13.717818181818181</c:v>
                      </c:pt>
                      <c:pt idx="54" formatCode="General">
                        <c:v>-13.639030303030303</c:v>
                      </c:pt>
                      <c:pt idx="55" formatCode="General">
                        <c:v>-13.560242424242425</c:v>
                      </c:pt>
                      <c:pt idx="56" formatCode="General">
                        <c:v>-13.486727272727272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-13.265878787878789</c:v>
                      </c:pt>
                      <c:pt idx="60" formatCode="General">
                        <c:v>-13.187090909090909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1-ABA7-449B-902A-86C64A5A7AA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-8.9847212121212117</c:v>
                      </c:pt>
                      <c:pt idx="45" formatCode="General">
                        <c:v>-8.9259333333333331</c:v>
                      </c:pt>
                      <c:pt idx="46" formatCode="General">
                        <c:v>-8.876127272727274</c:v>
                      </c:pt>
                      <c:pt idx="47" formatCode="General">
                        <c:v>-8.8301939393939399</c:v>
                      </c:pt>
                      <c:pt idx="48" formatCode="General">
                        <c:v>-8.7932242424242428</c:v>
                      </c:pt>
                      <c:pt idx="49" formatCode="General">
                        <c:v>-8.7609879518072287</c:v>
                      </c:pt>
                      <c:pt idx="50" formatCode="General">
                        <c:v>-8.733879518072289</c:v>
                      </c:pt>
                      <c:pt idx="51" formatCode="General">
                        <c:v>-8.7006727272727264</c:v>
                      </c:pt>
                      <c:pt idx="52" formatCode="General">
                        <c:v>-8.6683939393939404</c:v>
                      </c:pt>
                      <c:pt idx="53" formatCode="General">
                        <c:v>-8.647181818181819</c:v>
                      </c:pt>
                      <c:pt idx="54" formatCode="General">
                        <c:v>-8.6319575757575766</c:v>
                      </c:pt>
                      <c:pt idx="55" formatCode="General">
                        <c:v>-8.6222606060606068</c:v>
                      </c:pt>
                      <c:pt idx="56" formatCode="General">
                        <c:v>-8.6204727272727268</c:v>
                      </c:pt>
                      <c:pt idx="57" formatCode="General">
                        <c:v>-8.6213253012048181</c:v>
                      </c:pt>
                      <c:pt idx="58" formatCode="General">
                        <c:v>-8.6273493975903612</c:v>
                      </c:pt>
                      <c:pt idx="59" formatCode="General">
                        <c:v>-8.6357696969696978</c:v>
                      </c:pt>
                      <c:pt idx="60" formatCode="General">
                        <c:v>-8.6460727272727276</c:v>
                      </c:pt>
                      <c:pt idx="61" formatCode="General">
                        <c:v>-8.6580303030303032</c:v>
                      </c:pt>
                      <c:pt idx="62" formatCode="General">
                        <c:v>-8.6722000000000001</c:v>
                      </c:pt>
                      <c:pt idx="63" formatCode="General">
                        <c:v>-8.6921999999999997</c:v>
                      </c:pt>
                      <c:pt idx="64" formatCode="General">
                        <c:v>-8.7269878787878792</c:v>
                      </c:pt>
                      <c:pt idx="65" formatCode="General">
                        <c:v>-8.7712303030303023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2-ABA7-449B-902A-86C64A5A7AA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-23.301266666666667</c:v>
                      </c:pt>
                      <c:pt idx="45" formatCode="General">
                        <c:v>-23.187933333333334</c:v>
                      </c:pt>
                      <c:pt idx="46" formatCode="General">
                        <c:v>-23.08358181818182</c:v>
                      </c:pt>
                      <c:pt idx="47" formatCode="General">
                        <c:v>-22.982315151515152</c:v>
                      </c:pt>
                      <c:pt idx="48" formatCode="General">
                        <c:v>-22.884739393939395</c:v>
                      </c:pt>
                      <c:pt idx="49" formatCode="General">
                        <c:v>-22.789180722891565</c:v>
                      </c:pt>
                      <c:pt idx="50" formatCode="General">
                        <c:v>-22.695807228915662</c:v>
                      </c:pt>
                      <c:pt idx="51" formatCode="General">
                        <c:v>-22.581096969696969</c:v>
                      </c:pt>
                      <c:pt idx="52" formatCode="General">
                        <c:v>-22.465</c:v>
                      </c:pt>
                      <c:pt idx="53" formatCode="General">
                        <c:v>-22.364999999999998</c:v>
                      </c:pt>
                      <c:pt idx="54" formatCode="General">
                        <c:v>-22.270987878787878</c:v>
                      </c:pt>
                      <c:pt idx="55" formatCode="General">
                        <c:v>-22.182503030303028</c:v>
                      </c:pt>
                      <c:pt idx="56" formatCode="General">
                        <c:v>-22.107199999999999</c:v>
                      </c:pt>
                      <c:pt idx="57" formatCode="General">
                        <c:v>-22.035421686746986</c:v>
                      </c:pt>
                      <c:pt idx="58" formatCode="General">
                        <c:v>-21.969156626506024</c:v>
                      </c:pt>
                      <c:pt idx="59" formatCode="General">
                        <c:v>-21.901648484848486</c:v>
                      </c:pt>
                      <c:pt idx="60" formatCode="General">
                        <c:v>-21.833163636363636</c:v>
                      </c:pt>
                      <c:pt idx="61" formatCode="General">
                        <c:v>-21.777363636363635</c:v>
                      </c:pt>
                      <c:pt idx="62" formatCode="General">
                        <c:v>-21.726442424242425</c:v>
                      </c:pt>
                      <c:pt idx="63" formatCode="General">
                        <c:v>-21.685836363636366</c:v>
                      </c:pt>
                      <c:pt idx="64" formatCode="General">
                        <c:v>-21.660018181818185</c:v>
                      </c:pt>
                      <c:pt idx="65" formatCode="General">
                        <c:v>-21.643654545454545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3-ABA7-449B-902A-86C64A5A7AA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-94.663981818181824</c:v>
                      </c:pt>
                      <c:pt idx="45" formatCode="General">
                        <c:v>-93.905800000000013</c:v>
                      </c:pt>
                      <c:pt idx="46" formatCode="General">
                        <c:v>-93.184018181818189</c:v>
                      </c:pt>
                      <c:pt idx="47" formatCode="General">
                        <c:v>-92.474945454545448</c:v>
                      </c:pt>
                      <c:pt idx="48" formatCode="General">
                        <c:v>-91.78221818181818</c:v>
                      </c:pt>
                      <c:pt idx="49" formatCode="General">
                        <c:v>-91.111156626506016</c:v>
                      </c:pt>
                      <c:pt idx="50" formatCode="General">
                        <c:v>-90.463566265060237</c:v>
                      </c:pt>
                      <c:pt idx="51" formatCode="General">
                        <c:v>-90.112927272727276</c:v>
                      </c:pt>
                      <c:pt idx="52" formatCode="General">
                        <c:v>-89.836333333333343</c:v>
                      </c:pt>
                      <c:pt idx="53" formatCode="General">
                        <c:v>-89.602999999999994</c:v>
                      </c:pt>
                      <c:pt idx="54" formatCode="General">
                        <c:v>-89.375024242424232</c:v>
                      </c:pt>
                      <c:pt idx="55" formatCode="General">
                        <c:v>-89.151993939393932</c:v>
                      </c:pt>
                      <c:pt idx="56" formatCode="General">
                        <c:v>-88.963236363636355</c:v>
                      </c:pt>
                      <c:pt idx="57" formatCode="General">
                        <c:v>-88.781566265060235</c:v>
                      </c:pt>
                      <c:pt idx="58" formatCode="General">
                        <c:v>-88.606867469879518</c:v>
                      </c:pt>
                      <c:pt idx="59" formatCode="General">
                        <c:v>-88.459066666666672</c:v>
                      </c:pt>
                      <c:pt idx="60" formatCode="General">
                        <c:v>-88.332399999999993</c:v>
                      </c:pt>
                      <c:pt idx="61" formatCode="General">
                        <c:v>-88.25481818181818</c:v>
                      </c:pt>
                      <c:pt idx="62" formatCode="General">
                        <c:v>-88.178781818181818</c:v>
                      </c:pt>
                      <c:pt idx="63" formatCode="General">
                        <c:v>-88.093327272727279</c:v>
                      </c:pt>
                      <c:pt idx="64" formatCode="General">
                        <c:v>-87.911751515151522</c:v>
                      </c:pt>
                      <c:pt idx="65" formatCode="General">
                        <c:v>-87.668721212121213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4-ABA7-449B-902A-86C64A5A7AA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5-ABA7-449B-902A-86C64A5A7AA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-40.894318181818178</c:v>
                      </c:pt>
                      <c:pt idx="25" formatCode="General">
                        <c:v>-40.471590909090907</c:v>
                      </c:pt>
                      <c:pt idx="26" formatCode="General">
                        <c:v>-40.048863636363635</c:v>
                      </c:pt>
                      <c:pt idx="27" formatCode="General">
                        <c:v>-39.626136363636363</c:v>
                      </c:pt>
                      <c:pt idx="28" formatCode="General">
                        <c:v>-39.203409090909091</c:v>
                      </c:pt>
                      <c:pt idx="29" formatCode="General">
                        <c:v>-38.780681818181819</c:v>
                      </c:pt>
                      <c:pt idx="30" formatCode="General">
                        <c:v>-38.357954545454547</c:v>
                      </c:pt>
                      <c:pt idx="31" formatCode="General">
                        <c:v>-37.989727685325263</c:v>
                      </c:pt>
                      <c:pt idx="32" formatCode="General">
                        <c:v>-37.65084720121029</c:v>
                      </c:pt>
                      <c:pt idx="33" formatCode="General">
                        <c:v>-37.311966717095309</c:v>
                      </c:pt>
                      <c:pt idx="34" formatCode="General">
                        <c:v>-36.973086232980336</c:v>
                      </c:pt>
                      <c:pt idx="35" formatCode="General">
                        <c:v>-36.634205748865355</c:v>
                      </c:pt>
                      <c:pt idx="36" formatCode="General">
                        <c:v>-36.295325264750375</c:v>
                      </c:pt>
                      <c:pt idx="37" formatCode="General">
                        <c:v>-35.957957639939487</c:v>
                      </c:pt>
                      <c:pt idx="38" formatCode="General">
                        <c:v>-35.656898638426625</c:v>
                      </c:pt>
                      <c:pt idx="39" formatCode="General">
                        <c:v>-35.355839636913764</c:v>
                      </c:pt>
                      <c:pt idx="40" formatCode="General">
                        <c:v>-35.05478063540091</c:v>
                      </c:pt>
                      <c:pt idx="41" formatCode="General">
                        <c:v>-34.753721633888048</c:v>
                      </c:pt>
                      <c:pt idx="42" formatCode="General">
                        <c:v>-34.452662632375187</c:v>
                      </c:pt>
                      <c:pt idx="43" formatCode="General">
                        <c:v>-34.151603630862326</c:v>
                      </c:pt>
                      <c:pt idx="44" formatCode="General">
                        <c:v>-33.854909090909089</c:v>
                      </c:pt>
                      <c:pt idx="45" formatCode="General">
                        <c:v>-33.564</c:v>
                      </c:pt>
                      <c:pt idx="46" formatCode="General">
                        <c:v>-33.277818181818184</c:v>
                      </c:pt>
                      <c:pt idx="47" formatCode="General">
                        <c:v>-32.99218181818182</c:v>
                      </c:pt>
                      <c:pt idx="48" formatCode="General">
                        <c:v>-32.70127272727273</c:v>
                      </c:pt>
                      <c:pt idx="49" formatCode="General">
                        <c:v>-32.414096385542166</c:v>
                      </c:pt>
                      <c:pt idx="50" formatCode="General">
                        <c:v>-32.130963855421683</c:v>
                      </c:pt>
                      <c:pt idx="51" formatCode="General">
                        <c:v>-32.00545454545454</c:v>
                      </c:pt>
                      <c:pt idx="52" formatCode="General">
                        <c:v>-31.915575757575755</c:v>
                      </c:pt>
                      <c:pt idx="53" formatCode="General">
                        <c:v>-31.830727272727273</c:v>
                      </c:pt>
                      <c:pt idx="54" formatCode="General">
                        <c:v>-31.739575757575757</c:v>
                      </c:pt>
                      <c:pt idx="55" formatCode="General">
                        <c:v>-31.64260606060606</c:v>
                      </c:pt>
                      <c:pt idx="56" formatCode="General">
                        <c:v>-31.550909090909091</c:v>
                      </c:pt>
                      <c:pt idx="57" formatCode="General">
                        <c:v>-31.458795180722891</c:v>
                      </c:pt>
                      <c:pt idx="58" formatCode="General">
                        <c:v>-31.362409638554215</c:v>
                      </c:pt>
                      <c:pt idx="59" formatCode="General">
                        <c:v>-31.275878787878789</c:v>
                      </c:pt>
                      <c:pt idx="60" formatCode="General">
                        <c:v>-31.19709090909091</c:v>
                      </c:pt>
                      <c:pt idx="61" formatCode="General">
                        <c:v>-31.140363636363638</c:v>
                      </c:pt>
                      <c:pt idx="62" formatCode="General">
                        <c:v>-31.081090909090911</c:v>
                      </c:pt>
                      <c:pt idx="63" formatCode="General">
                        <c:v>-31.008363636363637</c:v>
                      </c:pt>
                      <c:pt idx="64" formatCode="General">
                        <c:v>-30.86539393939394</c:v>
                      </c:pt>
                      <c:pt idx="65" formatCode="General">
                        <c:v>-30.677515151515152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6-ABA7-449B-902A-86C64A5A7AA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-14.316545454545455</c:v>
                      </c:pt>
                      <c:pt idx="45" formatCode="General">
                        <c:v>-14.262</c:v>
                      </c:pt>
                      <c:pt idx="46" formatCode="General">
                        <c:v>-14.207454545454546</c:v>
                      </c:pt>
                      <c:pt idx="47" formatCode="General">
                        <c:v>-14.152121212121212</c:v>
                      </c:pt>
                      <c:pt idx="48" formatCode="General">
                        <c:v>-14.091515151515152</c:v>
                      </c:pt>
                      <c:pt idx="49" formatCode="General">
                        <c:v>-14.028192771084338</c:v>
                      </c:pt>
                      <c:pt idx="50" formatCode="General">
                        <c:v>-13.961927710843373</c:v>
                      </c:pt>
                      <c:pt idx="51" formatCode="General">
                        <c:v>-13.880424242424242</c:v>
                      </c:pt>
                      <c:pt idx="52" formatCode="General">
                        <c:v>-13.796606060606061</c:v>
                      </c:pt>
                      <c:pt idx="53" formatCode="General">
                        <c:v>-13.717818181818181</c:v>
                      </c:pt>
                      <c:pt idx="54" formatCode="General">
                        <c:v>-13.639030303030303</c:v>
                      </c:pt>
                      <c:pt idx="55" formatCode="General">
                        <c:v>-13.560242424242425</c:v>
                      </c:pt>
                      <c:pt idx="56" formatCode="General">
                        <c:v>-13.486727272727272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-13.265878787878789</c:v>
                      </c:pt>
                      <c:pt idx="60" formatCode="General">
                        <c:v>-13.187090909090909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7-ABA7-449B-902A-86C64A5A7AA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-8.9847212121212117</c:v>
                      </c:pt>
                      <c:pt idx="45" formatCode="General">
                        <c:v>-8.9259333333333331</c:v>
                      </c:pt>
                      <c:pt idx="46" formatCode="General">
                        <c:v>-8.876127272727274</c:v>
                      </c:pt>
                      <c:pt idx="47" formatCode="General">
                        <c:v>-8.8301939393939399</c:v>
                      </c:pt>
                      <c:pt idx="48" formatCode="General">
                        <c:v>-8.7932242424242428</c:v>
                      </c:pt>
                      <c:pt idx="49" formatCode="General">
                        <c:v>-8.7609879518072287</c:v>
                      </c:pt>
                      <c:pt idx="50" formatCode="General">
                        <c:v>-8.733879518072289</c:v>
                      </c:pt>
                      <c:pt idx="51" formatCode="General">
                        <c:v>-8.7006727272727264</c:v>
                      </c:pt>
                      <c:pt idx="52" formatCode="General">
                        <c:v>-8.6683939393939404</c:v>
                      </c:pt>
                      <c:pt idx="53" formatCode="General">
                        <c:v>-8.647181818181819</c:v>
                      </c:pt>
                      <c:pt idx="54" formatCode="General">
                        <c:v>-8.6319575757575766</c:v>
                      </c:pt>
                      <c:pt idx="55" formatCode="General">
                        <c:v>-8.6222606060606068</c:v>
                      </c:pt>
                      <c:pt idx="56" formatCode="General">
                        <c:v>-8.6204727272727268</c:v>
                      </c:pt>
                      <c:pt idx="57" formatCode="General">
                        <c:v>-8.6213253012048181</c:v>
                      </c:pt>
                      <c:pt idx="58" formatCode="General">
                        <c:v>-8.6273493975903612</c:v>
                      </c:pt>
                      <c:pt idx="59" formatCode="General">
                        <c:v>-8.6357696969696978</c:v>
                      </c:pt>
                      <c:pt idx="60" formatCode="General">
                        <c:v>-8.6460727272727276</c:v>
                      </c:pt>
                      <c:pt idx="61" formatCode="General">
                        <c:v>-8.6580303030303032</c:v>
                      </c:pt>
                      <c:pt idx="62" formatCode="General">
                        <c:v>-8.6722000000000001</c:v>
                      </c:pt>
                      <c:pt idx="63" formatCode="General">
                        <c:v>-8.6921999999999997</c:v>
                      </c:pt>
                      <c:pt idx="64" formatCode="General">
                        <c:v>-8.7269878787878792</c:v>
                      </c:pt>
                      <c:pt idx="65" formatCode="General">
                        <c:v>-8.7712303030303023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8-ABA7-449B-902A-86C64A5A7AA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9-ABA7-449B-902A-86C64A5A7AA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A-ABA7-449B-902A-86C64A5A7AA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B-ABA7-449B-902A-86C64A5A7AA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C-ABA7-449B-902A-86C64A5A7AA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D-ABA7-449B-902A-86C64A5A7AA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E-ABA7-449B-902A-86C64A5A7AA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F-ABA7-449B-902A-86C64A5A7AA2}"/>
                  </c:ext>
                </c:extLst>
              </c15:ser>
            </c15:filteredScatterSeries>
          </c:ext>
        </c:extLst>
      </c:scatterChart>
      <c:valAx>
        <c:axId val="420365000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367352"/>
        <c:crosses val="autoZero"/>
        <c:crossBetween val="midCat"/>
        <c:majorUnit val="100"/>
      </c:valAx>
      <c:valAx>
        <c:axId val="420367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365000"/>
        <c:crosses val="autoZero"/>
        <c:crossBetween val="midCat"/>
      </c:valAx>
    </c:plotArea>
    <c:plotVisOnly val="0"/>
    <c:dispBlanksAs val="gap"/>
    <c:showDLblsOverMax val="0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263742500250978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3000208044"/>
          <c:y val="0.11345700100252758"/>
          <c:w val="0.7987228591930069"/>
          <c:h val="0.7934942073500818"/>
        </c:manualLayout>
      </c:layout>
      <c:scatterChart>
        <c:scatterStyle val="smoothMarker"/>
        <c:varyColors val="0"/>
        <c:ser>
          <c:idx val="8"/>
          <c:order val="10"/>
          <c:tx>
            <c:strRef>
              <c:f>'Gibbs-EVAL'!$A$111</c:f>
              <c:strCache>
                <c:ptCount val="1"/>
                <c:pt idx="0">
                  <c:v>(l)GeSe[l]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-33.688000000000002</c:v>
                </c:pt>
                <c:pt idx="1">
                  <c:v>-33.688000000000002</c:v>
                </c:pt>
                <c:pt idx="2" formatCode="General">
                  <c:v>-33.688000000000002</c:v>
                </c:pt>
                <c:pt idx="3" formatCode="General">
                  <c:v>-33.688000000000002</c:v>
                </c:pt>
                <c:pt idx="4" formatCode="General">
                  <c:v>-33.605119515885022</c:v>
                </c:pt>
                <c:pt idx="5" formatCode="General">
                  <c:v>-32.56911346444781</c:v>
                </c:pt>
                <c:pt idx="6" formatCode="General">
                  <c:v>-31.53310741301059</c:v>
                </c:pt>
                <c:pt idx="7" formatCode="General">
                  <c:v>-30.497101361573375</c:v>
                </c:pt>
                <c:pt idx="8" formatCode="General">
                  <c:v>-29.461095310136159</c:v>
                </c:pt>
                <c:pt idx="9" formatCode="General">
                  <c:v>-28.425089258698943</c:v>
                </c:pt>
                <c:pt idx="10" formatCode="General">
                  <c:v>-27.389083207261727</c:v>
                </c:pt>
                <c:pt idx="11" formatCode="General">
                  <c:v>-26.718980332829048</c:v>
                </c:pt>
                <c:pt idx="12" formatCode="General">
                  <c:v>-26.461491679273827</c:v>
                </c:pt>
                <c:pt idx="13" formatCode="General">
                  <c:v>-26.20400302571861</c:v>
                </c:pt>
                <c:pt idx="14" formatCode="General">
                  <c:v>-25.946514372163389</c:v>
                </c:pt>
                <c:pt idx="15" formatCode="General">
                  <c:v>-25.689025718608171</c:v>
                </c:pt>
                <c:pt idx="16" formatCode="General">
                  <c:v>-25.43153706505295</c:v>
                </c:pt>
                <c:pt idx="17" formatCode="General">
                  <c:v>-25.174048411497733</c:v>
                </c:pt>
                <c:pt idx="18" formatCode="General">
                  <c:v>-24.989028744326777</c:v>
                </c:pt>
                <c:pt idx="19" formatCode="General">
                  <c:v>-24.815806354009077</c:v>
                </c:pt>
                <c:pt idx="20" formatCode="General">
                  <c:v>-24.642583963691376</c:v>
                </c:pt>
                <c:pt idx="21" formatCode="General">
                  <c:v>-24.469361573373675</c:v>
                </c:pt>
                <c:pt idx="22" formatCode="General">
                  <c:v>-24.296139183055974</c:v>
                </c:pt>
                <c:pt idx="23" formatCode="General">
                  <c:v>-24.122916792738273</c:v>
                </c:pt>
                <c:pt idx="24" formatCode="General">
                  <c:v>-23.962772727272725</c:v>
                </c:pt>
                <c:pt idx="25" formatCode="General">
                  <c:v>-23.841863636363634</c:v>
                </c:pt>
                <c:pt idx="26" formatCode="General">
                  <c:v>-23.720954545454546</c:v>
                </c:pt>
                <c:pt idx="27" formatCode="General">
                  <c:v>-23.600045454545455</c:v>
                </c:pt>
                <c:pt idx="28" formatCode="General">
                  <c:v>-23.479136363636364</c:v>
                </c:pt>
                <c:pt idx="29" formatCode="General">
                  <c:v>-23.358227272727273</c:v>
                </c:pt>
                <c:pt idx="30" formatCode="General">
                  <c:v>-23.237318181818182</c:v>
                </c:pt>
                <c:pt idx="31" formatCode="General">
                  <c:v>-23.140030257186083</c:v>
                </c:pt>
                <c:pt idx="32" formatCode="General">
                  <c:v>-23.055461422087745</c:v>
                </c:pt>
                <c:pt idx="33" formatCode="General">
                  <c:v>-22.970892586989411</c:v>
                </c:pt>
                <c:pt idx="34" formatCode="General">
                  <c:v>-22.886323751891073</c:v>
                </c:pt>
                <c:pt idx="35" formatCode="General">
                  <c:v>-22.801754916792738</c:v>
                </c:pt>
                <c:pt idx="36" formatCode="General">
                  <c:v>-22.7171860816944</c:v>
                </c:pt>
                <c:pt idx="37" formatCode="General">
                  <c:v>-22.633645990922844</c:v>
                </c:pt>
                <c:pt idx="38" formatCode="General">
                  <c:v>-22.574795763993947</c:v>
                </c:pt>
                <c:pt idx="39" formatCode="General">
                  <c:v>-22.515945537065054</c:v>
                </c:pt>
                <c:pt idx="40" formatCode="General">
                  <c:v>-22.457095310136157</c:v>
                </c:pt>
                <c:pt idx="41" formatCode="General">
                  <c:v>-22.398245083207261</c:v>
                </c:pt>
                <c:pt idx="42" formatCode="General">
                  <c:v>-22.339394856278368</c:v>
                </c:pt>
                <c:pt idx="43" formatCode="General">
                  <c:v>-22.280544629349471</c:v>
                </c:pt>
                <c:pt idx="44" formatCode="General">
                  <c:v>-22.229891074130105</c:v>
                </c:pt>
                <c:pt idx="45" formatCode="General">
                  <c:v>-22.190102874432679</c:v>
                </c:pt>
                <c:pt idx="46" formatCode="General">
                  <c:v>-22.150314674735249</c:v>
                </c:pt>
                <c:pt idx="47" formatCode="General">
                  <c:v>-22.110526475037823</c:v>
                </c:pt>
                <c:pt idx="48" formatCode="General">
                  <c:v>-22.070738275340393</c:v>
                </c:pt>
                <c:pt idx="49" formatCode="General">
                  <c:v>-22.030950075642966</c:v>
                </c:pt>
                <c:pt idx="50" formatCode="General">
                  <c:v>-21.99116187594554</c:v>
                </c:pt>
                <c:pt idx="51" formatCode="General">
                  <c:v>-21.960145454545454</c:v>
                </c:pt>
                <c:pt idx="52" formatCode="General">
                  <c:v>-21.931054545454547</c:v>
                </c:pt>
                <c:pt idx="53" formatCode="General">
                  <c:v>-21.901963636363639</c:v>
                </c:pt>
                <c:pt idx="54" formatCode="General">
                  <c:v>-21.872872727272728</c:v>
                </c:pt>
                <c:pt idx="55" formatCode="General">
                  <c:v>-21.843781818181821</c:v>
                </c:pt>
                <c:pt idx="56" formatCode="General">
                  <c:v>-21.81469090909091</c:v>
                </c:pt>
                <c:pt idx="57" formatCode="General">
                  <c:v>-21.787872919818458</c:v>
                </c:pt>
                <c:pt idx="58" formatCode="General">
                  <c:v>-21.769113464447809</c:v>
                </c:pt>
                <c:pt idx="59" formatCode="General">
                  <c:v>-21.750354009077157</c:v>
                </c:pt>
                <c:pt idx="60" formatCode="General">
                  <c:v>-21.731594553706504</c:v>
                </c:pt>
                <c:pt idx="61" formatCode="General">
                  <c:v>-21.712835098335855</c:v>
                </c:pt>
                <c:pt idx="62" formatCode="General">
                  <c:v>-21.694075642965203</c:v>
                </c:pt>
                <c:pt idx="63" formatCode="General">
                  <c:v>-21.675316187594554</c:v>
                </c:pt>
                <c:pt idx="64" formatCode="General">
                  <c:v>-21.660063540090771</c:v>
                </c:pt>
                <c:pt idx="65" formatCode="General">
                  <c:v>-21.647052950075643</c:v>
                </c:pt>
                <c:pt idx="66" formatCode="General">
                  <c:v>-21.634042360060516</c:v>
                </c:pt>
                <c:pt idx="67" formatCode="General">
                  <c:v>-21.621031770045384</c:v>
                </c:pt>
                <c:pt idx="68" formatCode="General">
                  <c:v>-21.608021180030256</c:v>
                </c:pt>
                <c:pt idx="69" formatCode="General">
                  <c:v>-21.595010590015129</c:v>
                </c:pt>
                <c:pt idx="70" formatCode="General">
                  <c:v>-21.582000000000001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2E-8B30-4E9C-A50A-EFE1F64DE2B3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*Ga2Se3[l]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-187.43829046898639</c:v>
                </c:pt>
                <c:pt idx="1">
                  <c:v>-182.1402571860817</c:v>
                </c:pt>
                <c:pt idx="2" formatCode="General">
                  <c:v>-176.842223903177</c:v>
                </c:pt>
                <c:pt idx="3" formatCode="General">
                  <c:v>-171.5441906202723</c:v>
                </c:pt>
                <c:pt idx="4" formatCode="General">
                  <c:v>-166.39042360060512</c:v>
                </c:pt>
                <c:pt idx="5" formatCode="General">
                  <c:v>-162.89571860816943</c:v>
                </c:pt>
                <c:pt idx="6" formatCode="General">
                  <c:v>-159.40101361573372</c:v>
                </c:pt>
                <c:pt idx="7" formatCode="General">
                  <c:v>-155.90630862329803</c:v>
                </c:pt>
                <c:pt idx="8" formatCode="General">
                  <c:v>-152.41160363086232</c:v>
                </c:pt>
                <c:pt idx="9" formatCode="General">
                  <c:v>-148.91689863842663</c:v>
                </c:pt>
                <c:pt idx="10" formatCode="General">
                  <c:v>-145.42219364599092</c:v>
                </c:pt>
                <c:pt idx="11" formatCode="General">
                  <c:v>-142.40886535552193</c:v>
                </c:pt>
                <c:pt idx="12" formatCode="General">
                  <c:v>-139.93836611195158</c:v>
                </c:pt>
                <c:pt idx="13" formatCode="General">
                  <c:v>-137.46786686838124</c:v>
                </c:pt>
                <c:pt idx="14" formatCode="General">
                  <c:v>-134.99736762481089</c:v>
                </c:pt>
                <c:pt idx="15" formatCode="General">
                  <c:v>-132.52686838124055</c:v>
                </c:pt>
                <c:pt idx="16" formatCode="General">
                  <c:v>-130.05636913767017</c:v>
                </c:pt>
                <c:pt idx="17" formatCode="General">
                  <c:v>-127.58586989409984</c:v>
                </c:pt>
                <c:pt idx="18" formatCode="General">
                  <c:v>-125.67092284417548</c:v>
                </c:pt>
                <c:pt idx="19" formatCode="General">
                  <c:v>-123.84641452344931</c:v>
                </c:pt>
                <c:pt idx="20" formatCode="General">
                  <c:v>-122.02190620272314</c:v>
                </c:pt>
                <c:pt idx="21" formatCode="General">
                  <c:v>-120.19739788199696</c:v>
                </c:pt>
                <c:pt idx="22" formatCode="General">
                  <c:v>-118.3728895612708</c:v>
                </c:pt>
                <c:pt idx="23" formatCode="General">
                  <c:v>-116.54838124054461</c:v>
                </c:pt>
                <c:pt idx="24" formatCode="General">
                  <c:v>-114.83113636363636</c:v>
                </c:pt>
                <c:pt idx="25" formatCode="General">
                  <c:v>-113.43568181818181</c:v>
                </c:pt>
                <c:pt idx="26" formatCode="General">
                  <c:v>-112.04022727272726</c:v>
                </c:pt>
                <c:pt idx="27" formatCode="General">
                  <c:v>-110.64477272727272</c:v>
                </c:pt>
                <c:pt idx="28" formatCode="General">
                  <c:v>-109.24931818181818</c:v>
                </c:pt>
                <c:pt idx="29" formatCode="General">
                  <c:v>-107.85386363636363</c:v>
                </c:pt>
                <c:pt idx="30" formatCode="General">
                  <c:v>-106.45840909090909</c:v>
                </c:pt>
                <c:pt idx="31" formatCode="General">
                  <c:v>-105.25922844175491</c:v>
                </c:pt>
                <c:pt idx="32" formatCode="General">
                  <c:v>-104.16573373676248</c:v>
                </c:pt>
                <c:pt idx="33" formatCode="General">
                  <c:v>-103.07223903177004</c:v>
                </c:pt>
                <c:pt idx="34" formatCode="General">
                  <c:v>-101.9787443267776</c:v>
                </c:pt>
                <c:pt idx="35" formatCode="General">
                  <c:v>-100.88524962178516</c:v>
                </c:pt>
                <c:pt idx="36" formatCode="General">
                  <c:v>-99.791754916792726</c:v>
                </c:pt>
                <c:pt idx="37" formatCode="General">
                  <c:v>-98.703648484848472</c:v>
                </c:pt>
                <c:pt idx="38" formatCode="General">
                  <c:v>-97.744860606060598</c:v>
                </c:pt>
                <c:pt idx="39" formatCode="General">
                  <c:v>-96.814168674698792</c:v>
                </c:pt>
                <c:pt idx="40" formatCode="General">
                  <c:v>-95.927421686746982</c:v>
                </c:pt>
                <c:pt idx="41" formatCode="General">
                  <c:v>-95.065066666666667</c:v>
                </c:pt>
                <c:pt idx="42" formatCode="General">
                  <c:v>-94.21580606060607</c:v>
                </c:pt>
                <c:pt idx="43" formatCode="General">
                  <c:v>-93.413381818181819</c:v>
                </c:pt>
                <c:pt idx="44" formatCode="General">
                  <c:v>-92.840551515151517</c:v>
                </c:pt>
                <c:pt idx="45" formatCode="General">
                  <c:v>-92.572066666666657</c:v>
                </c:pt>
                <c:pt idx="46" formatCode="General">
                  <c:v>-92.379690909090897</c:v>
                </c:pt>
                <c:pt idx="47" formatCode="General">
                  <c:v>-92.232496969696967</c:v>
                </c:pt>
                <c:pt idx="48" formatCode="General">
                  <c:v>-92.244012121212123</c:v>
                </c:pt>
                <c:pt idx="49" formatCode="General">
                  <c:v>-92.148216867469884</c:v>
                </c:pt>
                <c:pt idx="50" formatCode="General">
                  <c:v>-91.936168674698791</c:v>
                </c:pt>
                <c:pt idx="51" formatCode="General">
                  <c:v>-91.646781818181807</c:v>
                </c:pt>
                <c:pt idx="52" formatCode="General">
                  <c:v>-91.34041818181818</c:v>
                </c:pt>
                <c:pt idx="53" formatCode="General">
                  <c:v>-91.034054545454538</c:v>
                </c:pt>
                <c:pt idx="54" formatCode="General">
                  <c:v>-90.72769090909091</c:v>
                </c:pt>
                <c:pt idx="55" formatCode="General">
                  <c:v>-90.421327272727268</c:v>
                </c:pt>
                <c:pt idx="56" formatCode="General">
                  <c:v>-90.11496363636364</c:v>
                </c:pt>
                <c:pt idx="57" formatCode="General">
                  <c:v>-89.816024205748874</c:v>
                </c:pt>
                <c:pt idx="58" formatCode="General">
                  <c:v>-89.543406959152804</c:v>
                </c:pt>
                <c:pt idx="59" formatCode="General">
                  <c:v>-89.270789712556734</c:v>
                </c:pt>
                <c:pt idx="60" formatCode="General">
                  <c:v>-88.998172465960664</c:v>
                </c:pt>
                <c:pt idx="61" formatCode="General">
                  <c:v>-88.725555219364594</c:v>
                </c:pt>
                <c:pt idx="62" formatCode="General">
                  <c:v>-88.452937972768538</c:v>
                </c:pt>
                <c:pt idx="63" formatCode="General">
                  <c:v>-88.180320726172468</c:v>
                </c:pt>
                <c:pt idx="64" formatCode="General">
                  <c:v>-87.920575757575762</c:v>
                </c:pt>
                <c:pt idx="65" formatCode="General">
                  <c:v>-87.669060606060611</c:v>
                </c:pt>
                <c:pt idx="66" formatCode="General">
                  <c:v>-87.422469879518076</c:v>
                </c:pt>
                <c:pt idx="67" formatCode="General">
                  <c:v>-87.180909090909097</c:v>
                </c:pt>
                <c:pt idx="68" formatCode="General">
                  <c:v>-86.950606060606063</c:v>
                </c:pt>
                <c:pt idx="69" formatCode="General">
                  <c:v>-86.722666666666669</c:v>
                </c:pt>
                <c:pt idx="70" formatCode="General">
                  <c:v>-86.496000000000009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46-8B30-4E9C-A50A-EFE1F64DE2B3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Se2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-44.807110438729197</c:v>
                </c:pt>
                <c:pt idx="1">
                  <c:v>-43.657337367624805</c:v>
                </c:pt>
                <c:pt idx="2" formatCode="General">
                  <c:v>-42.507564296520421</c:v>
                </c:pt>
                <c:pt idx="3" formatCode="General">
                  <c:v>-41.357791225416037</c:v>
                </c:pt>
                <c:pt idx="4" formatCode="General">
                  <c:v>-40.284992435703479</c:v>
                </c:pt>
                <c:pt idx="5" formatCode="General">
                  <c:v>-40.097397881996969</c:v>
                </c:pt>
                <c:pt idx="6" formatCode="General">
                  <c:v>-39.909803328290465</c:v>
                </c:pt>
                <c:pt idx="7" formatCode="General">
                  <c:v>-39.722208774583962</c:v>
                </c:pt>
                <c:pt idx="8" formatCode="General">
                  <c:v>-39.534614220877458</c:v>
                </c:pt>
                <c:pt idx="9" formatCode="General">
                  <c:v>-39.347019667170954</c:v>
                </c:pt>
                <c:pt idx="10" formatCode="General">
                  <c:v>-39.159425113464451</c:v>
                </c:pt>
                <c:pt idx="11" formatCode="General">
                  <c:v>-38.16835098335855</c:v>
                </c:pt>
                <c:pt idx="12" formatCode="General">
                  <c:v>-36.271225416036309</c:v>
                </c:pt>
                <c:pt idx="13" formatCode="General">
                  <c:v>-34.374099848714067</c:v>
                </c:pt>
                <c:pt idx="14" formatCode="General">
                  <c:v>-32.476974281391833</c:v>
                </c:pt>
                <c:pt idx="15" formatCode="General">
                  <c:v>-30.579848714069591</c:v>
                </c:pt>
                <c:pt idx="16" formatCode="General">
                  <c:v>-28.68272314674735</c:v>
                </c:pt>
                <c:pt idx="17" formatCode="General">
                  <c:v>-26.785597579425108</c:v>
                </c:pt>
                <c:pt idx="18" formatCode="General">
                  <c:v>-26.114069591527986</c:v>
                </c:pt>
                <c:pt idx="19" formatCode="General">
                  <c:v>-25.642057488653553</c:v>
                </c:pt>
                <c:pt idx="20" formatCode="General">
                  <c:v>-25.170045385779122</c:v>
                </c:pt>
                <c:pt idx="21" formatCode="General">
                  <c:v>-24.698033282904689</c:v>
                </c:pt>
                <c:pt idx="22" formatCode="General">
                  <c:v>-24.226021180030255</c:v>
                </c:pt>
                <c:pt idx="23" formatCode="General">
                  <c:v>-23.754009077155825</c:v>
                </c:pt>
                <c:pt idx="24" formatCode="General">
                  <c:v>-23.30530303030303</c:v>
                </c:pt>
                <c:pt idx="25" formatCode="General">
                  <c:v>-22.926515151515151</c:v>
                </c:pt>
                <c:pt idx="26" formatCode="General">
                  <c:v>-22.547727272727272</c:v>
                </c:pt>
                <c:pt idx="27" formatCode="General">
                  <c:v>-22.168939393939393</c:v>
                </c:pt>
                <c:pt idx="28" formatCode="General">
                  <c:v>-21.790151515151514</c:v>
                </c:pt>
                <c:pt idx="29" formatCode="General">
                  <c:v>-21.411363636363635</c:v>
                </c:pt>
                <c:pt idx="30" formatCode="General">
                  <c:v>-21.032575757575756</c:v>
                </c:pt>
                <c:pt idx="31" formatCode="General">
                  <c:v>-20.696248108925868</c:v>
                </c:pt>
                <c:pt idx="32" formatCode="General">
                  <c:v>-20.382783661119515</c:v>
                </c:pt>
                <c:pt idx="33" formatCode="General">
                  <c:v>-20.069319213313161</c:v>
                </c:pt>
                <c:pt idx="34" formatCode="General">
                  <c:v>-19.755854765506808</c:v>
                </c:pt>
                <c:pt idx="35" formatCode="General">
                  <c:v>-19.442390317700454</c:v>
                </c:pt>
                <c:pt idx="36" formatCode="General">
                  <c:v>-19.1289258698941</c:v>
                </c:pt>
                <c:pt idx="37" formatCode="General">
                  <c:v>-18.816654545454547</c:v>
                </c:pt>
                <c:pt idx="38" formatCode="General">
                  <c:v>-18.533018181818182</c:v>
                </c:pt>
                <c:pt idx="39" formatCode="General">
                  <c:v>-18.254746987951808</c:v>
                </c:pt>
                <c:pt idx="40" formatCode="General">
                  <c:v>-17.984867469879518</c:v>
                </c:pt>
                <c:pt idx="41" formatCode="General">
                  <c:v>-17.720872727272727</c:v>
                </c:pt>
                <c:pt idx="42" formatCode="General">
                  <c:v>-17.459830303030305</c:v>
                </c:pt>
                <c:pt idx="43" formatCode="General">
                  <c:v>-17.207709090909091</c:v>
                </c:pt>
                <c:pt idx="44" formatCode="General">
                  <c:v>-16.959236363636364</c:v>
                </c:pt>
                <c:pt idx="45" formatCode="General">
                  <c:v>-16.715600000000002</c:v>
                </c:pt>
                <c:pt idx="46" formatCode="General">
                  <c:v>-16.478581818181819</c:v>
                </c:pt>
                <c:pt idx="47" formatCode="General">
                  <c:v>-16.244533333333337</c:v>
                </c:pt>
                <c:pt idx="48" formatCode="General">
                  <c:v>-16.01786666666667</c:v>
                </c:pt>
                <c:pt idx="49" formatCode="General">
                  <c:v>-15.967084337349398</c:v>
                </c:pt>
                <c:pt idx="50" formatCode="General">
                  <c:v>-16.106843373493977</c:v>
                </c:pt>
                <c:pt idx="51" formatCode="General">
                  <c:v>-16.217975757575761</c:v>
                </c:pt>
                <c:pt idx="52" formatCode="General">
                  <c:v>-16.322824242424243</c:v>
                </c:pt>
                <c:pt idx="53" formatCode="General">
                  <c:v>-16.427672727272729</c:v>
                </c:pt>
                <c:pt idx="54" formatCode="General">
                  <c:v>-16.532521212121214</c:v>
                </c:pt>
                <c:pt idx="55" formatCode="General">
                  <c:v>-16.637369696969699</c:v>
                </c:pt>
                <c:pt idx="56" formatCode="General">
                  <c:v>-16.742218181818185</c:v>
                </c:pt>
                <c:pt idx="57" formatCode="General">
                  <c:v>-16.843037821482604</c:v>
                </c:pt>
                <c:pt idx="58" formatCode="General">
                  <c:v>-16.929573373676249</c:v>
                </c:pt>
                <c:pt idx="59" formatCode="General">
                  <c:v>-17.016108925869897</c:v>
                </c:pt>
                <c:pt idx="60" formatCode="General">
                  <c:v>-17.102644478063542</c:v>
                </c:pt>
                <c:pt idx="61" formatCode="General">
                  <c:v>-17.189180030257187</c:v>
                </c:pt>
                <c:pt idx="62" formatCode="General">
                  <c:v>-17.275715582450832</c:v>
                </c:pt>
                <c:pt idx="63" formatCode="General">
                  <c:v>-17.362251134644477</c:v>
                </c:pt>
                <c:pt idx="64" formatCode="General">
                  <c:v>-17.451454545454546</c:v>
                </c:pt>
                <c:pt idx="65" formatCode="General">
                  <c:v>-17.542363636363635</c:v>
                </c:pt>
                <c:pt idx="66" formatCode="General">
                  <c:v>-17.635060240963856</c:v>
                </c:pt>
                <c:pt idx="67" formatCode="General">
                  <c:v>-17.729090909090907</c:v>
                </c:pt>
                <c:pt idx="68" formatCode="General">
                  <c:v>-17.826060606060604</c:v>
                </c:pt>
                <c:pt idx="69" formatCode="General">
                  <c:v>-17.92460606060606</c:v>
                </c:pt>
                <c:pt idx="70" formatCode="General">
                  <c:v>-18.024000000000001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50-8B30-4E9C-A50A-EFE1F64DE2B3}"/>
            </c:ext>
          </c:extLst>
        </c:ser>
        <c:ser>
          <c:idx val="68"/>
          <c:order val="68"/>
          <c:tx>
            <c:strRef>
              <c:f>'Gibbs-EVAL'!$A$169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'Gibbs-EVAL'!$B$169:$BT$169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-19.631090909090908</c:v>
                </c:pt>
                <c:pt idx="57" formatCode="General">
                  <c:v>-19.653975903614455</c:v>
                </c:pt>
                <c:pt idx="58" formatCode="General">
                  <c:v>-19.672048192771083</c:v>
                </c:pt>
                <c:pt idx="59" formatCode="General">
                  <c:v>-19.69018181818182</c:v>
                </c:pt>
                <c:pt idx="60" formatCode="General">
                  <c:v>-19.708363636363636</c:v>
                </c:pt>
                <c:pt idx="61" formatCode="General">
                  <c:v>-19.732060606060607</c:v>
                </c:pt>
                <c:pt idx="62" formatCode="General">
                  <c:v>-19.754727272727273</c:v>
                </c:pt>
                <c:pt idx="63" formatCode="General">
                  <c:v>-19.772909090909092</c:v>
                </c:pt>
                <c:pt idx="64" formatCode="General">
                  <c:v>-19.794787878787879</c:v>
                </c:pt>
                <c:pt idx="65" formatCode="General">
                  <c:v>-19.819030303030303</c:v>
                </c:pt>
                <c:pt idx="66" formatCode="General">
                  <c:v>-19.843132530120482</c:v>
                </c:pt>
                <c:pt idx="67" formatCode="General">
                  <c:v>-19.865454545454543</c:v>
                </c:pt>
                <c:pt idx="68" formatCode="General">
                  <c:v>-19.883636363636363</c:v>
                </c:pt>
                <c:pt idx="69" formatCode="General">
                  <c:v>-19.905757575757576</c:v>
                </c:pt>
                <c:pt idx="70" formatCode="General">
                  <c:v>-19.93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8B30-4E9C-A50A-EFE1F64DE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93288"/>
        <c:axId val="428890544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-5.3280000000000003</c:v>
                      </c:pt>
                      <c:pt idx="1">
                        <c:v>-5.3280000000000003</c:v>
                      </c:pt>
                      <c:pt idx="2" formatCode="General">
                        <c:v>-5.3280000000000003</c:v>
                      </c:pt>
                      <c:pt idx="3" formatCode="General">
                        <c:v>-5.3280000000000003</c:v>
                      </c:pt>
                      <c:pt idx="4" formatCode="General">
                        <c:v>-5.3377065052950083</c:v>
                      </c:pt>
                      <c:pt idx="5" formatCode="General">
                        <c:v>-5.4590378214826023</c:v>
                      </c:pt>
                      <c:pt idx="6" formatCode="General">
                        <c:v>-5.5803691376701972</c:v>
                      </c:pt>
                      <c:pt idx="7" formatCode="General">
                        <c:v>-5.7017004538577911</c:v>
                      </c:pt>
                      <c:pt idx="8" formatCode="General">
                        <c:v>-5.823031770045386</c:v>
                      </c:pt>
                      <c:pt idx="9" formatCode="General">
                        <c:v>-5.9443630862329799</c:v>
                      </c:pt>
                      <c:pt idx="10" formatCode="General">
                        <c:v>-6.0656944024205748</c:v>
                      </c:pt>
                      <c:pt idx="11" formatCode="General">
                        <c:v>-6.1575885022692889</c:v>
                      </c:pt>
                      <c:pt idx="12" formatCode="General">
                        <c:v>-6.2162874432677757</c:v>
                      </c:pt>
                      <c:pt idx="13" formatCode="General">
                        <c:v>-6.2749863842662634</c:v>
                      </c:pt>
                      <c:pt idx="14" formatCode="General">
                        <c:v>-6.3336853252647503</c:v>
                      </c:pt>
                      <c:pt idx="15" formatCode="General">
                        <c:v>-6.3923842662632371</c:v>
                      </c:pt>
                      <c:pt idx="16" formatCode="General">
                        <c:v>-6.4510832072617248</c:v>
                      </c:pt>
                      <c:pt idx="17" formatCode="General">
                        <c:v>-6.5097821482602116</c:v>
                      </c:pt>
                      <c:pt idx="18" formatCode="General">
                        <c:v>-6.565488653555219</c:v>
                      </c:pt>
                      <c:pt idx="19" formatCode="General">
                        <c:v>-6.6207080181543114</c:v>
                      </c:pt>
                      <c:pt idx="20" formatCode="General">
                        <c:v>-6.6759273827534038</c:v>
                      </c:pt>
                      <c:pt idx="21" formatCode="General">
                        <c:v>-6.7311467473524962</c:v>
                      </c:pt>
                      <c:pt idx="22" formatCode="General">
                        <c:v>-6.7863661119515886</c:v>
                      </c:pt>
                      <c:pt idx="23" formatCode="General">
                        <c:v>-6.8415854765506809</c:v>
                      </c:pt>
                      <c:pt idx="24" formatCode="General">
                        <c:v>-6.8959545454545452</c:v>
                      </c:pt>
                      <c:pt idx="25" formatCode="General">
                        <c:v>-6.947772727272727</c:v>
                      </c:pt>
                      <c:pt idx="26" formatCode="General">
                        <c:v>-6.9995909090909088</c:v>
                      </c:pt>
                      <c:pt idx="27" formatCode="General">
                        <c:v>-7.0514090909090905</c:v>
                      </c:pt>
                      <c:pt idx="28" formatCode="General">
                        <c:v>-7.1032272727272723</c:v>
                      </c:pt>
                      <c:pt idx="29" formatCode="General">
                        <c:v>-7.155045454545454</c:v>
                      </c:pt>
                      <c:pt idx="30" formatCode="General">
                        <c:v>-7.2068636363636358</c:v>
                      </c:pt>
                      <c:pt idx="31" formatCode="General">
                        <c:v>-7.256565809379727</c:v>
                      </c:pt>
                      <c:pt idx="32" formatCode="General">
                        <c:v>-7.3051285930408474</c:v>
                      </c:pt>
                      <c:pt idx="33" formatCode="General">
                        <c:v>-7.3536913767019669</c:v>
                      </c:pt>
                      <c:pt idx="34" formatCode="General">
                        <c:v>-7.4022541603630865</c:v>
                      </c:pt>
                      <c:pt idx="35" formatCode="General">
                        <c:v>-7.450816944024206</c:v>
                      </c:pt>
                      <c:pt idx="36" formatCode="General">
                        <c:v>-7.4993797276853256</c:v>
                      </c:pt>
                      <c:pt idx="37" formatCode="General">
                        <c:v>-7.5478214826021182</c:v>
                      </c:pt>
                      <c:pt idx="38" formatCode="General">
                        <c:v>-7.5933585476550682</c:v>
                      </c:pt>
                      <c:pt idx="39" formatCode="General">
                        <c:v>-7.6388956127080183</c:v>
                      </c:pt>
                      <c:pt idx="40" formatCode="General">
                        <c:v>-7.6844326777609684</c:v>
                      </c:pt>
                      <c:pt idx="41" formatCode="General">
                        <c:v>-7.7299697428139185</c:v>
                      </c:pt>
                      <c:pt idx="42" formatCode="General">
                        <c:v>-7.7755068078668685</c:v>
                      </c:pt>
                      <c:pt idx="43" formatCode="General">
                        <c:v>-7.8210438729198186</c:v>
                      </c:pt>
                      <c:pt idx="44" formatCode="General">
                        <c:v>-7.8656701966717097</c:v>
                      </c:pt>
                      <c:pt idx="45" formatCode="General">
                        <c:v>-7.9090892586989412</c:v>
                      </c:pt>
                      <c:pt idx="46" formatCode="General">
                        <c:v>-7.9525083207261726</c:v>
                      </c:pt>
                      <c:pt idx="47" formatCode="General">
                        <c:v>-7.9959273827534041</c:v>
                      </c:pt>
                      <c:pt idx="48" formatCode="General">
                        <c:v>-8.0393464447806355</c:v>
                      </c:pt>
                      <c:pt idx="49" formatCode="General">
                        <c:v>-8.082765506807867</c:v>
                      </c:pt>
                      <c:pt idx="50" formatCode="General">
                        <c:v>-8.1261845688350984</c:v>
                      </c:pt>
                      <c:pt idx="51" formatCode="General">
                        <c:v>-8.168539393939394</c:v>
                      </c:pt>
                      <c:pt idx="52" formatCode="General">
                        <c:v>-8.2106606060606069</c:v>
                      </c:pt>
                      <c:pt idx="53" formatCode="General">
                        <c:v>-8.2527818181818198</c:v>
                      </c:pt>
                      <c:pt idx="54" formatCode="General">
                        <c:v>-8.2949030303030309</c:v>
                      </c:pt>
                      <c:pt idx="55" formatCode="General">
                        <c:v>-8.3370242424242438</c:v>
                      </c:pt>
                      <c:pt idx="56" formatCode="General">
                        <c:v>-8.3791454545454549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-8.72697730711044</c:v>
                      </c:pt>
                      <c:pt idx="65" formatCode="General">
                        <c:v>-8.7744810892586997</c:v>
                      </c:pt>
                      <c:pt idx="66" formatCode="General">
                        <c:v>-8.8219848714069595</c:v>
                      </c:pt>
                      <c:pt idx="67" formatCode="General">
                        <c:v>-8.8694886535552193</c:v>
                      </c:pt>
                      <c:pt idx="68" formatCode="General">
                        <c:v>-8.9169924357034809</c:v>
                      </c:pt>
                      <c:pt idx="69" formatCode="General">
                        <c:v>-8.9644962178517407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23-8B30-4E9C-A50A-EFE1F64DE2B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-42.624000000000002</c:v>
                      </c:pt>
                      <c:pt idx="1">
                        <c:v>-42.624000000000002</c:v>
                      </c:pt>
                      <c:pt idx="2" formatCode="General">
                        <c:v>-42.624000000000002</c:v>
                      </c:pt>
                      <c:pt idx="3" formatCode="General">
                        <c:v>-42.624000000000002</c:v>
                      </c:pt>
                      <c:pt idx="4" formatCode="General">
                        <c:v>-42.701652042360067</c:v>
                      </c:pt>
                      <c:pt idx="5" formatCode="General">
                        <c:v>-43.672302571860818</c:v>
                      </c:pt>
                      <c:pt idx="6" formatCode="General">
                        <c:v>-44.642953101361577</c:v>
                      </c:pt>
                      <c:pt idx="7" formatCode="General">
                        <c:v>-45.613603630862329</c:v>
                      </c:pt>
                      <c:pt idx="8" formatCode="General">
                        <c:v>-46.584254160363088</c:v>
                      </c:pt>
                      <c:pt idx="9" formatCode="General">
                        <c:v>-47.554904689863839</c:v>
                      </c:pt>
                      <c:pt idx="10" formatCode="General">
                        <c:v>-48.525555219364598</c:v>
                      </c:pt>
                      <c:pt idx="11" formatCode="General">
                        <c:v>-49.260708018154311</c:v>
                      </c:pt>
                      <c:pt idx="12" formatCode="General">
                        <c:v>-49.730299546142206</c:v>
                      </c:pt>
                      <c:pt idx="13" formatCode="General">
                        <c:v>-50.199891074130107</c:v>
                      </c:pt>
                      <c:pt idx="14" formatCode="General">
                        <c:v>-50.669482602118002</c:v>
                      </c:pt>
                      <c:pt idx="15" formatCode="General">
                        <c:v>-51.139074130105897</c:v>
                      </c:pt>
                      <c:pt idx="16" formatCode="General">
                        <c:v>-51.608665658093798</c:v>
                      </c:pt>
                      <c:pt idx="17" formatCode="General">
                        <c:v>-52.078257186081693</c:v>
                      </c:pt>
                      <c:pt idx="18" formatCode="General">
                        <c:v>-52.523909228441752</c:v>
                      </c:pt>
                      <c:pt idx="19" formatCode="General">
                        <c:v>-52.965664145234491</c:v>
                      </c:pt>
                      <c:pt idx="20" formatCode="General">
                        <c:v>-53.40741906202723</c:v>
                      </c:pt>
                      <c:pt idx="21" formatCode="General">
                        <c:v>-53.849173978819969</c:v>
                      </c:pt>
                      <c:pt idx="22" formatCode="General">
                        <c:v>-54.290928895612709</c:v>
                      </c:pt>
                      <c:pt idx="23" formatCode="General">
                        <c:v>-54.732683812405448</c:v>
                      </c:pt>
                      <c:pt idx="24" formatCode="General">
                        <c:v>-55.167636363636362</c:v>
                      </c:pt>
                      <c:pt idx="25" formatCode="General">
                        <c:v>-55.582181818181816</c:v>
                      </c:pt>
                      <c:pt idx="26" formatCode="General">
                        <c:v>-55.99672727272727</c:v>
                      </c:pt>
                      <c:pt idx="27" formatCode="General">
                        <c:v>-56.411272727272724</c:v>
                      </c:pt>
                      <c:pt idx="28" formatCode="General">
                        <c:v>-56.825818181818178</c:v>
                      </c:pt>
                      <c:pt idx="29" formatCode="General">
                        <c:v>-57.240363636363632</c:v>
                      </c:pt>
                      <c:pt idx="30" formatCode="General">
                        <c:v>-57.654909090909086</c:v>
                      </c:pt>
                      <c:pt idx="31" formatCode="General">
                        <c:v>-58.052526475037816</c:v>
                      </c:pt>
                      <c:pt idx="32" formatCode="General">
                        <c:v>-58.441028744326779</c:v>
                      </c:pt>
                      <c:pt idx="33" formatCode="General">
                        <c:v>-58.829531013615735</c:v>
                      </c:pt>
                      <c:pt idx="34" formatCode="General">
                        <c:v>-59.218033282904692</c:v>
                      </c:pt>
                      <c:pt idx="35" formatCode="General">
                        <c:v>-59.606535552193648</c:v>
                      </c:pt>
                      <c:pt idx="36" formatCode="General">
                        <c:v>-59.995037821482605</c:v>
                      </c:pt>
                      <c:pt idx="37" formatCode="General">
                        <c:v>-60.382571860816945</c:v>
                      </c:pt>
                      <c:pt idx="38" formatCode="General">
                        <c:v>-60.746868381240546</c:v>
                      </c:pt>
                      <c:pt idx="39" formatCode="General">
                        <c:v>-61.111164901664146</c:v>
                      </c:pt>
                      <c:pt idx="40" formatCode="General">
                        <c:v>-61.475461422087747</c:v>
                      </c:pt>
                      <c:pt idx="41" formatCode="General">
                        <c:v>-61.839757942511348</c:v>
                      </c:pt>
                      <c:pt idx="42" formatCode="General">
                        <c:v>-62.204054462934948</c:v>
                      </c:pt>
                      <c:pt idx="43" formatCode="General">
                        <c:v>-62.568350983358549</c:v>
                      </c:pt>
                      <c:pt idx="44" formatCode="General">
                        <c:v>-62.925361573373678</c:v>
                      </c:pt>
                      <c:pt idx="45" formatCode="General">
                        <c:v>-63.27271406959153</c:v>
                      </c:pt>
                      <c:pt idx="46" formatCode="General">
                        <c:v>-63.620066565809381</c:v>
                      </c:pt>
                      <c:pt idx="47" formatCode="General">
                        <c:v>-63.967419062027233</c:v>
                      </c:pt>
                      <c:pt idx="48" formatCode="General">
                        <c:v>-64.314771558245084</c:v>
                      </c:pt>
                      <c:pt idx="49" formatCode="General">
                        <c:v>-64.662124054462936</c:v>
                      </c:pt>
                      <c:pt idx="50" formatCode="General">
                        <c:v>-65.009476550680787</c:v>
                      </c:pt>
                      <c:pt idx="51" formatCode="General">
                        <c:v>-65.348315151515152</c:v>
                      </c:pt>
                      <c:pt idx="52" formatCode="General">
                        <c:v>-65.685284848484855</c:v>
                      </c:pt>
                      <c:pt idx="53" formatCode="General">
                        <c:v>-66.022254545454558</c:v>
                      </c:pt>
                      <c:pt idx="54" formatCode="General">
                        <c:v>-66.359224242424247</c:v>
                      </c:pt>
                      <c:pt idx="55" formatCode="General">
                        <c:v>-66.69619393939395</c:v>
                      </c:pt>
                      <c:pt idx="56" formatCode="General">
                        <c:v>-67.033163636363639</c:v>
                      </c:pt>
                      <c:pt idx="57" formatCode="General">
                        <c:v>-67.372151285930414</c:v>
                      </c:pt>
                      <c:pt idx="58" formatCode="General">
                        <c:v>-67.718293494704994</c:v>
                      </c:pt>
                      <c:pt idx="59" formatCode="General">
                        <c:v>-68.064435703479589</c:v>
                      </c:pt>
                      <c:pt idx="60" formatCode="General">
                        <c:v>-68.410577912254169</c:v>
                      </c:pt>
                      <c:pt idx="61" formatCode="General">
                        <c:v>-68.756720121028749</c:v>
                      </c:pt>
                      <c:pt idx="62" formatCode="General">
                        <c:v>-69.10286232980333</c:v>
                      </c:pt>
                      <c:pt idx="63" formatCode="General">
                        <c:v>-69.44900453857791</c:v>
                      </c:pt>
                      <c:pt idx="64" formatCode="General">
                        <c:v>-69.81581845688352</c:v>
                      </c:pt>
                      <c:pt idx="65" formatCode="General">
                        <c:v>-70.195848714069598</c:v>
                      </c:pt>
                      <c:pt idx="66" formatCode="General">
                        <c:v>-70.575878971255676</c:v>
                      </c:pt>
                      <c:pt idx="67" formatCode="General">
                        <c:v>-70.955909228441755</c:v>
                      </c:pt>
                      <c:pt idx="68" formatCode="General">
                        <c:v>-71.335939485627847</c:v>
                      </c:pt>
                      <c:pt idx="69" formatCode="General">
                        <c:v>-71.715969742813925</c:v>
                      </c:pt>
                      <c:pt idx="70" formatCode="General">
                        <c:v>-72.096000000000004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0-8B30-4E9C-A50A-EFE1F64DE2B3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25-8B30-4E9C-A50A-EFE1F64DE2B3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-15.984000000000002</c:v>
                      </c:pt>
                      <c:pt idx="1">
                        <c:v>-15.984000000000002</c:v>
                      </c:pt>
                      <c:pt idx="2" formatCode="General">
                        <c:v>-15.984000000000002</c:v>
                      </c:pt>
                      <c:pt idx="3" formatCode="General">
                        <c:v>-15.984000000000002</c:v>
                      </c:pt>
                      <c:pt idx="4" formatCode="General">
                        <c:v>-16.013119515885023</c:v>
                      </c:pt>
                      <c:pt idx="5" formatCode="General">
                        <c:v>-16.37711346444781</c:v>
                      </c:pt>
                      <c:pt idx="6" formatCode="General">
                        <c:v>-16.741107413010592</c:v>
                      </c:pt>
                      <c:pt idx="7" formatCode="General">
                        <c:v>-17.105101361573375</c:v>
                      </c:pt>
                      <c:pt idx="8" formatCode="General">
                        <c:v>-17.469095310136158</c:v>
                      </c:pt>
                      <c:pt idx="9" formatCode="General">
                        <c:v>-17.833089258698941</c:v>
                      </c:pt>
                      <c:pt idx="10" formatCode="General">
                        <c:v>-18.197083207261723</c:v>
                      </c:pt>
                      <c:pt idx="11" formatCode="General">
                        <c:v>-18.472765506807868</c:v>
                      </c:pt>
                      <c:pt idx="12" formatCode="General">
                        <c:v>-18.648862329803329</c:v>
                      </c:pt>
                      <c:pt idx="13" formatCode="General">
                        <c:v>-18.82495915279879</c:v>
                      </c:pt>
                      <c:pt idx="14" formatCode="General">
                        <c:v>-19.001055975794252</c:v>
                      </c:pt>
                      <c:pt idx="15" formatCode="General">
                        <c:v>-19.177152798789713</c:v>
                      </c:pt>
                      <c:pt idx="16" formatCode="General">
                        <c:v>-19.353249621785174</c:v>
                      </c:pt>
                      <c:pt idx="17" formatCode="General">
                        <c:v>-19.529346444780636</c:v>
                      </c:pt>
                      <c:pt idx="18" formatCode="General">
                        <c:v>-19.696465960665659</c:v>
                      </c:pt>
                      <c:pt idx="19" formatCode="General">
                        <c:v>-19.862124054462935</c:v>
                      </c:pt>
                      <c:pt idx="20" formatCode="General">
                        <c:v>-20.027782148260211</c:v>
                      </c:pt>
                      <c:pt idx="21" formatCode="General">
                        <c:v>-20.193440242057488</c:v>
                      </c:pt>
                      <c:pt idx="22" formatCode="General">
                        <c:v>-20.359098335854767</c:v>
                      </c:pt>
                      <c:pt idx="23" formatCode="General">
                        <c:v>-20.524756429652044</c:v>
                      </c:pt>
                      <c:pt idx="24" formatCode="General">
                        <c:v>-20.687863636363637</c:v>
                      </c:pt>
                      <c:pt idx="25" formatCode="General">
                        <c:v>-20.843318181818184</c:v>
                      </c:pt>
                      <c:pt idx="26" formatCode="General">
                        <c:v>-20.998772727272726</c:v>
                      </c:pt>
                      <c:pt idx="27" formatCode="General">
                        <c:v>-21.154227272727272</c:v>
                      </c:pt>
                      <c:pt idx="28" formatCode="General">
                        <c:v>-21.309681818181815</c:v>
                      </c:pt>
                      <c:pt idx="29" formatCode="General">
                        <c:v>-21.465136363636361</c:v>
                      </c:pt>
                      <c:pt idx="30" formatCode="General">
                        <c:v>-21.620590909090907</c:v>
                      </c:pt>
                      <c:pt idx="31" formatCode="General">
                        <c:v>-21.769697428139182</c:v>
                      </c:pt>
                      <c:pt idx="32" formatCode="General">
                        <c:v>-21.915385779122541</c:v>
                      </c:pt>
                      <c:pt idx="33" formatCode="General">
                        <c:v>-22.061074130105897</c:v>
                      </c:pt>
                      <c:pt idx="34" formatCode="General">
                        <c:v>-22.206762481089257</c:v>
                      </c:pt>
                      <c:pt idx="35" formatCode="General">
                        <c:v>-22.352450832072616</c:v>
                      </c:pt>
                      <c:pt idx="36" formatCode="General">
                        <c:v>-22.498139183055976</c:v>
                      </c:pt>
                      <c:pt idx="37" formatCode="General">
                        <c:v>-22.643464447806355</c:v>
                      </c:pt>
                      <c:pt idx="38" formatCode="General">
                        <c:v>-22.780075642965205</c:v>
                      </c:pt>
                      <c:pt idx="39" formatCode="General">
                        <c:v>-22.916686838124054</c:v>
                      </c:pt>
                      <c:pt idx="40" formatCode="General">
                        <c:v>-23.053298033282907</c:v>
                      </c:pt>
                      <c:pt idx="41" formatCode="General">
                        <c:v>-23.189909228441756</c:v>
                      </c:pt>
                      <c:pt idx="42" formatCode="General">
                        <c:v>-23.326520423600606</c:v>
                      </c:pt>
                      <c:pt idx="43" formatCode="General">
                        <c:v>-23.463131618759455</c:v>
                      </c:pt>
                      <c:pt idx="44" formatCode="General">
                        <c:v>-23.597010590015127</c:v>
                      </c:pt>
                      <c:pt idx="45" formatCode="General">
                        <c:v>-23.727267776096824</c:v>
                      </c:pt>
                      <c:pt idx="46" formatCode="General">
                        <c:v>-23.857524962178516</c:v>
                      </c:pt>
                      <c:pt idx="47" formatCode="General">
                        <c:v>-23.987782148260212</c:v>
                      </c:pt>
                      <c:pt idx="48" formatCode="General">
                        <c:v>-24.118039334341908</c:v>
                      </c:pt>
                      <c:pt idx="49" formatCode="General">
                        <c:v>-24.248296520423601</c:v>
                      </c:pt>
                      <c:pt idx="50" formatCode="General">
                        <c:v>-24.378553706505297</c:v>
                      </c:pt>
                      <c:pt idx="51" formatCode="General">
                        <c:v>-24.505618181818186</c:v>
                      </c:pt>
                      <c:pt idx="52" formatCode="General">
                        <c:v>-24.631981818181821</c:v>
                      </c:pt>
                      <c:pt idx="53" formatCode="General">
                        <c:v>-24.758345454545456</c:v>
                      </c:pt>
                      <c:pt idx="54" formatCode="General">
                        <c:v>-24.884709090909094</c:v>
                      </c:pt>
                      <c:pt idx="55" formatCode="General">
                        <c:v>-25.01107272727273</c:v>
                      </c:pt>
                      <c:pt idx="56" formatCode="General">
                        <c:v>-25.137436363636368</c:v>
                      </c:pt>
                      <c:pt idx="57" formatCode="General">
                        <c:v>-25.264556732223909</c:v>
                      </c:pt>
                      <c:pt idx="58" formatCode="General">
                        <c:v>-25.394360060514376</c:v>
                      </c:pt>
                      <c:pt idx="59" formatCode="General">
                        <c:v>-25.524163388804844</c:v>
                      </c:pt>
                      <c:pt idx="60" formatCode="General">
                        <c:v>-25.653966717095312</c:v>
                      </c:pt>
                      <c:pt idx="61" formatCode="General">
                        <c:v>-25.783770045385783</c:v>
                      </c:pt>
                      <c:pt idx="62" formatCode="General">
                        <c:v>-25.91357337367625</c:v>
                      </c:pt>
                      <c:pt idx="63" formatCode="General">
                        <c:v>-26.043376701966718</c:v>
                      </c:pt>
                      <c:pt idx="64" formatCode="General">
                        <c:v>-26.180931921331318</c:v>
                      </c:pt>
                      <c:pt idx="65" formatCode="General">
                        <c:v>-26.323443267776099</c:v>
                      </c:pt>
                      <c:pt idx="66" formatCode="General">
                        <c:v>-26.46595461422088</c:v>
                      </c:pt>
                      <c:pt idx="67" formatCode="General">
                        <c:v>-26.608465960665658</c:v>
                      </c:pt>
                      <c:pt idx="68" formatCode="General">
                        <c:v>-26.750977307110439</c:v>
                      </c:pt>
                      <c:pt idx="69" formatCode="General">
                        <c:v>-26.89348865355522</c:v>
                      </c:pt>
                      <c:pt idx="70" formatCode="General">
                        <c:v>-27.036000000000001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6-8B30-4E9C-A50A-EFE1F64DE2B3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-10.656000000000001</c:v>
                      </c:pt>
                      <c:pt idx="1">
                        <c:v>-10.656000000000001</c:v>
                      </c:pt>
                      <c:pt idx="2" formatCode="General">
                        <c:v>-10.656000000000001</c:v>
                      </c:pt>
                      <c:pt idx="3" formatCode="General">
                        <c:v>-10.656000000000001</c:v>
                      </c:pt>
                      <c:pt idx="4" formatCode="General">
                        <c:v>-10.675413010590017</c:v>
                      </c:pt>
                      <c:pt idx="5" formatCode="General">
                        <c:v>-10.918075642965205</c:v>
                      </c:pt>
                      <c:pt idx="6" formatCode="General">
                        <c:v>-11.160738275340394</c:v>
                      </c:pt>
                      <c:pt idx="7" formatCode="General">
                        <c:v>-11.403400907715582</c:v>
                      </c:pt>
                      <c:pt idx="8" formatCode="General">
                        <c:v>-11.646063540090772</c:v>
                      </c:pt>
                      <c:pt idx="9" formatCode="General">
                        <c:v>-11.88872617246596</c:v>
                      </c:pt>
                      <c:pt idx="10" formatCode="General">
                        <c:v>-12.13138880484115</c:v>
                      </c:pt>
                      <c:pt idx="11" formatCode="General">
                        <c:v>-12.315177004538578</c:v>
                      </c:pt>
                      <c:pt idx="12" formatCode="General">
                        <c:v>-12.432574886535551</c:v>
                      </c:pt>
                      <c:pt idx="13" formatCode="General">
                        <c:v>-12.549972768532527</c:v>
                      </c:pt>
                      <c:pt idx="14" formatCode="General">
                        <c:v>-12.667370650529501</c:v>
                      </c:pt>
                      <c:pt idx="15" formatCode="General">
                        <c:v>-12.784768532526474</c:v>
                      </c:pt>
                      <c:pt idx="16" formatCode="General">
                        <c:v>-12.90216641452345</c:v>
                      </c:pt>
                      <c:pt idx="17" formatCode="General">
                        <c:v>-13.019564296520423</c:v>
                      </c:pt>
                      <c:pt idx="18" formatCode="General">
                        <c:v>-13.130977307110438</c:v>
                      </c:pt>
                      <c:pt idx="19" formatCode="General">
                        <c:v>-13.241416036308623</c:v>
                      </c:pt>
                      <c:pt idx="20" formatCode="General">
                        <c:v>-13.351854765506808</c:v>
                      </c:pt>
                      <c:pt idx="21" formatCode="General">
                        <c:v>-13.462293494704992</c:v>
                      </c:pt>
                      <c:pt idx="22" formatCode="General">
                        <c:v>-13.572732223903177</c:v>
                      </c:pt>
                      <c:pt idx="23" formatCode="General">
                        <c:v>-13.683170953101362</c:v>
                      </c:pt>
                      <c:pt idx="24" formatCode="General">
                        <c:v>-13.79190909090909</c:v>
                      </c:pt>
                      <c:pt idx="25" formatCode="General">
                        <c:v>-13.895545454545454</c:v>
                      </c:pt>
                      <c:pt idx="26" formatCode="General">
                        <c:v>-13.999181818181818</c:v>
                      </c:pt>
                      <c:pt idx="27" formatCode="General">
                        <c:v>-14.102818181818181</c:v>
                      </c:pt>
                      <c:pt idx="28" formatCode="General">
                        <c:v>-14.206454545454545</c:v>
                      </c:pt>
                      <c:pt idx="29" formatCode="General">
                        <c:v>-14.310090909090908</c:v>
                      </c:pt>
                      <c:pt idx="30" formatCode="General">
                        <c:v>-14.413727272727272</c:v>
                      </c:pt>
                      <c:pt idx="31" formatCode="General">
                        <c:v>-14.513131618759454</c:v>
                      </c:pt>
                      <c:pt idx="32" formatCode="General">
                        <c:v>-14.610257186081695</c:v>
                      </c:pt>
                      <c:pt idx="33" formatCode="General">
                        <c:v>-14.707382753403934</c:v>
                      </c:pt>
                      <c:pt idx="34" formatCode="General">
                        <c:v>-14.804508320726173</c:v>
                      </c:pt>
                      <c:pt idx="35" formatCode="General">
                        <c:v>-14.901633888048412</c:v>
                      </c:pt>
                      <c:pt idx="36" formatCode="General">
                        <c:v>-14.998759455370651</c:v>
                      </c:pt>
                      <c:pt idx="37" formatCode="General">
                        <c:v>-15.095642965204236</c:v>
                      </c:pt>
                      <c:pt idx="38" formatCode="General">
                        <c:v>-15.186717095310136</c:v>
                      </c:pt>
                      <c:pt idx="39" formatCode="General">
                        <c:v>-15.277791225416037</c:v>
                      </c:pt>
                      <c:pt idx="40" formatCode="General">
                        <c:v>-15.368865355521937</c:v>
                      </c:pt>
                      <c:pt idx="41" formatCode="General">
                        <c:v>-15.459939485627837</c:v>
                      </c:pt>
                      <c:pt idx="42" formatCode="General">
                        <c:v>-15.551013615733737</c:v>
                      </c:pt>
                      <c:pt idx="43" formatCode="General">
                        <c:v>-15.642087745839637</c:v>
                      </c:pt>
                      <c:pt idx="44" formatCode="General">
                        <c:v>-15.731340393343419</c:v>
                      </c:pt>
                      <c:pt idx="45" formatCode="General">
                        <c:v>-15.818178517397882</c:v>
                      </c:pt>
                      <c:pt idx="46" formatCode="General">
                        <c:v>-15.905016641452345</c:v>
                      </c:pt>
                      <c:pt idx="47" formatCode="General">
                        <c:v>-15.991854765506808</c:v>
                      </c:pt>
                      <c:pt idx="48" formatCode="General">
                        <c:v>-16.078692889561271</c:v>
                      </c:pt>
                      <c:pt idx="49" formatCode="General">
                        <c:v>-16.165531013615734</c:v>
                      </c:pt>
                      <c:pt idx="50" formatCode="General">
                        <c:v>-16.252369137670197</c:v>
                      </c:pt>
                      <c:pt idx="51" formatCode="General">
                        <c:v>-16.337078787878788</c:v>
                      </c:pt>
                      <c:pt idx="52" formatCode="General">
                        <c:v>-16.421321212121214</c:v>
                      </c:pt>
                      <c:pt idx="53" formatCode="General">
                        <c:v>-16.50556363636364</c:v>
                      </c:pt>
                      <c:pt idx="54" formatCode="General">
                        <c:v>-16.589806060606062</c:v>
                      </c:pt>
                      <c:pt idx="55" formatCode="General">
                        <c:v>-16.674048484848488</c:v>
                      </c:pt>
                      <c:pt idx="56" formatCode="General">
                        <c:v>-16.75829090909091</c:v>
                      </c:pt>
                      <c:pt idx="57" formatCode="General">
                        <c:v>-16.843037821482604</c:v>
                      </c:pt>
                      <c:pt idx="58" formatCode="General">
                        <c:v>-16.929573373676249</c:v>
                      </c:pt>
                      <c:pt idx="59" formatCode="General">
                        <c:v>-17.016108925869897</c:v>
                      </c:pt>
                      <c:pt idx="60" formatCode="General">
                        <c:v>-17.102644478063542</c:v>
                      </c:pt>
                      <c:pt idx="61" formatCode="General">
                        <c:v>-17.189180030257187</c:v>
                      </c:pt>
                      <c:pt idx="62" formatCode="General">
                        <c:v>-17.275715582450832</c:v>
                      </c:pt>
                      <c:pt idx="63" formatCode="General">
                        <c:v>-17.362251134644477</c:v>
                      </c:pt>
                      <c:pt idx="64" formatCode="General">
                        <c:v>-17.45395461422088</c:v>
                      </c:pt>
                      <c:pt idx="65" formatCode="General">
                        <c:v>-17.548962178517399</c:v>
                      </c:pt>
                      <c:pt idx="66" formatCode="General">
                        <c:v>-17.643969742813919</c:v>
                      </c:pt>
                      <c:pt idx="67" formatCode="General">
                        <c:v>-17.738977307110439</c:v>
                      </c:pt>
                      <c:pt idx="68" formatCode="General">
                        <c:v>-17.833984871406962</c:v>
                      </c:pt>
                      <c:pt idx="69" formatCode="General">
                        <c:v>-17.928992435703481</c:v>
                      </c:pt>
                      <c:pt idx="70" formatCode="General">
                        <c:v>-18.024000000000001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7-8B30-4E9C-A50A-EFE1F64DE2B3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-33.688000000000002</c:v>
                      </c:pt>
                      <c:pt idx="1">
                        <c:v>-33.688000000000002</c:v>
                      </c:pt>
                      <c:pt idx="2" formatCode="General">
                        <c:v>-33.688000000000002</c:v>
                      </c:pt>
                      <c:pt idx="3" formatCode="General">
                        <c:v>-33.688000000000002</c:v>
                      </c:pt>
                      <c:pt idx="4" formatCode="General">
                        <c:v>-33.605119515885022</c:v>
                      </c:pt>
                      <c:pt idx="5" formatCode="General">
                        <c:v>-32.56911346444781</c:v>
                      </c:pt>
                      <c:pt idx="6" formatCode="General">
                        <c:v>-31.53310741301059</c:v>
                      </c:pt>
                      <c:pt idx="7" formatCode="General">
                        <c:v>-30.497101361573375</c:v>
                      </c:pt>
                      <c:pt idx="8" formatCode="General">
                        <c:v>-29.461095310136159</c:v>
                      </c:pt>
                      <c:pt idx="9" formatCode="General">
                        <c:v>-28.425089258698943</c:v>
                      </c:pt>
                      <c:pt idx="10" formatCode="General">
                        <c:v>-27.389083207261727</c:v>
                      </c:pt>
                      <c:pt idx="11" formatCode="General">
                        <c:v>-26.718980332829048</c:v>
                      </c:pt>
                      <c:pt idx="12" formatCode="General">
                        <c:v>-26.461491679273827</c:v>
                      </c:pt>
                      <c:pt idx="13" formatCode="General">
                        <c:v>-26.20400302571861</c:v>
                      </c:pt>
                      <c:pt idx="14" formatCode="General">
                        <c:v>-25.946514372163389</c:v>
                      </c:pt>
                      <c:pt idx="15" formatCode="General">
                        <c:v>-25.689025718608171</c:v>
                      </c:pt>
                      <c:pt idx="16" formatCode="General">
                        <c:v>-25.43153706505295</c:v>
                      </c:pt>
                      <c:pt idx="17" formatCode="General">
                        <c:v>-25.174048411497733</c:v>
                      </c:pt>
                      <c:pt idx="18" formatCode="General">
                        <c:v>-24.989028744326777</c:v>
                      </c:pt>
                      <c:pt idx="19" formatCode="General">
                        <c:v>-24.815806354009077</c:v>
                      </c:pt>
                      <c:pt idx="20" formatCode="General">
                        <c:v>-24.642583963691376</c:v>
                      </c:pt>
                      <c:pt idx="21" formatCode="General">
                        <c:v>-24.469361573373675</c:v>
                      </c:pt>
                      <c:pt idx="22" formatCode="General">
                        <c:v>-24.296139183055974</c:v>
                      </c:pt>
                      <c:pt idx="23" formatCode="General">
                        <c:v>-24.122916792738273</c:v>
                      </c:pt>
                      <c:pt idx="24" formatCode="General">
                        <c:v>-23.962772727272725</c:v>
                      </c:pt>
                      <c:pt idx="25" formatCode="General">
                        <c:v>-23.841863636363634</c:v>
                      </c:pt>
                      <c:pt idx="26" formatCode="General">
                        <c:v>-23.720954545454546</c:v>
                      </c:pt>
                      <c:pt idx="27" formatCode="General">
                        <c:v>-23.600045454545455</c:v>
                      </c:pt>
                      <c:pt idx="28" formatCode="General">
                        <c:v>-23.479136363636364</c:v>
                      </c:pt>
                      <c:pt idx="29" formatCode="General">
                        <c:v>-23.358227272727273</c:v>
                      </c:pt>
                      <c:pt idx="30" formatCode="General">
                        <c:v>-23.237318181818182</c:v>
                      </c:pt>
                      <c:pt idx="31" formatCode="General">
                        <c:v>-23.140030257186083</c:v>
                      </c:pt>
                      <c:pt idx="32" formatCode="General">
                        <c:v>-23.055461422087745</c:v>
                      </c:pt>
                      <c:pt idx="33" formatCode="General">
                        <c:v>-22.970892586989411</c:v>
                      </c:pt>
                      <c:pt idx="34" formatCode="General">
                        <c:v>-22.886323751891073</c:v>
                      </c:pt>
                      <c:pt idx="35" formatCode="General">
                        <c:v>-22.801754916792738</c:v>
                      </c:pt>
                      <c:pt idx="36" formatCode="General">
                        <c:v>-22.7171860816944</c:v>
                      </c:pt>
                      <c:pt idx="37" formatCode="General">
                        <c:v>-22.633645990922844</c:v>
                      </c:pt>
                      <c:pt idx="38" formatCode="General">
                        <c:v>-22.574795763993947</c:v>
                      </c:pt>
                      <c:pt idx="39" formatCode="General">
                        <c:v>-22.515945537065054</c:v>
                      </c:pt>
                      <c:pt idx="40" formatCode="General">
                        <c:v>-22.457095310136157</c:v>
                      </c:pt>
                      <c:pt idx="41" formatCode="General">
                        <c:v>-22.398245083207261</c:v>
                      </c:pt>
                      <c:pt idx="42" formatCode="General">
                        <c:v>-22.339394856278368</c:v>
                      </c:pt>
                      <c:pt idx="43" formatCode="General">
                        <c:v>-22.280544629349471</c:v>
                      </c:pt>
                      <c:pt idx="44" formatCode="General">
                        <c:v>-22.229891074130105</c:v>
                      </c:pt>
                      <c:pt idx="45" formatCode="General">
                        <c:v>-22.190102874432679</c:v>
                      </c:pt>
                      <c:pt idx="46" formatCode="General">
                        <c:v>-22.150314674735249</c:v>
                      </c:pt>
                      <c:pt idx="47" formatCode="General">
                        <c:v>-22.110526475037823</c:v>
                      </c:pt>
                      <c:pt idx="48" formatCode="General">
                        <c:v>-22.070738275340393</c:v>
                      </c:pt>
                      <c:pt idx="49" formatCode="General">
                        <c:v>-22.030950075642966</c:v>
                      </c:pt>
                      <c:pt idx="50" formatCode="General">
                        <c:v>-21.99116187594554</c:v>
                      </c:pt>
                      <c:pt idx="51" formatCode="General">
                        <c:v>-21.960145454545454</c:v>
                      </c:pt>
                      <c:pt idx="52" formatCode="General">
                        <c:v>-21.931054545454547</c:v>
                      </c:pt>
                      <c:pt idx="53" formatCode="General">
                        <c:v>-21.901963636363639</c:v>
                      </c:pt>
                      <c:pt idx="54" formatCode="General">
                        <c:v>-21.872872727272728</c:v>
                      </c:pt>
                      <c:pt idx="55" formatCode="General">
                        <c:v>-21.843781818181821</c:v>
                      </c:pt>
                      <c:pt idx="56" formatCode="General">
                        <c:v>-21.81469090909091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-21.660063540090771</c:v>
                      </c:pt>
                      <c:pt idx="65" formatCode="General">
                        <c:v>-21.647052950075643</c:v>
                      </c:pt>
                      <c:pt idx="66" formatCode="General">
                        <c:v>-21.634042360060516</c:v>
                      </c:pt>
                      <c:pt idx="67" formatCode="General">
                        <c:v>-21.621031770045384</c:v>
                      </c:pt>
                      <c:pt idx="68" formatCode="General">
                        <c:v>-21.608021180030256</c:v>
                      </c:pt>
                      <c:pt idx="69" formatCode="General">
                        <c:v>-21.595010590015129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8-8B30-4E9C-A50A-EFE1F64DE2B3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-5.3280000000000003</c:v>
                      </c:pt>
                      <c:pt idx="1">
                        <c:v>-5.3280000000000003</c:v>
                      </c:pt>
                      <c:pt idx="2" formatCode="General">
                        <c:v>-5.3280000000000003</c:v>
                      </c:pt>
                      <c:pt idx="3" formatCode="General">
                        <c:v>-5.3280000000000003</c:v>
                      </c:pt>
                      <c:pt idx="4" formatCode="General">
                        <c:v>-5.3377065052950083</c:v>
                      </c:pt>
                      <c:pt idx="5" formatCode="General">
                        <c:v>-5.4590378214826023</c:v>
                      </c:pt>
                      <c:pt idx="6" formatCode="General">
                        <c:v>-5.5803691376701972</c:v>
                      </c:pt>
                      <c:pt idx="7" formatCode="General">
                        <c:v>-5.7017004538577911</c:v>
                      </c:pt>
                      <c:pt idx="8" formatCode="General">
                        <c:v>-5.823031770045386</c:v>
                      </c:pt>
                      <c:pt idx="9" formatCode="General">
                        <c:v>-5.9443630862329799</c:v>
                      </c:pt>
                      <c:pt idx="10" formatCode="General">
                        <c:v>-6.0656944024205748</c:v>
                      </c:pt>
                      <c:pt idx="11" formatCode="General">
                        <c:v>-6.1575885022692889</c:v>
                      </c:pt>
                      <c:pt idx="12" formatCode="General">
                        <c:v>-6.2162874432677757</c:v>
                      </c:pt>
                      <c:pt idx="13" formatCode="General">
                        <c:v>-6.2749863842662634</c:v>
                      </c:pt>
                      <c:pt idx="14" formatCode="General">
                        <c:v>-6.3336853252647503</c:v>
                      </c:pt>
                      <c:pt idx="15" formatCode="General">
                        <c:v>-6.3923842662632371</c:v>
                      </c:pt>
                      <c:pt idx="16" formatCode="General">
                        <c:v>-6.4510832072617248</c:v>
                      </c:pt>
                      <c:pt idx="17" formatCode="General">
                        <c:v>-6.5097821482602116</c:v>
                      </c:pt>
                      <c:pt idx="18" formatCode="General">
                        <c:v>-6.565488653555219</c:v>
                      </c:pt>
                      <c:pt idx="19" formatCode="General">
                        <c:v>-6.6207080181543114</c:v>
                      </c:pt>
                      <c:pt idx="20" formatCode="General">
                        <c:v>-6.6759273827534038</c:v>
                      </c:pt>
                      <c:pt idx="21" formatCode="General">
                        <c:v>-6.7311467473524962</c:v>
                      </c:pt>
                      <c:pt idx="22" formatCode="General">
                        <c:v>-6.7863661119515886</c:v>
                      </c:pt>
                      <c:pt idx="23" formatCode="General">
                        <c:v>-6.8415854765506809</c:v>
                      </c:pt>
                      <c:pt idx="24" formatCode="General">
                        <c:v>-6.8959545454545452</c:v>
                      </c:pt>
                      <c:pt idx="25" formatCode="General">
                        <c:v>-6.947772727272727</c:v>
                      </c:pt>
                      <c:pt idx="26" formatCode="General">
                        <c:v>-6.9995909090909088</c:v>
                      </c:pt>
                      <c:pt idx="27" formatCode="General">
                        <c:v>-7.0514090909090905</c:v>
                      </c:pt>
                      <c:pt idx="28" formatCode="General">
                        <c:v>-7.1032272727272723</c:v>
                      </c:pt>
                      <c:pt idx="29" formatCode="General">
                        <c:v>-7.155045454545454</c:v>
                      </c:pt>
                      <c:pt idx="30" formatCode="General">
                        <c:v>-7.2068636363636358</c:v>
                      </c:pt>
                      <c:pt idx="31" formatCode="General">
                        <c:v>-7.256565809379727</c:v>
                      </c:pt>
                      <c:pt idx="32" formatCode="General">
                        <c:v>-7.3051285930408474</c:v>
                      </c:pt>
                      <c:pt idx="33" formatCode="General">
                        <c:v>-7.3536913767019669</c:v>
                      </c:pt>
                      <c:pt idx="34" formatCode="General">
                        <c:v>-7.4022541603630865</c:v>
                      </c:pt>
                      <c:pt idx="35" formatCode="General">
                        <c:v>-7.450816944024206</c:v>
                      </c:pt>
                      <c:pt idx="36" formatCode="General">
                        <c:v>-7.4993797276853256</c:v>
                      </c:pt>
                      <c:pt idx="37" formatCode="General">
                        <c:v>-7.5478214826021182</c:v>
                      </c:pt>
                      <c:pt idx="38" formatCode="General">
                        <c:v>-7.5933585476550682</c:v>
                      </c:pt>
                      <c:pt idx="39" formatCode="General">
                        <c:v>-7.6388956127080183</c:v>
                      </c:pt>
                      <c:pt idx="40" formatCode="General">
                        <c:v>-7.6844326777609684</c:v>
                      </c:pt>
                      <c:pt idx="41" formatCode="General">
                        <c:v>-7.7299697428139185</c:v>
                      </c:pt>
                      <c:pt idx="42" formatCode="General">
                        <c:v>-7.7755068078668685</c:v>
                      </c:pt>
                      <c:pt idx="43" formatCode="General">
                        <c:v>-7.8210438729198186</c:v>
                      </c:pt>
                      <c:pt idx="44" formatCode="General">
                        <c:v>-7.8656701966717097</c:v>
                      </c:pt>
                      <c:pt idx="45" formatCode="General">
                        <c:v>-7.9090892586989412</c:v>
                      </c:pt>
                      <c:pt idx="46" formatCode="General">
                        <c:v>-7.9525083207261726</c:v>
                      </c:pt>
                      <c:pt idx="47" formatCode="General">
                        <c:v>-7.9959273827534041</c:v>
                      </c:pt>
                      <c:pt idx="48" formatCode="General">
                        <c:v>-8.0393464447806355</c:v>
                      </c:pt>
                      <c:pt idx="49" formatCode="General">
                        <c:v>-8.082765506807867</c:v>
                      </c:pt>
                      <c:pt idx="50" formatCode="General">
                        <c:v>-8.1261845688350984</c:v>
                      </c:pt>
                      <c:pt idx="51" formatCode="General">
                        <c:v>-8.168539393939394</c:v>
                      </c:pt>
                      <c:pt idx="52" formatCode="General">
                        <c:v>-8.2106606060606069</c:v>
                      </c:pt>
                      <c:pt idx="53" formatCode="General">
                        <c:v>-8.2527818181818198</c:v>
                      </c:pt>
                      <c:pt idx="54" formatCode="General">
                        <c:v>-8.2949030303030309</c:v>
                      </c:pt>
                      <c:pt idx="55" formatCode="General">
                        <c:v>-8.3370242424242438</c:v>
                      </c:pt>
                      <c:pt idx="56" formatCode="General">
                        <c:v>-8.3791454545454549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-8.72697730711044</c:v>
                      </c:pt>
                      <c:pt idx="65" formatCode="General">
                        <c:v>-8.7744810892586997</c:v>
                      </c:pt>
                      <c:pt idx="66" formatCode="General">
                        <c:v>-8.8219848714069595</c:v>
                      </c:pt>
                      <c:pt idx="67" formatCode="General">
                        <c:v>-8.8694886535552193</c:v>
                      </c:pt>
                      <c:pt idx="68" formatCode="General">
                        <c:v>-8.9169924357034809</c:v>
                      </c:pt>
                      <c:pt idx="69" formatCode="General">
                        <c:v>-8.9644962178517407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9-8B30-4E9C-A50A-EFE1F64DE2B3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</c:v>
                      </c:pt>
                      <c:pt idx="1">
                        <c:v>-18.62</c:v>
                      </c:pt>
                      <c:pt idx="2" formatCode="General">
                        <c:v>-18.62</c:v>
                      </c:pt>
                      <c:pt idx="3" formatCode="General">
                        <c:v>-18.62</c:v>
                      </c:pt>
                      <c:pt idx="4" formatCode="General">
                        <c:v>-18.621210287443269</c:v>
                      </c:pt>
                      <c:pt idx="5" formatCode="General">
                        <c:v>-18.636338880484114</c:v>
                      </c:pt>
                      <c:pt idx="6" formatCode="General">
                        <c:v>-18.651467473524963</c:v>
                      </c:pt>
                      <c:pt idx="7" formatCode="General">
                        <c:v>-18.666596066565809</c:v>
                      </c:pt>
                      <c:pt idx="8" formatCode="General">
                        <c:v>-18.681724659606655</c:v>
                      </c:pt>
                      <c:pt idx="9" formatCode="General">
                        <c:v>-18.696853252647504</c:v>
                      </c:pt>
                      <c:pt idx="10" formatCode="General">
                        <c:v>-18.711981845688349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-19.793842662632375</c:v>
                      </c:pt>
                      <c:pt idx="65" formatCode="General">
                        <c:v>-19.816535552193645</c:v>
                      </c:pt>
                      <c:pt idx="66" formatCode="General">
                        <c:v>-19.839228441754919</c:v>
                      </c:pt>
                      <c:pt idx="67" formatCode="General">
                        <c:v>-19.861921331316189</c:v>
                      </c:pt>
                      <c:pt idx="68" formatCode="General">
                        <c:v>-19.884614220877459</c:v>
                      </c:pt>
                      <c:pt idx="69" formatCode="General">
                        <c:v>-19.90730711043873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A-8B30-4E9C-A50A-EFE1F64DE2B3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-64.44</c:v>
                      </c:pt>
                      <c:pt idx="1">
                        <c:v>-64.44</c:v>
                      </c:pt>
                      <c:pt idx="2" formatCode="General">
                        <c:v>-64.44</c:v>
                      </c:pt>
                      <c:pt idx="3" formatCode="General">
                        <c:v>-64.44</c:v>
                      </c:pt>
                      <c:pt idx="4" formatCode="General">
                        <c:v>-64.267170953101356</c:v>
                      </c:pt>
                      <c:pt idx="5" formatCode="General">
                        <c:v>-62.10680786686838</c:v>
                      </c:pt>
                      <c:pt idx="6" formatCode="General">
                        <c:v>-59.946444780635396</c:v>
                      </c:pt>
                      <c:pt idx="7" formatCode="General">
                        <c:v>-57.786081694402419</c:v>
                      </c:pt>
                      <c:pt idx="8" formatCode="General">
                        <c:v>-55.625718608169436</c:v>
                      </c:pt>
                      <c:pt idx="9" formatCode="General">
                        <c:v>-53.465355521936459</c:v>
                      </c:pt>
                      <c:pt idx="10" formatCode="General">
                        <c:v>-51.304992435703483</c:v>
                      </c:pt>
                      <c:pt idx="11" formatCode="General">
                        <c:v>-49.848562783661116</c:v>
                      </c:pt>
                      <c:pt idx="12" formatCode="General">
                        <c:v>-49.185930408472011</c:v>
                      </c:pt>
                      <c:pt idx="13" formatCode="General">
                        <c:v>-48.523298033282906</c:v>
                      </c:pt>
                      <c:pt idx="14" formatCode="General">
                        <c:v>-47.860665658093794</c:v>
                      </c:pt>
                      <c:pt idx="15" formatCode="General">
                        <c:v>-47.198033282904689</c:v>
                      </c:pt>
                      <c:pt idx="16" formatCode="General">
                        <c:v>-46.535400907715584</c:v>
                      </c:pt>
                      <c:pt idx="17" formatCode="General">
                        <c:v>-45.872768532526472</c:v>
                      </c:pt>
                      <c:pt idx="18" formatCode="General">
                        <c:v>-45.337639939485626</c:v>
                      </c:pt>
                      <c:pt idx="19" formatCode="General">
                        <c:v>-44.823267776096827</c:v>
                      </c:pt>
                      <c:pt idx="20" formatCode="General">
                        <c:v>-44.308895612708021</c:v>
                      </c:pt>
                      <c:pt idx="21" formatCode="General">
                        <c:v>-43.794523449319215</c:v>
                      </c:pt>
                      <c:pt idx="22" formatCode="General">
                        <c:v>-43.280151285930408</c:v>
                      </c:pt>
                      <c:pt idx="23" formatCode="General">
                        <c:v>-42.765779122541609</c:v>
                      </c:pt>
                      <c:pt idx="24" formatCode="General">
                        <c:v>-42.275833333333338</c:v>
                      </c:pt>
                      <c:pt idx="25" formatCode="General">
                        <c:v>-41.859166666666667</c:v>
                      </c:pt>
                      <c:pt idx="26" formatCode="General">
                        <c:v>-41.442500000000003</c:v>
                      </c:pt>
                      <c:pt idx="27" formatCode="General">
                        <c:v>-41.025833333333338</c:v>
                      </c:pt>
                      <c:pt idx="28" formatCode="General">
                        <c:v>-40.609166666666667</c:v>
                      </c:pt>
                      <c:pt idx="29" formatCode="General">
                        <c:v>-40.192500000000003</c:v>
                      </c:pt>
                      <c:pt idx="30" formatCode="General">
                        <c:v>-39.775833333333338</c:v>
                      </c:pt>
                      <c:pt idx="31" formatCode="General">
                        <c:v>-39.406777609682301</c:v>
                      </c:pt>
                      <c:pt idx="32" formatCode="General">
                        <c:v>-39.063358547655071</c:v>
                      </c:pt>
                      <c:pt idx="33" formatCode="General">
                        <c:v>-38.71993948562784</c:v>
                      </c:pt>
                      <c:pt idx="34" formatCode="General">
                        <c:v>-38.37652042360061</c:v>
                      </c:pt>
                      <c:pt idx="35" formatCode="General">
                        <c:v>-38.033101361573372</c:v>
                      </c:pt>
                      <c:pt idx="36" formatCode="General">
                        <c:v>-37.689682299546142</c:v>
                      </c:pt>
                      <c:pt idx="37" formatCode="General">
                        <c:v>-37.348381240544633</c:v>
                      </c:pt>
                      <c:pt idx="38" formatCode="General">
                        <c:v>-37.057912254160364</c:v>
                      </c:pt>
                      <c:pt idx="39" formatCode="General">
                        <c:v>-36.767443267776095</c:v>
                      </c:pt>
                      <c:pt idx="40" formatCode="General">
                        <c:v>-36.476974281391833</c:v>
                      </c:pt>
                      <c:pt idx="41" formatCode="General">
                        <c:v>-36.186505295007564</c:v>
                      </c:pt>
                      <c:pt idx="42" formatCode="General">
                        <c:v>-35.896036308623295</c:v>
                      </c:pt>
                      <c:pt idx="43" formatCode="General">
                        <c:v>-35.605567322239033</c:v>
                      </c:pt>
                      <c:pt idx="44" formatCode="General">
                        <c:v>-35.33201210287443</c:v>
                      </c:pt>
                      <c:pt idx="45" formatCode="General">
                        <c:v>-35.080877458396365</c:v>
                      </c:pt>
                      <c:pt idx="46" formatCode="General">
                        <c:v>-34.829742813918308</c:v>
                      </c:pt>
                      <c:pt idx="47" formatCode="General">
                        <c:v>-34.578608169440244</c:v>
                      </c:pt>
                      <c:pt idx="48" formatCode="General">
                        <c:v>-34.32747352496218</c:v>
                      </c:pt>
                      <c:pt idx="49" formatCode="General">
                        <c:v>-34.076338880484116</c:v>
                      </c:pt>
                      <c:pt idx="50" formatCode="General">
                        <c:v>-33.825204236006051</c:v>
                      </c:pt>
                      <c:pt idx="51" formatCode="General">
                        <c:v>-33.598606060606059</c:v>
                      </c:pt>
                      <c:pt idx="52" formatCode="General">
                        <c:v>-33.37739393939394</c:v>
                      </c:pt>
                      <c:pt idx="53" formatCode="General">
                        <c:v>-33.156181818181821</c:v>
                      </c:pt>
                      <c:pt idx="54" formatCode="General">
                        <c:v>-32.934969696969695</c:v>
                      </c:pt>
                      <c:pt idx="55" formatCode="General">
                        <c:v>-32.713757575757576</c:v>
                      </c:pt>
                      <c:pt idx="56" formatCode="General">
                        <c:v>-32.492545454545457</c:v>
                      </c:pt>
                      <c:pt idx="57" formatCode="General">
                        <c:v>-32.275733736762483</c:v>
                      </c:pt>
                      <c:pt idx="58" formatCode="General">
                        <c:v>-32.074523449319216</c:v>
                      </c:pt>
                      <c:pt idx="59" formatCode="General">
                        <c:v>-31.873313161875945</c:v>
                      </c:pt>
                      <c:pt idx="60" formatCode="General">
                        <c:v>-31.672102874432678</c:v>
                      </c:pt>
                      <c:pt idx="61" formatCode="General">
                        <c:v>-31.470892586989407</c:v>
                      </c:pt>
                      <c:pt idx="62" formatCode="General">
                        <c:v>-31.26968229954614</c:v>
                      </c:pt>
                      <c:pt idx="63" formatCode="General">
                        <c:v>-31.068472012102873</c:v>
                      </c:pt>
                      <c:pt idx="64" formatCode="General">
                        <c:v>-30.873721633888046</c:v>
                      </c:pt>
                      <c:pt idx="65" formatCode="General">
                        <c:v>-30.683101361573371</c:v>
                      </c:pt>
                      <c:pt idx="66" formatCode="General">
                        <c:v>-30.492481089258696</c:v>
                      </c:pt>
                      <c:pt idx="67" formatCode="General">
                        <c:v>-30.301860816944025</c:v>
                      </c:pt>
                      <c:pt idx="68" formatCode="General">
                        <c:v>-30.11124054462935</c:v>
                      </c:pt>
                      <c:pt idx="69" formatCode="General">
                        <c:v>-29.920620272314675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B-8B30-4E9C-A50A-EFE1F64DE2B3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-28.36</c:v>
                      </c:pt>
                      <c:pt idx="1">
                        <c:v>-28.36</c:v>
                      </c:pt>
                      <c:pt idx="2" formatCode="General">
                        <c:v>-28.36</c:v>
                      </c:pt>
                      <c:pt idx="3" formatCode="General">
                        <c:v>-28.36</c:v>
                      </c:pt>
                      <c:pt idx="4" formatCode="General">
                        <c:v>-28.267413010590012</c:v>
                      </c:pt>
                      <c:pt idx="5" formatCode="General">
                        <c:v>-27.110075642965203</c:v>
                      </c:pt>
                      <c:pt idx="6" formatCode="General">
                        <c:v>-25.952738275340394</c:v>
                      </c:pt>
                      <c:pt idx="7" formatCode="General">
                        <c:v>-24.795400907715582</c:v>
                      </c:pt>
                      <c:pt idx="8" formatCode="General">
                        <c:v>-23.638063540090773</c:v>
                      </c:pt>
                      <c:pt idx="9" formatCode="General">
                        <c:v>-22.480726172465964</c:v>
                      </c:pt>
                      <c:pt idx="10" formatCode="General">
                        <c:v>-21.323388804841152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-12.933086232980333</c:v>
                      </c:pt>
                      <c:pt idx="65" formatCode="General">
                        <c:v>-12.872571860816944</c:v>
                      </c:pt>
                      <c:pt idx="66" formatCode="General">
                        <c:v>-12.812057488653556</c:v>
                      </c:pt>
                      <c:pt idx="67" formatCode="General">
                        <c:v>-12.751543116490167</c:v>
                      </c:pt>
                      <c:pt idx="68" formatCode="General">
                        <c:v>-12.691028744326777</c:v>
                      </c:pt>
                      <c:pt idx="69" formatCode="General">
                        <c:v>-12.63051437216339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C-8B30-4E9C-A50A-EFE1F64DE2B3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-5.3280000000000003</c:v>
                      </c:pt>
                      <c:pt idx="1">
                        <c:v>-5.3280000000000003</c:v>
                      </c:pt>
                      <c:pt idx="2" formatCode="General">
                        <c:v>-5.3280000000000003</c:v>
                      </c:pt>
                      <c:pt idx="3" formatCode="General">
                        <c:v>-5.3280000000000003</c:v>
                      </c:pt>
                      <c:pt idx="4" formatCode="General">
                        <c:v>-5.3377065052950083</c:v>
                      </c:pt>
                      <c:pt idx="5" formatCode="General">
                        <c:v>-5.4590378214826023</c:v>
                      </c:pt>
                      <c:pt idx="6" formatCode="General">
                        <c:v>-5.5803691376701972</c:v>
                      </c:pt>
                      <c:pt idx="7" formatCode="General">
                        <c:v>-5.7017004538577911</c:v>
                      </c:pt>
                      <c:pt idx="8" formatCode="General">
                        <c:v>-5.823031770045386</c:v>
                      </c:pt>
                      <c:pt idx="9" formatCode="General">
                        <c:v>-5.9443630862329799</c:v>
                      </c:pt>
                      <c:pt idx="10" formatCode="General">
                        <c:v>-6.0656944024205748</c:v>
                      </c:pt>
                      <c:pt idx="11" formatCode="General">
                        <c:v>-6.1575885022692889</c:v>
                      </c:pt>
                      <c:pt idx="12" formatCode="General">
                        <c:v>-6.2162874432677757</c:v>
                      </c:pt>
                      <c:pt idx="13" formatCode="General">
                        <c:v>-6.2749863842662634</c:v>
                      </c:pt>
                      <c:pt idx="14" formatCode="General">
                        <c:v>-6.3336853252647503</c:v>
                      </c:pt>
                      <c:pt idx="15" formatCode="General">
                        <c:v>-6.3923842662632371</c:v>
                      </c:pt>
                      <c:pt idx="16" formatCode="General">
                        <c:v>-6.4510832072617248</c:v>
                      </c:pt>
                      <c:pt idx="17" formatCode="General">
                        <c:v>-6.5097821482602116</c:v>
                      </c:pt>
                      <c:pt idx="18" formatCode="General">
                        <c:v>-6.565488653555219</c:v>
                      </c:pt>
                      <c:pt idx="19" formatCode="General">
                        <c:v>-6.6207080181543114</c:v>
                      </c:pt>
                      <c:pt idx="20" formatCode="General">
                        <c:v>-6.6759273827534038</c:v>
                      </c:pt>
                      <c:pt idx="21" formatCode="General">
                        <c:v>-6.7311467473524962</c:v>
                      </c:pt>
                      <c:pt idx="22" formatCode="General">
                        <c:v>-6.7863661119515886</c:v>
                      </c:pt>
                      <c:pt idx="23" formatCode="General">
                        <c:v>-6.8415854765506809</c:v>
                      </c:pt>
                      <c:pt idx="24" formatCode="General">
                        <c:v>-6.8959545454545452</c:v>
                      </c:pt>
                      <c:pt idx="25" formatCode="General">
                        <c:v>-6.947772727272727</c:v>
                      </c:pt>
                      <c:pt idx="26" formatCode="General">
                        <c:v>-6.9995909090909088</c:v>
                      </c:pt>
                      <c:pt idx="27" formatCode="General">
                        <c:v>-7.0514090909090905</c:v>
                      </c:pt>
                      <c:pt idx="28" formatCode="General">
                        <c:v>-7.1032272727272723</c:v>
                      </c:pt>
                      <c:pt idx="29" formatCode="General">
                        <c:v>-7.155045454545454</c:v>
                      </c:pt>
                      <c:pt idx="30" formatCode="General">
                        <c:v>-7.2068636363636358</c:v>
                      </c:pt>
                      <c:pt idx="31" formatCode="General">
                        <c:v>-7.256565809379727</c:v>
                      </c:pt>
                      <c:pt idx="32" formatCode="General">
                        <c:v>-7.3051285930408474</c:v>
                      </c:pt>
                      <c:pt idx="33" formatCode="General">
                        <c:v>-7.3536913767019669</c:v>
                      </c:pt>
                      <c:pt idx="34" formatCode="General">
                        <c:v>-7.4022541603630865</c:v>
                      </c:pt>
                      <c:pt idx="35" formatCode="General">
                        <c:v>-7.450816944024206</c:v>
                      </c:pt>
                      <c:pt idx="36" formatCode="General">
                        <c:v>-7.4993797276853256</c:v>
                      </c:pt>
                      <c:pt idx="37" formatCode="General">
                        <c:v>-7.5478214826021182</c:v>
                      </c:pt>
                      <c:pt idx="38" formatCode="General">
                        <c:v>-7.5933585476550682</c:v>
                      </c:pt>
                      <c:pt idx="39" formatCode="General">
                        <c:v>-7.6388956127080183</c:v>
                      </c:pt>
                      <c:pt idx="40" formatCode="General">
                        <c:v>-7.6844326777609684</c:v>
                      </c:pt>
                      <c:pt idx="41" formatCode="General">
                        <c:v>-7.7299697428139185</c:v>
                      </c:pt>
                      <c:pt idx="42" formatCode="General">
                        <c:v>-7.7755068078668685</c:v>
                      </c:pt>
                      <c:pt idx="43" formatCode="General">
                        <c:v>-7.8210438729198186</c:v>
                      </c:pt>
                      <c:pt idx="44" formatCode="General">
                        <c:v>-7.8656701966717097</c:v>
                      </c:pt>
                      <c:pt idx="45" formatCode="General">
                        <c:v>-7.9090892586989412</c:v>
                      </c:pt>
                      <c:pt idx="46" formatCode="General">
                        <c:v>-7.9525083207261726</c:v>
                      </c:pt>
                      <c:pt idx="47" formatCode="General">
                        <c:v>-7.9959273827534041</c:v>
                      </c:pt>
                      <c:pt idx="48" formatCode="General">
                        <c:v>-8.0393464447806355</c:v>
                      </c:pt>
                      <c:pt idx="49" formatCode="General">
                        <c:v>-8.082765506807867</c:v>
                      </c:pt>
                      <c:pt idx="50" formatCode="General">
                        <c:v>-8.1261845688350984</c:v>
                      </c:pt>
                      <c:pt idx="51" formatCode="General">
                        <c:v>-8.168539393939394</c:v>
                      </c:pt>
                      <c:pt idx="52" formatCode="General">
                        <c:v>-8.2106606060606069</c:v>
                      </c:pt>
                      <c:pt idx="53" formatCode="General">
                        <c:v>-8.2527818181818198</c:v>
                      </c:pt>
                      <c:pt idx="54" formatCode="General">
                        <c:v>-8.2949030303030309</c:v>
                      </c:pt>
                      <c:pt idx="55" formatCode="General">
                        <c:v>-8.3370242424242438</c:v>
                      </c:pt>
                      <c:pt idx="56" formatCode="General">
                        <c:v>-8.3791454545454549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-8.72697730711044</c:v>
                      </c:pt>
                      <c:pt idx="65" formatCode="General">
                        <c:v>-8.7744810892586997</c:v>
                      </c:pt>
                      <c:pt idx="66" formatCode="General">
                        <c:v>-8.8219848714069595</c:v>
                      </c:pt>
                      <c:pt idx="67" formatCode="General">
                        <c:v>-8.8694886535552193</c:v>
                      </c:pt>
                      <c:pt idx="68" formatCode="General">
                        <c:v>-8.9169924357034809</c:v>
                      </c:pt>
                      <c:pt idx="69" formatCode="General">
                        <c:v>-8.9644962178517407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D-8B30-4E9C-A50A-EFE1F64DE2B3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-144.864</c:v>
                      </c:pt>
                      <c:pt idx="1">
                        <c:v>-144.864</c:v>
                      </c:pt>
                      <c:pt idx="2" formatCode="General">
                        <c:v>-144.864</c:v>
                      </c:pt>
                      <c:pt idx="3" formatCode="General">
                        <c:v>-144.864</c:v>
                      </c:pt>
                      <c:pt idx="4" formatCode="General">
                        <c:v>-144.54746142208774</c:v>
                      </c:pt>
                      <c:pt idx="5" formatCode="General">
                        <c:v>-140.59072919818456</c:v>
                      </c:pt>
                      <c:pt idx="6" formatCode="General">
                        <c:v>-136.63399697428139</c:v>
                      </c:pt>
                      <c:pt idx="7" formatCode="General">
                        <c:v>-132.67726475037821</c:v>
                      </c:pt>
                      <c:pt idx="8" formatCode="General">
                        <c:v>-128.72053252647504</c:v>
                      </c:pt>
                      <c:pt idx="9" formatCode="General">
                        <c:v>-124.76380030257187</c:v>
                      </c:pt>
                      <c:pt idx="10" formatCode="General">
                        <c:v>-120.80706807866868</c:v>
                      </c:pt>
                      <c:pt idx="11" formatCode="General">
                        <c:v>-118.16989107413011</c:v>
                      </c:pt>
                      <c:pt idx="12" formatCode="General">
                        <c:v>-117.02072314674734</c:v>
                      </c:pt>
                      <c:pt idx="13" formatCode="General">
                        <c:v>-115.87155521936459</c:v>
                      </c:pt>
                      <c:pt idx="14" formatCode="General">
                        <c:v>-114.72238729198185</c:v>
                      </c:pt>
                      <c:pt idx="15" formatCode="General">
                        <c:v>-113.5732193645991</c:v>
                      </c:pt>
                      <c:pt idx="16" formatCode="General">
                        <c:v>-112.42405143721633</c:v>
                      </c:pt>
                      <c:pt idx="17" formatCode="General">
                        <c:v>-111.27488350983359</c:v>
                      </c:pt>
                      <c:pt idx="18" formatCode="General">
                        <c:v>-110.37174583963692</c:v>
                      </c:pt>
                      <c:pt idx="19" formatCode="General">
                        <c:v>-109.50865960665658</c:v>
                      </c:pt>
                      <c:pt idx="20" formatCode="General">
                        <c:v>-108.64557337367626</c:v>
                      </c:pt>
                      <c:pt idx="21" formatCode="General">
                        <c:v>-107.78248714069592</c:v>
                      </c:pt>
                      <c:pt idx="22" formatCode="General">
                        <c:v>-106.91940090771558</c:v>
                      </c:pt>
                      <c:pt idx="23" formatCode="General">
                        <c:v>-106.05631467473526</c:v>
                      </c:pt>
                      <c:pt idx="24" formatCode="General">
                        <c:v>-105.23953030303031</c:v>
                      </c:pt>
                      <c:pt idx="25" formatCode="General">
                        <c:v>-104.56165151515152</c:v>
                      </c:pt>
                      <c:pt idx="26" formatCode="General">
                        <c:v>-103.88377272727273</c:v>
                      </c:pt>
                      <c:pt idx="27" formatCode="General">
                        <c:v>-103.20589393939395</c:v>
                      </c:pt>
                      <c:pt idx="28" formatCode="General">
                        <c:v>-102.52801515151515</c:v>
                      </c:pt>
                      <c:pt idx="29" formatCode="General">
                        <c:v>-101.85013636363637</c:v>
                      </c:pt>
                      <c:pt idx="30" formatCode="General">
                        <c:v>-101.17225757575758</c:v>
                      </c:pt>
                      <c:pt idx="31" formatCode="General">
                        <c:v>-100.58325264750378</c:v>
                      </c:pt>
                      <c:pt idx="32" formatCode="General">
                        <c:v>-100.04210287443269</c:v>
                      </c:pt>
                      <c:pt idx="33" formatCode="General">
                        <c:v>-99.500953101361574</c:v>
                      </c:pt>
                      <c:pt idx="34" formatCode="General">
                        <c:v>-98.959803328290477</c:v>
                      </c:pt>
                      <c:pt idx="35" formatCode="General">
                        <c:v>-98.418653555219365</c:v>
                      </c:pt>
                      <c:pt idx="36" formatCode="General">
                        <c:v>-97.877503782148267</c:v>
                      </c:pt>
                      <c:pt idx="37" formatCode="General">
                        <c:v>-97.340226928895618</c:v>
                      </c:pt>
                      <c:pt idx="38" formatCode="General">
                        <c:v>-96.895900151285929</c:v>
                      </c:pt>
                      <c:pt idx="39" formatCode="General">
                        <c:v>-96.451573373676254</c:v>
                      </c:pt>
                      <c:pt idx="40" formatCode="General">
                        <c:v>-96.007246596066565</c:v>
                      </c:pt>
                      <c:pt idx="41" formatCode="General">
                        <c:v>-95.562919818456876</c:v>
                      </c:pt>
                      <c:pt idx="42" formatCode="General">
                        <c:v>-95.118593040847202</c:v>
                      </c:pt>
                      <c:pt idx="43" formatCode="General">
                        <c:v>-94.674266263237513</c:v>
                      </c:pt>
                      <c:pt idx="44" formatCode="General">
                        <c:v>-94.26103479576399</c:v>
                      </c:pt>
                      <c:pt idx="45" formatCode="General">
                        <c:v>-93.889022692889554</c:v>
                      </c:pt>
                      <c:pt idx="46" formatCode="General">
                        <c:v>-93.517010590015119</c:v>
                      </c:pt>
                      <c:pt idx="47" formatCode="General">
                        <c:v>-93.144998487140697</c:v>
                      </c:pt>
                      <c:pt idx="48" formatCode="General">
                        <c:v>-92.772986384266261</c:v>
                      </c:pt>
                      <c:pt idx="49" formatCode="General">
                        <c:v>-92.400974281391825</c:v>
                      </c:pt>
                      <c:pt idx="50" formatCode="General">
                        <c:v>-92.028962178517403</c:v>
                      </c:pt>
                      <c:pt idx="51" formatCode="General">
                        <c:v>-91.702830303030311</c:v>
                      </c:pt>
                      <c:pt idx="52" formatCode="General">
                        <c:v>-91.386769696969694</c:v>
                      </c:pt>
                      <c:pt idx="53" formatCode="General">
                        <c:v>-91.070709090909091</c:v>
                      </c:pt>
                      <c:pt idx="54" formatCode="General">
                        <c:v>-90.754648484848488</c:v>
                      </c:pt>
                      <c:pt idx="55" formatCode="General">
                        <c:v>-90.438587878787885</c:v>
                      </c:pt>
                      <c:pt idx="56" formatCode="General">
                        <c:v>-90.122527272727282</c:v>
                      </c:pt>
                      <c:pt idx="57" formatCode="General">
                        <c:v>-89.816024205748874</c:v>
                      </c:pt>
                      <c:pt idx="58" formatCode="General">
                        <c:v>-89.543406959152804</c:v>
                      </c:pt>
                      <c:pt idx="59" formatCode="General">
                        <c:v>-89.270789712556734</c:v>
                      </c:pt>
                      <c:pt idx="60" formatCode="General">
                        <c:v>-88.998172465960664</c:v>
                      </c:pt>
                      <c:pt idx="61" formatCode="General">
                        <c:v>-88.725555219364594</c:v>
                      </c:pt>
                      <c:pt idx="62" formatCode="General">
                        <c:v>-88.452937972768538</c:v>
                      </c:pt>
                      <c:pt idx="63" formatCode="General">
                        <c:v>-88.180320726172468</c:v>
                      </c:pt>
                      <c:pt idx="64" formatCode="General">
                        <c:v>-87.928375189107413</c:v>
                      </c:pt>
                      <c:pt idx="65" formatCode="General">
                        <c:v>-87.689645990922841</c:v>
                      </c:pt>
                      <c:pt idx="66" formatCode="General">
                        <c:v>-87.450916792738283</c:v>
                      </c:pt>
                      <c:pt idx="67" formatCode="General">
                        <c:v>-87.212187594553711</c:v>
                      </c:pt>
                      <c:pt idx="68" formatCode="General">
                        <c:v>-86.973458396369139</c:v>
                      </c:pt>
                      <c:pt idx="69" formatCode="General">
                        <c:v>-86.734729198184581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F-8B30-4E9C-A50A-EFE1F64DE2B3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</c:v>
                      </c:pt>
                      <c:pt idx="1">
                        <c:v>-18.62</c:v>
                      </c:pt>
                      <c:pt idx="2" formatCode="General">
                        <c:v>-18.62</c:v>
                      </c:pt>
                      <c:pt idx="3" formatCode="General">
                        <c:v>-18.62</c:v>
                      </c:pt>
                      <c:pt idx="4" formatCode="General">
                        <c:v>-18.621210287443269</c:v>
                      </c:pt>
                      <c:pt idx="5" formatCode="General">
                        <c:v>-18.636338880484114</c:v>
                      </c:pt>
                      <c:pt idx="6" formatCode="General">
                        <c:v>-18.651467473524963</c:v>
                      </c:pt>
                      <c:pt idx="7" formatCode="General">
                        <c:v>-18.666596066565809</c:v>
                      </c:pt>
                      <c:pt idx="8" formatCode="General">
                        <c:v>-18.681724659606655</c:v>
                      </c:pt>
                      <c:pt idx="9" formatCode="General">
                        <c:v>-18.696853252647504</c:v>
                      </c:pt>
                      <c:pt idx="10" formatCode="General">
                        <c:v>-18.711981845688349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-19.793842662632375</c:v>
                      </c:pt>
                      <c:pt idx="65" formatCode="General">
                        <c:v>-19.816535552193645</c:v>
                      </c:pt>
                      <c:pt idx="66" formatCode="General">
                        <c:v>-19.839228441754919</c:v>
                      </c:pt>
                      <c:pt idx="67" formatCode="General">
                        <c:v>-19.861921331316189</c:v>
                      </c:pt>
                      <c:pt idx="68" formatCode="General">
                        <c:v>-19.884614220877459</c:v>
                      </c:pt>
                      <c:pt idx="69" formatCode="General">
                        <c:v>-19.90730711043873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0-8B30-4E9C-A50A-EFE1F64DE2B3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-64.44</c:v>
                      </c:pt>
                      <c:pt idx="1">
                        <c:v>-64.44</c:v>
                      </c:pt>
                      <c:pt idx="2" formatCode="General">
                        <c:v>-64.44</c:v>
                      </c:pt>
                      <c:pt idx="3" formatCode="General">
                        <c:v>-64.44</c:v>
                      </c:pt>
                      <c:pt idx="4" formatCode="General">
                        <c:v>-64.267170953101356</c:v>
                      </c:pt>
                      <c:pt idx="5" formatCode="General">
                        <c:v>-62.10680786686838</c:v>
                      </c:pt>
                      <c:pt idx="6" formatCode="General">
                        <c:v>-59.946444780635396</c:v>
                      </c:pt>
                      <c:pt idx="7" formatCode="General">
                        <c:v>-57.786081694402419</c:v>
                      </c:pt>
                      <c:pt idx="8" formatCode="General">
                        <c:v>-55.625718608169436</c:v>
                      </c:pt>
                      <c:pt idx="9" formatCode="General">
                        <c:v>-53.465355521936459</c:v>
                      </c:pt>
                      <c:pt idx="10" formatCode="General">
                        <c:v>-51.304992435703483</c:v>
                      </c:pt>
                      <c:pt idx="11" formatCode="General">
                        <c:v>-49.848562783661116</c:v>
                      </c:pt>
                      <c:pt idx="12" formatCode="General">
                        <c:v>-49.185930408472011</c:v>
                      </c:pt>
                      <c:pt idx="13" formatCode="General">
                        <c:v>-48.523298033282906</c:v>
                      </c:pt>
                      <c:pt idx="14" formatCode="General">
                        <c:v>-47.860665658093794</c:v>
                      </c:pt>
                      <c:pt idx="15" formatCode="General">
                        <c:v>-47.198033282904689</c:v>
                      </c:pt>
                      <c:pt idx="16" formatCode="General">
                        <c:v>-46.535400907715584</c:v>
                      </c:pt>
                      <c:pt idx="17" formatCode="General">
                        <c:v>-45.872768532526472</c:v>
                      </c:pt>
                      <c:pt idx="18" formatCode="General">
                        <c:v>-45.337639939485626</c:v>
                      </c:pt>
                      <c:pt idx="19" formatCode="General">
                        <c:v>-44.823267776096827</c:v>
                      </c:pt>
                      <c:pt idx="20" formatCode="General">
                        <c:v>-44.308895612708021</c:v>
                      </c:pt>
                      <c:pt idx="21" formatCode="General">
                        <c:v>-43.794523449319215</c:v>
                      </c:pt>
                      <c:pt idx="22" formatCode="General">
                        <c:v>-43.280151285930408</c:v>
                      </c:pt>
                      <c:pt idx="23" formatCode="General">
                        <c:v>-42.765779122541609</c:v>
                      </c:pt>
                      <c:pt idx="24" formatCode="General">
                        <c:v>-42.275833333333338</c:v>
                      </c:pt>
                      <c:pt idx="25" formatCode="General">
                        <c:v>-41.859166666666667</c:v>
                      </c:pt>
                      <c:pt idx="26" formatCode="General">
                        <c:v>-41.442500000000003</c:v>
                      </c:pt>
                      <c:pt idx="27" formatCode="General">
                        <c:v>-41.025833333333338</c:v>
                      </c:pt>
                      <c:pt idx="28" formatCode="General">
                        <c:v>-40.609166666666667</c:v>
                      </c:pt>
                      <c:pt idx="29" formatCode="General">
                        <c:v>-40.192500000000003</c:v>
                      </c:pt>
                      <c:pt idx="30" formatCode="General">
                        <c:v>-39.775833333333338</c:v>
                      </c:pt>
                      <c:pt idx="31" formatCode="General">
                        <c:v>-39.406777609682301</c:v>
                      </c:pt>
                      <c:pt idx="32" formatCode="General">
                        <c:v>-39.063358547655071</c:v>
                      </c:pt>
                      <c:pt idx="33" formatCode="General">
                        <c:v>-38.71993948562784</c:v>
                      </c:pt>
                      <c:pt idx="34" formatCode="General">
                        <c:v>-38.37652042360061</c:v>
                      </c:pt>
                      <c:pt idx="35" formatCode="General">
                        <c:v>-38.033101361573372</c:v>
                      </c:pt>
                      <c:pt idx="36" formatCode="General">
                        <c:v>-37.689682299546142</c:v>
                      </c:pt>
                      <c:pt idx="37" formatCode="General">
                        <c:v>-37.348381240544633</c:v>
                      </c:pt>
                      <c:pt idx="38" formatCode="General">
                        <c:v>-37.057912254160364</c:v>
                      </c:pt>
                      <c:pt idx="39" formatCode="General">
                        <c:v>-36.767443267776095</c:v>
                      </c:pt>
                      <c:pt idx="40" formatCode="General">
                        <c:v>-36.476974281391833</c:v>
                      </c:pt>
                      <c:pt idx="41" formatCode="General">
                        <c:v>-36.186505295007564</c:v>
                      </c:pt>
                      <c:pt idx="42" formatCode="General">
                        <c:v>-35.896036308623295</c:v>
                      </c:pt>
                      <c:pt idx="43" formatCode="General">
                        <c:v>-35.605567322239033</c:v>
                      </c:pt>
                      <c:pt idx="44" formatCode="General">
                        <c:v>-35.33201210287443</c:v>
                      </c:pt>
                      <c:pt idx="45" formatCode="General">
                        <c:v>-35.080877458396365</c:v>
                      </c:pt>
                      <c:pt idx="46" formatCode="General">
                        <c:v>-34.829742813918308</c:v>
                      </c:pt>
                      <c:pt idx="47" formatCode="General">
                        <c:v>-34.578608169440244</c:v>
                      </c:pt>
                      <c:pt idx="48" formatCode="General">
                        <c:v>-34.32747352496218</c:v>
                      </c:pt>
                      <c:pt idx="49" formatCode="General">
                        <c:v>-34.076338880484116</c:v>
                      </c:pt>
                      <c:pt idx="50" formatCode="General">
                        <c:v>-33.825204236006051</c:v>
                      </c:pt>
                      <c:pt idx="51" formatCode="General">
                        <c:v>-33.598606060606059</c:v>
                      </c:pt>
                      <c:pt idx="52" formatCode="General">
                        <c:v>-33.37739393939394</c:v>
                      </c:pt>
                      <c:pt idx="53" formatCode="General">
                        <c:v>-33.156181818181821</c:v>
                      </c:pt>
                      <c:pt idx="54" formatCode="General">
                        <c:v>-32.934969696969695</c:v>
                      </c:pt>
                      <c:pt idx="55" formatCode="General">
                        <c:v>-32.713757575757576</c:v>
                      </c:pt>
                      <c:pt idx="56" formatCode="General">
                        <c:v>-32.492545454545457</c:v>
                      </c:pt>
                      <c:pt idx="57" formatCode="General">
                        <c:v>-32.275733736762483</c:v>
                      </c:pt>
                      <c:pt idx="58" formatCode="General">
                        <c:v>-32.074523449319216</c:v>
                      </c:pt>
                      <c:pt idx="59" formatCode="General">
                        <c:v>-31.873313161875945</c:v>
                      </c:pt>
                      <c:pt idx="60" formatCode="General">
                        <c:v>-31.672102874432678</c:v>
                      </c:pt>
                      <c:pt idx="61" formatCode="General">
                        <c:v>-31.470892586989407</c:v>
                      </c:pt>
                      <c:pt idx="62" formatCode="General">
                        <c:v>-31.26968229954614</c:v>
                      </c:pt>
                      <c:pt idx="63" formatCode="General">
                        <c:v>-31.068472012102873</c:v>
                      </c:pt>
                      <c:pt idx="64" formatCode="General">
                        <c:v>-30.873721633888046</c:v>
                      </c:pt>
                      <c:pt idx="65" formatCode="General">
                        <c:v>-30.683101361573371</c:v>
                      </c:pt>
                      <c:pt idx="66" formatCode="General">
                        <c:v>-30.492481089258696</c:v>
                      </c:pt>
                      <c:pt idx="67" formatCode="General">
                        <c:v>-30.301860816944025</c:v>
                      </c:pt>
                      <c:pt idx="68" formatCode="General">
                        <c:v>-30.11124054462935</c:v>
                      </c:pt>
                      <c:pt idx="69" formatCode="General">
                        <c:v>-29.920620272314675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1-8B30-4E9C-A50A-EFE1F64DE2B3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-28.36</c:v>
                      </c:pt>
                      <c:pt idx="1">
                        <c:v>-28.36</c:v>
                      </c:pt>
                      <c:pt idx="2" formatCode="General">
                        <c:v>-28.36</c:v>
                      </c:pt>
                      <c:pt idx="3" formatCode="General">
                        <c:v>-28.36</c:v>
                      </c:pt>
                      <c:pt idx="4" formatCode="General">
                        <c:v>-28.267413010590012</c:v>
                      </c:pt>
                      <c:pt idx="5" formatCode="General">
                        <c:v>-27.110075642965203</c:v>
                      </c:pt>
                      <c:pt idx="6" formatCode="General">
                        <c:v>-25.952738275340394</c:v>
                      </c:pt>
                      <c:pt idx="7" formatCode="General">
                        <c:v>-24.795400907715582</c:v>
                      </c:pt>
                      <c:pt idx="8" formatCode="General">
                        <c:v>-23.638063540090773</c:v>
                      </c:pt>
                      <c:pt idx="9" formatCode="General">
                        <c:v>-22.480726172465964</c:v>
                      </c:pt>
                      <c:pt idx="10" formatCode="General">
                        <c:v>-21.323388804841152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-12.933086232980333</c:v>
                      </c:pt>
                      <c:pt idx="65" formatCode="General">
                        <c:v>-12.872571860816944</c:v>
                      </c:pt>
                      <c:pt idx="66" formatCode="General">
                        <c:v>-12.812057488653556</c:v>
                      </c:pt>
                      <c:pt idx="67" formatCode="General">
                        <c:v>-12.751543116490167</c:v>
                      </c:pt>
                      <c:pt idx="68" formatCode="General">
                        <c:v>-12.691028744326777</c:v>
                      </c:pt>
                      <c:pt idx="69" formatCode="General">
                        <c:v>-12.63051437216339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2-8B30-4E9C-A50A-EFE1F64DE2B3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-5.3280000000000003</c:v>
                      </c:pt>
                      <c:pt idx="1">
                        <c:v>-5.3280000000000003</c:v>
                      </c:pt>
                      <c:pt idx="2" formatCode="General">
                        <c:v>-5.3280000000000003</c:v>
                      </c:pt>
                      <c:pt idx="3" formatCode="General">
                        <c:v>-5.3280000000000003</c:v>
                      </c:pt>
                      <c:pt idx="4" formatCode="General">
                        <c:v>-5.3377065052950083</c:v>
                      </c:pt>
                      <c:pt idx="5" formatCode="General">
                        <c:v>-5.4590378214826023</c:v>
                      </c:pt>
                      <c:pt idx="6" formatCode="General">
                        <c:v>-5.5803691376701972</c:v>
                      </c:pt>
                      <c:pt idx="7" formatCode="General">
                        <c:v>-5.7017004538577911</c:v>
                      </c:pt>
                      <c:pt idx="8" formatCode="General">
                        <c:v>-5.823031770045386</c:v>
                      </c:pt>
                      <c:pt idx="9" formatCode="General">
                        <c:v>-5.9443630862329799</c:v>
                      </c:pt>
                      <c:pt idx="10" formatCode="General">
                        <c:v>-6.0656944024205748</c:v>
                      </c:pt>
                      <c:pt idx="11" formatCode="General">
                        <c:v>-6.1575885022692889</c:v>
                      </c:pt>
                      <c:pt idx="12" formatCode="General">
                        <c:v>-6.2162874432677757</c:v>
                      </c:pt>
                      <c:pt idx="13" formatCode="General">
                        <c:v>-6.2749863842662634</c:v>
                      </c:pt>
                      <c:pt idx="14" formatCode="General">
                        <c:v>-6.3336853252647503</c:v>
                      </c:pt>
                      <c:pt idx="15" formatCode="General">
                        <c:v>-6.3923842662632371</c:v>
                      </c:pt>
                      <c:pt idx="16" formatCode="General">
                        <c:v>-6.4510832072617248</c:v>
                      </c:pt>
                      <c:pt idx="17" formatCode="General">
                        <c:v>-6.5097821482602116</c:v>
                      </c:pt>
                      <c:pt idx="18" formatCode="General">
                        <c:v>-6.565488653555219</c:v>
                      </c:pt>
                      <c:pt idx="19" formatCode="General">
                        <c:v>-6.6207080181543114</c:v>
                      </c:pt>
                      <c:pt idx="20" formatCode="General">
                        <c:v>-6.6759273827534038</c:v>
                      </c:pt>
                      <c:pt idx="21" formatCode="General">
                        <c:v>-6.7311467473524962</c:v>
                      </c:pt>
                      <c:pt idx="22" formatCode="General">
                        <c:v>-6.7863661119515886</c:v>
                      </c:pt>
                      <c:pt idx="23" formatCode="General">
                        <c:v>-6.8415854765506809</c:v>
                      </c:pt>
                      <c:pt idx="24" formatCode="General">
                        <c:v>-6.8959545454545452</c:v>
                      </c:pt>
                      <c:pt idx="25" formatCode="General">
                        <c:v>-6.947772727272727</c:v>
                      </c:pt>
                      <c:pt idx="26" formatCode="General">
                        <c:v>-6.9995909090909088</c:v>
                      </c:pt>
                      <c:pt idx="27" formatCode="General">
                        <c:v>-7.0514090909090905</c:v>
                      </c:pt>
                      <c:pt idx="28" formatCode="General">
                        <c:v>-7.1032272727272723</c:v>
                      </c:pt>
                      <c:pt idx="29" formatCode="General">
                        <c:v>-7.155045454545454</c:v>
                      </c:pt>
                      <c:pt idx="30" formatCode="General">
                        <c:v>-7.2068636363636358</c:v>
                      </c:pt>
                      <c:pt idx="31" formatCode="General">
                        <c:v>-7.256565809379727</c:v>
                      </c:pt>
                      <c:pt idx="32" formatCode="General">
                        <c:v>-7.3051285930408474</c:v>
                      </c:pt>
                      <c:pt idx="33" formatCode="General">
                        <c:v>-7.3536913767019669</c:v>
                      </c:pt>
                      <c:pt idx="34" formatCode="General">
                        <c:v>-7.4022541603630865</c:v>
                      </c:pt>
                      <c:pt idx="35" formatCode="General">
                        <c:v>-7.450816944024206</c:v>
                      </c:pt>
                      <c:pt idx="36" formatCode="General">
                        <c:v>-7.4993797276853256</c:v>
                      </c:pt>
                      <c:pt idx="37" formatCode="General">
                        <c:v>-7.5478214826021182</c:v>
                      </c:pt>
                      <c:pt idx="38" formatCode="General">
                        <c:v>-7.5933585476550682</c:v>
                      </c:pt>
                      <c:pt idx="39" formatCode="General">
                        <c:v>-7.6388956127080183</c:v>
                      </c:pt>
                      <c:pt idx="40" formatCode="General">
                        <c:v>-7.6844326777609684</c:v>
                      </c:pt>
                      <c:pt idx="41" formatCode="General">
                        <c:v>-7.7299697428139185</c:v>
                      </c:pt>
                      <c:pt idx="42" formatCode="General">
                        <c:v>-7.7755068078668685</c:v>
                      </c:pt>
                      <c:pt idx="43" formatCode="General">
                        <c:v>-7.8210438729198186</c:v>
                      </c:pt>
                      <c:pt idx="44" formatCode="General">
                        <c:v>-7.8656701966717097</c:v>
                      </c:pt>
                      <c:pt idx="45" formatCode="General">
                        <c:v>-7.9090892586989412</c:v>
                      </c:pt>
                      <c:pt idx="46" formatCode="General">
                        <c:v>-7.9525083207261726</c:v>
                      </c:pt>
                      <c:pt idx="47" formatCode="General">
                        <c:v>-7.9959273827534041</c:v>
                      </c:pt>
                      <c:pt idx="48" formatCode="General">
                        <c:v>-8.0393464447806355</c:v>
                      </c:pt>
                      <c:pt idx="49" formatCode="General">
                        <c:v>-8.082765506807867</c:v>
                      </c:pt>
                      <c:pt idx="50" formatCode="General">
                        <c:v>-8.1261845688350984</c:v>
                      </c:pt>
                      <c:pt idx="51" formatCode="General">
                        <c:v>-8.168539393939394</c:v>
                      </c:pt>
                      <c:pt idx="52" formatCode="General">
                        <c:v>-8.2106606060606069</c:v>
                      </c:pt>
                      <c:pt idx="53" formatCode="General">
                        <c:v>-8.2527818181818198</c:v>
                      </c:pt>
                      <c:pt idx="54" formatCode="General">
                        <c:v>-8.2949030303030309</c:v>
                      </c:pt>
                      <c:pt idx="55" formatCode="General">
                        <c:v>-8.3370242424242438</c:v>
                      </c:pt>
                      <c:pt idx="56" formatCode="General">
                        <c:v>-8.3791454545454549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-8.72697730711044</c:v>
                      </c:pt>
                      <c:pt idx="65" formatCode="General">
                        <c:v>-8.7744810892586997</c:v>
                      </c:pt>
                      <c:pt idx="66" formatCode="General">
                        <c:v>-8.8219848714069595</c:v>
                      </c:pt>
                      <c:pt idx="67" formatCode="General">
                        <c:v>-8.8694886535552193</c:v>
                      </c:pt>
                      <c:pt idx="68" formatCode="General">
                        <c:v>-8.9169924357034809</c:v>
                      </c:pt>
                      <c:pt idx="69" formatCode="General">
                        <c:v>-8.9644962178517407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3-8B30-4E9C-A50A-EFE1F64DE2B3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4-8B30-4E9C-A50A-EFE1F64DE2B3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5-8B30-4E9C-A50A-EFE1F64DE2B3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6-8B30-4E9C-A50A-EFE1F64DE2B3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7-8B30-4E9C-A50A-EFE1F64DE2B3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8-8B30-4E9C-A50A-EFE1F64DE2B3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9-8B30-4E9C-A50A-EFE1F64DE2B3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A-8B30-4E9C-A50A-EFE1F64DE2B3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B-8B30-4E9C-A50A-EFE1F64DE2B3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C-8B30-4E9C-A50A-EFE1F64DE2B3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D-8B30-4E9C-A50A-EFE1F64DE2B3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E-8B30-4E9C-A50A-EFE1F64DE2B3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F-8B30-4E9C-A50A-EFE1F64DE2B3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0-8B30-4E9C-A50A-EFE1F64DE2B3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1-8B30-4E9C-A50A-EFE1F64DE2B3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2-8B30-4E9C-A50A-EFE1F64DE2B3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3-8B30-4E9C-A50A-EFE1F64DE2B3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-30.617490909090908</c:v>
                      </c:pt>
                      <c:pt idx="47" formatCode="General">
                        <c:v>-30.408472727272731</c:v>
                      </c:pt>
                      <c:pt idx="48" formatCode="General">
                        <c:v>-30.212109090909092</c:v>
                      </c:pt>
                      <c:pt idx="49" formatCode="General">
                        <c:v>-30.104795180722892</c:v>
                      </c:pt>
                      <c:pt idx="50" formatCode="General">
                        <c:v>-30.093951807228919</c:v>
                      </c:pt>
                      <c:pt idx="51" formatCode="General">
                        <c:v>-30.105915151515152</c:v>
                      </c:pt>
                      <c:pt idx="52" formatCode="General">
                        <c:v>-30.122884848484851</c:v>
                      </c:pt>
                      <c:pt idx="53" formatCode="General">
                        <c:v>-30.139854545454547</c:v>
                      </c:pt>
                      <c:pt idx="54" formatCode="General">
                        <c:v>-30.156824242424243</c:v>
                      </c:pt>
                      <c:pt idx="55" formatCode="General">
                        <c:v>-30.173793939393942</c:v>
                      </c:pt>
                      <c:pt idx="56" formatCode="General">
                        <c:v>-30.190763636363638</c:v>
                      </c:pt>
                      <c:pt idx="57" formatCode="General">
                        <c:v>-30.20939183055976</c:v>
                      </c:pt>
                      <c:pt idx="58" formatCode="General">
                        <c:v>-30.23390015128593</c:v>
                      </c:pt>
                      <c:pt idx="59" formatCode="General">
                        <c:v>-30.258408472012103</c:v>
                      </c:pt>
                      <c:pt idx="60" formatCode="General">
                        <c:v>-30.282916792738277</c:v>
                      </c:pt>
                      <c:pt idx="61" formatCode="General">
                        <c:v>-30.307425113464447</c:v>
                      </c:pt>
                      <c:pt idx="62" formatCode="General">
                        <c:v>-30.331933434190621</c:v>
                      </c:pt>
                      <c:pt idx="63" formatCode="General">
                        <c:v>-30.356441754916794</c:v>
                      </c:pt>
                      <c:pt idx="64" formatCode="General">
                        <c:v>-30.384484848484846</c:v>
                      </c:pt>
                      <c:pt idx="65" formatCode="General">
                        <c:v>-30.414787878787877</c:v>
                      </c:pt>
                      <c:pt idx="66" formatCode="General">
                        <c:v>-30.447228915662649</c:v>
                      </c:pt>
                      <c:pt idx="67" formatCode="General">
                        <c:v>-30.480909090909091</c:v>
                      </c:pt>
                      <c:pt idx="68" formatCode="General">
                        <c:v>-30.517272727272729</c:v>
                      </c:pt>
                      <c:pt idx="69" formatCode="General">
                        <c:v>-30.555212121212122</c:v>
                      </c:pt>
                      <c:pt idx="70" formatCode="General">
                        <c:v>-30.594000000000001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4-8B30-4E9C-A50A-EFE1F64DE2B3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-94.21580606060607</c:v>
                      </c:pt>
                      <c:pt idx="43" formatCode="General">
                        <c:v>-93.413381818181819</c:v>
                      </c:pt>
                      <c:pt idx="44" formatCode="General">
                        <c:v>-92.840551515151517</c:v>
                      </c:pt>
                      <c:pt idx="45" formatCode="General">
                        <c:v>-92.572066666666657</c:v>
                      </c:pt>
                      <c:pt idx="46" formatCode="General">
                        <c:v>-92.379690909090897</c:v>
                      </c:pt>
                      <c:pt idx="47" formatCode="General">
                        <c:v>-92.232496969696967</c:v>
                      </c:pt>
                      <c:pt idx="48" formatCode="General">
                        <c:v>-92.244012121212123</c:v>
                      </c:pt>
                      <c:pt idx="49" formatCode="General">
                        <c:v>-92.148216867469884</c:v>
                      </c:pt>
                      <c:pt idx="50" formatCode="General">
                        <c:v>-91.936168674698791</c:v>
                      </c:pt>
                      <c:pt idx="51" formatCode="General">
                        <c:v>-91.646781818181807</c:v>
                      </c:pt>
                      <c:pt idx="52" formatCode="General">
                        <c:v>-91.34041818181818</c:v>
                      </c:pt>
                      <c:pt idx="53" formatCode="General">
                        <c:v>-91.034054545454538</c:v>
                      </c:pt>
                      <c:pt idx="54" formatCode="General">
                        <c:v>-90.72769090909091</c:v>
                      </c:pt>
                      <c:pt idx="55" formatCode="General">
                        <c:v>-90.421327272727268</c:v>
                      </c:pt>
                      <c:pt idx="56" formatCode="General">
                        <c:v>-90.11496363636364</c:v>
                      </c:pt>
                      <c:pt idx="57" formatCode="General">
                        <c:v>-89.816024205748874</c:v>
                      </c:pt>
                      <c:pt idx="58" formatCode="General">
                        <c:v>-89.543406959152804</c:v>
                      </c:pt>
                      <c:pt idx="59" formatCode="General">
                        <c:v>-89.270789712556734</c:v>
                      </c:pt>
                      <c:pt idx="60" formatCode="General">
                        <c:v>-88.998172465960664</c:v>
                      </c:pt>
                      <c:pt idx="61" formatCode="General">
                        <c:v>-88.725555219364594</c:v>
                      </c:pt>
                      <c:pt idx="62" formatCode="General">
                        <c:v>-88.452937972768538</c:v>
                      </c:pt>
                      <c:pt idx="63" formatCode="General">
                        <c:v>-88.180320726172468</c:v>
                      </c:pt>
                      <c:pt idx="64" formatCode="General">
                        <c:v>-87.920575757575762</c:v>
                      </c:pt>
                      <c:pt idx="65" formatCode="General">
                        <c:v>-87.669060606060611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5-8B30-4E9C-A50A-EFE1F64DE2B3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-22.121253012048193</c:v>
                      </c:pt>
                      <c:pt idx="50" formatCode="General">
                        <c:v>-22.040530120481929</c:v>
                      </c:pt>
                      <c:pt idx="51" formatCode="General">
                        <c:v>-21.996927272727277</c:v>
                      </c:pt>
                      <c:pt idx="52" formatCode="General">
                        <c:v>-21.961472727272731</c:v>
                      </c:pt>
                      <c:pt idx="53" formatCode="General">
                        <c:v>-21.926018181818183</c:v>
                      </c:pt>
                      <c:pt idx="54" formatCode="General">
                        <c:v>-21.890563636363638</c:v>
                      </c:pt>
                      <c:pt idx="55" formatCode="General">
                        <c:v>-21.855109090909092</c:v>
                      </c:pt>
                      <c:pt idx="56" formatCode="General">
                        <c:v>-21.819654545454547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-21.658757575757576</c:v>
                      </c:pt>
                      <c:pt idx="65" formatCode="General">
                        <c:v>-21.643606060606061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7-8B30-4E9C-A50A-EFE1F64DE2B3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-22.121253012048193</c:v>
                      </c:pt>
                      <c:pt idx="50" formatCode="General">
                        <c:v>-22.040530120481929</c:v>
                      </c:pt>
                      <c:pt idx="51" formatCode="General">
                        <c:v>-21.996927272727277</c:v>
                      </c:pt>
                      <c:pt idx="52" formatCode="General">
                        <c:v>-21.961472727272731</c:v>
                      </c:pt>
                      <c:pt idx="53" formatCode="General">
                        <c:v>-21.926018181818183</c:v>
                      </c:pt>
                      <c:pt idx="54" formatCode="General">
                        <c:v>-21.890563636363638</c:v>
                      </c:pt>
                      <c:pt idx="55" formatCode="General">
                        <c:v>-21.855109090909092</c:v>
                      </c:pt>
                      <c:pt idx="56" formatCode="General">
                        <c:v>-21.819654545454547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-21.658757575757576</c:v>
                      </c:pt>
                      <c:pt idx="65" formatCode="General">
                        <c:v>-21.643606060606061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8-8B30-4E9C-A50A-EFE1F64DE2B3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-65.914327272727277</c:v>
                      </c:pt>
                      <c:pt idx="47" formatCode="General">
                        <c:v>-64.978133333333346</c:v>
                      </c:pt>
                      <c:pt idx="48" formatCode="General">
                        <c:v>-64.07146666666668</c:v>
                      </c:pt>
                      <c:pt idx="49" formatCode="General">
                        <c:v>-63.868337349397592</c:v>
                      </c:pt>
                      <c:pt idx="50" formatCode="General">
                        <c:v>-64.427373493975907</c:v>
                      </c:pt>
                      <c:pt idx="51" formatCode="General">
                        <c:v>-64.871903030303045</c:v>
                      </c:pt>
                      <c:pt idx="52" formatCode="General">
                        <c:v>-65.291296969696972</c:v>
                      </c:pt>
                      <c:pt idx="53" formatCode="General">
                        <c:v>-65.710690909090914</c:v>
                      </c:pt>
                      <c:pt idx="54" formatCode="General">
                        <c:v>-66.130084848484856</c:v>
                      </c:pt>
                      <c:pt idx="55" formatCode="General">
                        <c:v>-66.549478787878797</c:v>
                      </c:pt>
                      <c:pt idx="56" formatCode="General">
                        <c:v>-66.968872727272739</c:v>
                      </c:pt>
                      <c:pt idx="57" formatCode="General">
                        <c:v>-67.372151285930414</c:v>
                      </c:pt>
                      <c:pt idx="58" formatCode="General">
                        <c:v>-67.718293494704994</c:v>
                      </c:pt>
                      <c:pt idx="59" formatCode="General">
                        <c:v>-68.064435703479589</c:v>
                      </c:pt>
                      <c:pt idx="60" formatCode="General">
                        <c:v>-68.410577912254169</c:v>
                      </c:pt>
                      <c:pt idx="61" formatCode="General">
                        <c:v>-68.756720121028749</c:v>
                      </c:pt>
                      <c:pt idx="62" formatCode="General">
                        <c:v>-69.10286232980333</c:v>
                      </c:pt>
                      <c:pt idx="63" formatCode="General">
                        <c:v>-69.44900453857791</c:v>
                      </c:pt>
                      <c:pt idx="64" formatCode="General">
                        <c:v>-69.805818181818182</c:v>
                      </c:pt>
                      <c:pt idx="65" formatCode="General">
                        <c:v>-70.169454545454542</c:v>
                      </c:pt>
                      <c:pt idx="66" formatCode="General">
                        <c:v>-70.540240963855425</c:v>
                      </c:pt>
                      <c:pt idx="67" formatCode="General">
                        <c:v>-70.916363636363627</c:v>
                      </c:pt>
                      <c:pt idx="68" formatCode="General">
                        <c:v>-71.304242424242418</c:v>
                      </c:pt>
                      <c:pt idx="69" formatCode="General">
                        <c:v>-71.698424242424238</c:v>
                      </c:pt>
                      <c:pt idx="70" formatCode="General">
                        <c:v>-72.096000000000004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9-8B30-4E9C-A50A-EFE1F64DE2B3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-7.983542168674699</c:v>
                      </c:pt>
                      <c:pt idx="50" formatCode="General">
                        <c:v>-8.0534216867469883</c:v>
                      </c:pt>
                      <c:pt idx="51" formatCode="General">
                        <c:v>-8.1089878787878806</c:v>
                      </c:pt>
                      <c:pt idx="52" formatCode="General">
                        <c:v>-8.1614121212121216</c:v>
                      </c:pt>
                      <c:pt idx="53" formatCode="General">
                        <c:v>-8.2138363636363643</c:v>
                      </c:pt>
                      <c:pt idx="54" formatCode="General">
                        <c:v>-8.266260606060607</c:v>
                      </c:pt>
                      <c:pt idx="55" formatCode="General">
                        <c:v>-8.3186848484848497</c:v>
                      </c:pt>
                      <c:pt idx="56" formatCode="General">
                        <c:v>-8.3711090909090924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-8.7257272727272728</c:v>
                      </c:pt>
                      <c:pt idx="65" formatCode="General">
                        <c:v>-8.7711818181818177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A-8B30-4E9C-A50A-EFE1F64DE2B3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-48.733600000000003</c:v>
                      </c:pt>
                      <c:pt idx="48" formatCode="General">
                        <c:v>-48.053600000000003</c:v>
                      </c:pt>
                      <c:pt idx="49" formatCode="General">
                        <c:v>-47.901253012048194</c:v>
                      </c:pt>
                      <c:pt idx="50" formatCode="General">
                        <c:v>-48.320530120481934</c:v>
                      </c:pt>
                      <c:pt idx="51" formatCode="General">
                        <c:v>-48.653927272727273</c:v>
                      </c:pt>
                      <c:pt idx="52" formatCode="General">
                        <c:v>-48.968472727272733</c:v>
                      </c:pt>
                      <c:pt idx="53" formatCode="General">
                        <c:v>-49.283018181818186</c:v>
                      </c:pt>
                      <c:pt idx="54" formatCode="General">
                        <c:v>-49.597563636363645</c:v>
                      </c:pt>
                      <c:pt idx="55" formatCode="General">
                        <c:v>-49.912109090909098</c:v>
                      </c:pt>
                      <c:pt idx="56" formatCode="General">
                        <c:v>-50.226654545454551</c:v>
                      </c:pt>
                      <c:pt idx="57" formatCode="General">
                        <c:v>-50.529113464447818</c:v>
                      </c:pt>
                      <c:pt idx="58" formatCode="General">
                        <c:v>-50.788720121028753</c:v>
                      </c:pt>
                      <c:pt idx="59" formatCode="General">
                        <c:v>-51.048326777609688</c:v>
                      </c:pt>
                      <c:pt idx="60" formatCode="General">
                        <c:v>-51.307933434190623</c:v>
                      </c:pt>
                      <c:pt idx="61" formatCode="General">
                        <c:v>-51.567540090771566</c:v>
                      </c:pt>
                      <c:pt idx="62" formatCode="General">
                        <c:v>-51.827146747352501</c:v>
                      </c:pt>
                      <c:pt idx="63" formatCode="General">
                        <c:v>-52.086753403933436</c:v>
                      </c:pt>
                      <c:pt idx="64" formatCode="General">
                        <c:v>-52.354363636363637</c:v>
                      </c:pt>
                      <c:pt idx="65" formatCode="General">
                        <c:v>-52.62709090909091</c:v>
                      </c:pt>
                      <c:pt idx="66" formatCode="General">
                        <c:v>-52.905180722891565</c:v>
                      </c:pt>
                      <c:pt idx="67" formatCode="General">
                        <c:v>-53.18727272727272</c:v>
                      </c:pt>
                      <c:pt idx="68" formatCode="General">
                        <c:v>-53.478181818181817</c:v>
                      </c:pt>
                      <c:pt idx="69" formatCode="General">
                        <c:v>-53.773818181818179</c:v>
                      </c:pt>
                      <c:pt idx="70" formatCode="General">
                        <c:v>-54.072000000000003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B-8B30-4E9C-A50A-EFE1F64DE2B3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-40.611333333333341</c:v>
                      </c:pt>
                      <c:pt idx="48" formatCode="General">
                        <c:v>-40.044666666666672</c:v>
                      </c:pt>
                      <c:pt idx="49" formatCode="General">
                        <c:v>-39.917710843373492</c:v>
                      </c:pt>
                      <c:pt idx="50" formatCode="General">
                        <c:v>-40.267108433734947</c:v>
                      </c:pt>
                      <c:pt idx="51" formatCode="General">
                        <c:v>-40.544939393939401</c:v>
                      </c:pt>
                      <c:pt idx="52" formatCode="General">
                        <c:v>-40.80706060606061</c:v>
                      </c:pt>
                      <c:pt idx="53" formatCode="General">
                        <c:v>-41.069181818181825</c:v>
                      </c:pt>
                      <c:pt idx="54" formatCode="General">
                        <c:v>-41.331303030303033</c:v>
                      </c:pt>
                      <c:pt idx="55" formatCode="General">
                        <c:v>-41.593424242424248</c:v>
                      </c:pt>
                      <c:pt idx="56" formatCode="General">
                        <c:v>-41.855545454545457</c:v>
                      </c:pt>
                      <c:pt idx="57" formatCode="General">
                        <c:v>-42.107594553706505</c:v>
                      </c:pt>
                      <c:pt idx="58" formatCode="General">
                        <c:v>-42.323933434190621</c:v>
                      </c:pt>
                      <c:pt idx="59" formatCode="General">
                        <c:v>-42.540272314674738</c:v>
                      </c:pt>
                      <c:pt idx="60" formatCode="General">
                        <c:v>-42.756611195158854</c:v>
                      </c:pt>
                      <c:pt idx="61" formatCode="General">
                        <c:v>-42.97295007564297</c:v>
                      </c:pt>
                      <c:pt idx="62" formatCode="General">
                        <c:v>-43.189288956127086</c:v>
                      </c:pt>
                      <c:pt idx="63" formatCode="General">
                        <c:v>-43.405627836611195</c:v>
                      </c:pt>
                      <c:pt idx="64" formatCode="General">
                        <c:v>-43.62863636363636</c:v>
                      </c:pt>
                      <c:pt idx="65" formatCode="General">
                        <c:v>-43.855909090909087</c:v>
                      </c:pt>
                      <c:pt idx="66" formatCode="General">
                        <c:v>-44.087650602409639</c:v>
                      </c:pt>
                      <c:pt idx="67" formatCode="General">
                        <c:v>-44.322727272727271</c:v>
                      </c:pt>
                      <c:pt idx="68" formatCode="General">
                        <c:v>-44.565151515151513</c:v>
                      </c:pt>
                      <c:pt idx="69" formatCode="General">
                        <c:v>-44.811515151515152</c:v>
                      </c:pt>
                      <c:pt idx="70" formatCode="General">
                        <c:v>-45.06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C-8B30-4E9C-A50A-EFE1F64DE2B3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-22.121253012048193</c:v>
                      </c:pt>
                      <c:pt idx="50" formatCode="General">
                        <c:v>-22.040530120481929</c:v>
                      </c:pt>
                      <c:pt idx="51" formatCode="General">
                        <c:v>-21.996927272727277</c:v>
                      </c:pt>
                      <c:pt idx="52" formatCode="General">
                        <c:v>-21.961472727272731</c:v>
                      </c:pt>
                      <c:pt idx="53" formatCode="General">
                        <c:v>-21.926018181818183</c:v>
                      </c:pt>
                      <c:pt idx="54" formatCode="General">
                        <c:v>-21.890563636363638</c:v>
                      </c:pt>
                      <c:pt idx="55" formatCode="General">
                        <c:v>-21.855109090909092</c:v>
                      </c:pt>
                      <c:pt idx="56" formatCode="General">
                        <c:v>-21.819654545454547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-21.658757575757576</c:v>
                      </c:pt>
                      <c:pt idx="65" formatCode="General">
                        <c:v>-21.643606060606061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D-8B30-4E9C-A50A-EFE1F64DE2B3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-32.489066666666673</c:v>
                      </c:pt>
                      <c:pt idx="48" formatCode="General">
                        <c:v>-32.03573333333334</c:v>
                      </c:pt>
                      <c:pt idx="49" formatCode="General">
                        <c:v>-31.934168674698796</c:v>
                      </c:pt>
                      <c:pt idx="50" formatCode="General">
                        <c:v>-32.213686746987953</c:v>
                      </c:pt>
                      <c:pt idx="51" formatCode="General">
                        <c:v>-32.435951515151523</c:v>
                      </c:pt>
                      <c:pt idx="52" formatCode="General">
                        <c:v>-32.645648484848486</c:v>
                      </c:pt>
                      <c:pt idx="53" formatCode="General">
                        <c:v>-32.855345454545457</c:v>
                      </c:pt>
                      <c:pt idx="54" formatCode="General">
                        <c:v>-33.065042424242428</c:v>
                      </c:pt>
                      <c:pt idx="55" formatCode="General">
                        <c:v>-33.274739393939399</c:v>
                      </c:pt>
                      <c:pt idx="56" formatCode="General">
                        <c:v>-33.48443636363637</c:v>
                      </c:pt>
                      <c:pt idx="57" formatCode="General">
                        <c:v>-33.686075642965207</c:v>
                      </c:pt>
                      <c:pt idx="58" formatCode="General">
                        <c:v>-33.859146747352497</c:v>
                      </c:pt>
                      <c:pt idx="59" formatCode="General">
                        <c:v>-34.032217851739794</c:v>
                      </c:pt>
                      <c:pt idx="60" formatCode="General">
                        <c:v>-34.205288956127085</c:v>
                      </c:pt>
                      <c:pt idx="61" formatCode="General">
                        <c:v>-34.378360060514375</c:v>
                      </c:pt>
                      <c:pt idx="62" formatCode="General">
                        <c:v>-34.551431164901665</c:v>
                      </c:pt>
                      <c:pt idx="63" formatCode="General">
                        <c:v>-34.724502269288955</c:v>
                      </c:pt>
                      <c:pt idx="64" formatCode="General">
                        <c:v>-34.902909090909091</c:v>
                      </c:pt>
                      <c:pt idx="65" formatCode="General">
                        <c:v>-35.084727272727271</c:v>
                      </c:pt>
                      <c:pt idx="66" formatCode="General">
                        <c:v>-35.270120481927712</c:v>
                      </c:pt>
                      <c:pt idx="67" formatCode="General">
                        <c:v>-35.458181818181814</c:v>
                      </c:pt>
                      <c:pt idx="68" formatCode="General">
                        <c:v>-35.652121212121209</c:v>
                      </c:pt>
                      <c:pt idx="69" formatCode="General">
                        <c:v>-35.849212121212119</c:v>
                      </c:pt>
                      <c:pt idx="70" formatCode="General">
                        <c:v>-36.048000000000002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E-8B30-4E9C-A50A-EFE1F64DE2B3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-24.366800000000001</c:v>
                      </c:pt>
                      <c:pt idx="48" formatCode="General">
                        <c:v>-24.026800000000001</c:v>
                      </c:pt>
                      <c:pt idx="49" formatCode="General">
                        <c:v>-23.950626506024097</c:v>
                      </c:pt>
                      <c:pt idx="50" formatCode="General">
                        <c:v>-24.160265060240967</c:v>
                      </c:pt>
                      <c:pt idx="51" formatCode="General">
                        <c:v>-24.326963636363637</c:v>
                      </c:pt>
                      <c:pt idx="52" formatCode="General">
                        <c:v>-24.484236363636366</c:v>
                      </c:pt>
                      <c:pt idx="53" formatCode="General">
                        <c:v>-24.641509090909093</c:v>
                      </c:pt>
                      <c:pt idx="54" formatCode="General">
                        <c:v>-24.798781818181823</c:v>
                      </c:pt>
                      <c:pt idx="55" formatCode="General">
                        <c:v>-24.956054545454549</c:v>
                      </c:pt>
                      <c:pt idx="56" formatCode="General">
                        <c:v>-25.113327272727275</c:v>
                      </c:pt>
                      <c:pt idx="57" formatCode="General">
                        <c:v>-25.264556732223909</c:v>
                      </c:pt>
                      <c:pt idx="58" formatCode="General">
                        <c:v>-25.394360060514376</c:v>
                      </c:pt>
                      <c:pt idx="59" formatCode="General">
                        <c:v>-25.524163388804844</c:v>
                      </c:pt>
                      <c:pt idx="60" formatCode="General">
                        <c:v>-25.653966717095312</c:v>
                      </c:pt>
                      <c:pt idx="61" formatCode="General">
                        <c:v>-25.783770045385783</c:v>
                      </c:pt>
                      <c:pt idx="62" formatCode="General">
                        <c:v>-25.91357337367625</c:v>
                      </c:pt>
                      <c:pt idx="63" formatCode="General">
                        <c:v>-26.043376701966718</c:v>
                      </c:pt>
                      <c:pt idx="64" formatCode="General">
                        <c:v>-26.177181818181818</c:v>
                      </c:pt>
                      <c:pt idx="65" formatCode="General">
                        <c:v>-26.313545454545455</c:v>
                      </c:pt>
                      <c:pt idx="66" formatCode="General">
                        <c:v>-26.452590361445782</c:v>
                      </c:pt>
                      <c:pt idx="67" formatCode="General">
                        <c:v>-26.59363636363636</c:v>
                      </c:pt>
                      <c:pt idx="68" formatCode="General">
                        <c:v>-26.739090909090908</c:v>
                      </c:pt>
                      <c:pt idx="69" formatCode="General">
                        <c:v>-26.886909090909089</c:v>
                      </c:pt>
                      <c:pt idx="70" formatCode="General">
                        <c:v>-27.036000000000001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F-8B30-4E9C-A50A-EFE1F64DE2B3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-7.983542168674699</c:v>
                      </c:pt>
                      <c:pt idx="50" formatCode="General">
                        <c:v>-8.0534216867469883</c:v>
                      </c:pt>
                      <c:pt idx="51" formatCode="General">
                        <c:v>-8.1089878787878806</c:v>
                      </c:pt>
                      <c:pt idx="52" formatCode="General">
                        <c:v>-8.1614121212121216</c:v>
                      </c:pt>
                      <c:pt idx="53" formatCode="General">
                        <c:v>-8.2138363636363643</c:v>
                      </c:pt>
                      <c:pt idx="54" formatCode="General">
                        <c:v>-8.266260606060607</c:v>
                      </c:pt>
                      <c:pt idx="55" formatCode="General">
                        <c:v>-8.3186848484848497</c:v>
                      </c:pt>
                      <c:pt idx="56" formatCode="General">
                        <c:v>-8.3711090909090924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-8.7257272727272728</c:v>
                      </c:pt>
                      <c:pt idx="65" formatCode="General">
                        <c:v>-8.7711818181818177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1-8B30-4E9C-A50A-EFE1F64DE2B3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1-8B30-4E9C-A50A-EFE1F64DE2B3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-33.700848484848485</c:v>
                      </c:pt>
                      <c:pt idx="45" formatCode="General">
                        <c:v>-33.749333333333333</c:v>
                      </c:pt>
                      <c:pt idx="46" formatCode="General">
                        <c:v>-33.830909090909088</c:v>
                      </c:pt>
                      <c:pt idx="47" formatCode="General">
                        <c:v>-33.932848484848478</c:v>
                      </c:pt>
                      <c:pt idx="48" formatCode="General">
                        <c:v>-34.108606060606064</c:v>
                      </c:pt>
                      <c:pt idx="49" formatCode="General">
                        <c:v>-34.098795180722895</c:v>
                      </c:pt>
                      <c:pt idx="50" formatCode="General">
                        <c:v>-33.887951807228916</c:v>
                      </c:pt>
                      <c:pt idx="51" formatCode="General">
                        <c:v>-33.659909090909089</c:v>
                      </c:pt>
                      <c:pt idx="52" formatCode="General">
                        <c:v>-33.428090909090912</c:v>
                      </c:pt>
                      <c:pt idx="53" formatCode="General">
                        <c:v>-33.196272727272728</c:v>
                      </c:pt>
                      <c:pt idx="54" formatCode="General">
                        <c:v>-32.964454545454544</c:v>
                      </c:pt>
                      <c:pt idx="55" formatCode="General">
                        <c:v>-32.73263636363636</c:v>
                      </c:pt>
                      <c:pt idx="56" formatCode="General">
                        <c:v>-32.500818181818182</c:v>
                      </c:pt>
                      <c:pt idx="57" formatCode="General">
                        <c:v>-32.275733736762483</c:v>
                      </c:pt>
                      <c:pt idx="58" formatCode="General">
                        <c:v>-32.074523449319216</c:v>
                      </c:pt>
                      <c:pt idx="59" formatCode="General">
                        <c:v>-31.873313161875945</c:v>
                      </c:pt>
                      <c:pt idx="60" formatCode="General">
                        <c:v>-31.672102874432678</c:v>
                      </c:pt>
                      <c:pt idx="61" formatCode="General">
                        <c:v>-31.470892586989407</c:v>
                      </c:pt>
                      <c:pt idx="62" formatCode="General">
                        <c:v>-31.26968229954614</c:v>
                      </c:pt>
                      <c:pt idx="63" formatCode="General">
                        <c:v>-31.068472012102873</c:v>
                      </c:pt>
                      <c:pt idx="64" formatCode="General">
                        <c:v>-30.87169696969697</c:v>
                      </c:pt>
                      <c:pt idx="65" formatCode="General">
                        <c:v>-30.677757575757578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2-8B30-4E9C-A50A-EFE1F64DE2B3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-22.121253012048193</c:v>
                      </c:pt>
                      <c:pt idx="50" formatCode="General">
                        <c:v>-22.040530120481929</c:v>
                      </c:pt>
                      <c:pt idx="51" formatCode="General">
                        <c:v>-21.996927272727277</c:v>
                      </c:pt>
                      <c:pt idx="52" formatCode="General">
                        <c:v>-21.961472727272731</c:v>
                      </c:pt>
                      <c:pt idx="53" formatCode="General">
                        <c:v>-21.926018181818183</c:v>
                      </c:pt>
                      <c:pt idx="54" formatCode="General">
                        <c:v>-21.890563636363638</c:v>
                      </c:pt>
                      <c:pt idx="55" formatCode="General">
                        <c:v>-21.855109090909092</c:v>
                      </c:pt>
                      <c:pt idx="56" formatCode="General">
                        <c:v>-21.819654545454547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-21.658757575757576</c:v>
                      </c:pt>
                      <c:pt idx="65" formatCode="General">
                        <c:v>-21.643606060606061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3-8B30-4E9C-A50A-EFE1F64DE2B3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-14.13890909090909</c:v>
                      </c:pt>
                      <c:pt idx="47" formatCode="General">
                        <c:v>-14.163939393939394</c:v>
                      </c:pt>
                      <c:pt idx="48" formatCode="General">
                        <c:v>-14.194242424242425</c:v>
                      </c:pt>
                      <c:pt idx="49" formatCode="General">
                        <c:v>-14.137710843373496</c:v>
                      </c:pt>
                      <c:pt idx="50" formatCode="General">
                        <c:v>-13.987108433734941</c:v>
                      </c:pt>
                      <c:pt idx="51" formatCode="General">
                        <c:v>-13.887939393939394</c:v>
                      </c:pt>
                      <c:pt idx="52" formatCode="General">
                        <c:v>-13.800060606060606</c:v>
                      </c:pt>
                      <c:pt idx="53" formatCode="General">
                        <c:v>-13.712181818181818</c:v>
                      </c:pt>
                      <c:pt idx="54" formatCode="General">
                        <c:v>-13.624303030303031</c:v>
                      </c:pt>
                      <c:pt idx="55" formatCode="General">
                        <c:v>-13.536424242424243</c:v>
                      </c:pt>
                      <c:pt idx="56" formatCode="General">
                        <c:v>-13.448545454545455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4-8B30-4E9C-A50A-EFE1F64DE2B3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-7.983542168674699</c:v>
                      </c:pt>
                      <c:pt idx="50" formatCode="General">
                        <c:v>-8.0534216867469883</c:v>
                      </c:pt>
                      <c:pt idx="51" formatCode="General">
                        <c:v>-8.1089878787878806</c:v>
                      </c:pt>
                      <c:pt idx="52" formatCode="General">
                        <c:v>-8.1614121212121216</c:v>
                      </c:pt>
                      <c:pt idx="53" formatCode="General">
                        <c:v>-8.2138363636363643</c:v>
                      </c:pt>
                      <c:pt idx="54" formatCode="General">
                        <c:v>-8.266260606060607</c:v>
                      </c:pt>
                      <c:pt idx="55" formatCode="General">
                        <c:v>-8.3186848484848497</c:v>
                      </c:pt>
                      <c:pt idx="56" formatCode="General">
                        <c:v>-8.3711090909090924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-8.7257272727272728</c:v>
                      </c:pt>
                      <c:pt idx="65" formatCode="General">
                        <c:v>-8.7711818181818177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5-8B30-4E9C-A50A-EFE1F64DE2B3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-94.21580606060607</c:v>
                      </c:pt>
                      <c:pt idx="43" formatCode="General">
                        <c:v>-93.413381818181819</c:v>
                      </c:pt>
                      <c:pt idx="44" formatCode="General">
                        <c:v>-92.840551515151517</c:v>
                      </c:pt>
                      <c:pt idx="45" formatCode="General">
                        <c:v>-92.572066666666657</c:v>
                      </c:pt>
                      <c:pt idx="46" formatCode="General">
                        <c:v>-92.379690909090897</c:v>
                      </c:pt>
                      <c:pt idx="47" formatCode="General">
                        <c:v>-92.232496969696967</c:v>
                      </c:pt>
                      <c:pt idx="48" formatCode="General">
                        <c:v>-92.244012121212123</c:v>
                      </c:pt>
                      <c:pt idx="49" formatCode="General">
                        <c:v>-92.148216867469884</c:v>
                      </c:pt>
                      <c:pt idx="50" formatCode="General">
                        <c:v>-91.936168674698791</c:v>
                      </c:pt>
                      <c:pt idx="51" formatCode="General">
                        <c:v>-91.646781818181807</c:v>
                      </c:pt>
                      <c:pt idx="52" formatCode="General">
                        <c:v>-91.34041818181818</c:v>
                      </c:pt>
                      <c:pt idx="53" formatCode="General">
                        <c:v>-91.034054545454538</c:v>
                      </c:pt>
                      <c:pt idx="54" formatCode="General">
                        <c:v>-90.72769090909091</c:v>
                      </c:pt>
                      <c:pt idx="55" formatCode="General">
                        <c:v>-90.421327272727268</c:v>
                      </c:pt>
                      <c:pt idx="56" formatCode="General">
                        <c:v>-90.11496363636364</c:v>
                      </c:pt>
                      <c:pt idx="57" formatCode="General">
                        <c:v>-89.816024205748874</c:v>
                      </c:pt>
                      <c:pt idx="58" formatCode="General">
                        <c:v>-89.543406959152804</c:v>
                      </c:pt>
                      <c:pt idx="59" formatCode="General">
                        <c:v>-89.270789712556734</c:v>
                      </c:pt>
                      <c:pt idx="60" formatCode="General">
                        <c:v>-88.998172465960664</c:v>
                      </c:pt>
                      <c:pt idx="61" formatCode="General">
                        <c:v>-88.725555219364594</c:v>
                      </c:pt>
                      <c:pt idx="62" formatCode="General">
                        <c:v>-88.452937972768538</c:v>
                      </c:pt>
                      <c:pt idx="63" formatCode="General">
                        <c:v>-88.180320726172468</c:v>
                      </c:pt>
                      <c:pt idx="64" formatCode="General">
                        <c:v>-87.920575757575762</c:v>
                      </c:pt>
                      <c:pt idx="65" formatCode="General">
                        <c:v>-87.669060606060611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6-8B30-4E9C-A50A-EFE1F64DE2B3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7-8B30-4E9C-A50A-EFE1F64DE2B3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-33.700848484848485</c:v>
                      </c:pt>
                      <c:pt idx="45" formatCode="General">
                        <c:v>-33.749333333333333</c:v>
                      </c:pt>
                      <c:pt idx="46" formatCode="General">
                        <c:v>-33.830909090909088</c:v>
                      </c:pt>
                      <c:pt idx="47" formatCode="General">
                        <c:v>-33.932848484848478</c:v>
                      </c:pt>
                      <c:pt idx="48" formatCode="General">
                        <c:v>-34.108606060606064</c:v>
                      </c:pt>
                      <c:pt idx="49" formatCode="General">
                        <c:v>-34.098795180722895</c:v>
                      </c:pt>
                      <c:pt idx="50" formatCode="General">
                        <c:v>-33.887951807228916</c:v>
                      </c:pt>
                      <c:pt idx="51" formatCode="General">
                        <c:v>-33.659909090909089</c:v>
                      </c:pt>
                      <c:pt idx="52" formatCode="General">
                        <c:v>-33.428090909090912</c:v>
                      </c:pt>
                      <c:pt idx="53" formatCode="General">
                        <c:v>-33.196272727272728</c:v>
                      </c:pt>
                      <c:pt idx="54" formatCode="General">
                        <c:v>-32.964454545454544</c:v>
                      </c:pt>
                      <c:pt idx="55" formatCode="General">
                        <c:v>-32.73263636363636</c:v>
                      </c:pt>
                      <c:pt idx="56" formatCode="General">
                        <c:v>-32.500818181818182</c:v>
                      </c:pt>
                      <c:pt idx="57" formatCode="General">
                        <c:v>-32.275733736762483</c:v>
                      </c:pt>
                      <c:pt idx="58" formatCode="General">
                        <c:v>-32.074523449319216</c:v>
                      </c:pt>
                      <c:pt idx="59" formatCode="General">
                        <c:v>-31.873313161875945</c:v>
                      </c:pt>
                      <c:pt idx="60" formatCode="General">
                        <c:v>-31.672102874432678</c:v>
                      </c:pt>
                      <c:pt idx="61" formatCode="General">
                        <c:v>-31.470892586989407</c:v>
                      </c:pt>
                      <c:pt idx="62" formatCode="General">
                        <c:v>-31.26968229954614</c:v>
                      </c:pt>
                      <c:pt idx="63" formatCode="General">
                        <c:v>-31.068472012102873</c:v>
                      </c:pt>
                      <c:pt idx="64" formatCode="General">
                        <c:v>-30.87169696969697</c:v>
                      </c:pt>
                      <c:pt idx="65" formatCode="General">
                        <c:v>-30.677757575757578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8-8B30-4E9C-A50A-EFE1F64DE2B3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-14.13890909090909</c:v>
                      </c:pt>
                      <c:pt idx="47" formatCode="General">
                        <c:v>-14.163939393939394</c:v>
                      </c:pt>
                      <c:pt idx="48" formatCode="General">
                        <c:v>-14.194242424242425</c:v>
                      </c:pt>
                      <c:pt idx="49" formatCode="General">
                        <c:v>-14.137710843373496</c:v>
                      </c:pt>
                      <c:pt idx="50" formatCode="General">
                        <c:v>-13.987108433734941</c:v>
                      </c:pt>
                      <c:pt idx="51" formatCode="General">
                        <c:v>-13.887939393939394</c:v>
                      </c:pt>
                      <c:pt idx="52" formatCode="General">
                        <c:v>-13.800060606060606</c:v>
                      </c:pt>
                      <c:pt idx="53" formatCode="General">
                        <c:v>-13.712181818181818</c:v>
                      </c:pt>
                      <c:pt idx="54" formatCode="General">
                        <c:v>-13.624303030303031</c:v>
                      </c:pt>
                      <c:pt idx="55" formatCode="General">
                        <c:v>-13.536424242424243</c:v>
                      </c:pt>
                      <c:pt idx="56" formatCode="General">
                        <c:v>-13.448545454545455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9-8B30-4E9C-A50A-EFE1F64DE2B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-7.983542168674699</c:v>
                      </c:pt>
                      <c:pt idx="50" formatCode="General">
                        <c:v>-8.0534216867469883</c:v>
                      </c:pt>
                      <c:pt idx="51" formatCode="General">
                        <c:v>-8.1089878787878806</c:v>
                      </c:pt>
                      <c:pt idx="52" formatCode="General">
                        <c:v>-8.1614121212121216</c:v>
                      </c:pt>
                      <c:pt idx="53" formatCode="General">
                        <c:v>-8.2138363636363643</c:v>
                      </c:pt>
                      <c:pt idx="54" formatCode="General">
                        <c:v>-8.266260606060607</c:v>
                      </c:pt>
                      <c:pt idx="55" formatCode="General">
                        <c:v>-8.3186848484848497</c:v>
                      </c:pt>
                      <c:pt idx="56" formatCode="General">
                        <c:v>-8.3711090909090924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-8.7257272727272728</c:v>
                      </c:pt>
                      <c:pt idx="65" formatCode="General">
                        <c:v>-8.7711818181818177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A-8B30-4E9C-A50A-EFE1F64DE2B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B-8B30-4E9C-A50A-EFE1F64DE2B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C-8B30-4E9C-A50A-EFE1F64DE2B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D-8B30-4E9C-A50A-EFE1F64DE2B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E-8B30-4E9C-A50A-EFE1F64DE2B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F-8B30-4E9C-A50A-EFE1F64DE2B3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2-8B30-4E9C-A50A-EFE1F64DE2B3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3-8B30-4E9C-A50A-EFE1F64DE2B3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4-8B30-4E9C-A50A-EFE1F64DE2B3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-38.192651515151518</c:v>
                      </c:pt>
                      <c:pt idx="25" formatCode="General">
                        <c:v>-37.803257575757577</c:v>
                      </c:pt>
                      <c:pt idx="26" formatCode="General">
                        <c:v>-37.413863636363637</c:v>
                      </c:pt>
                      <c:pt idx="27" formatCode="General">
                        <c:v>-37.024469696969696</c:v>
                      </c:pt>
                      <c:pt idx="28" formatCode="General">
                        <c:v>-36.635075757575756</c:v>
                      </c:pt>
                      <c:pt idx="29" formatCode="General">
                        <c:v>-36.245681818181815</c:v>
                      </c:pt>
                      <c:pt idx="30" formatCode="General">
                        <c:v>-35.856287878787882</c:v>
                      </c:pt>
                      <c:pt idx="31" formatCode="General">
                        <c:v>-35.528441754916791</c:v>
                      </c:pt>
                      <c:pt idx="32" formatCode="General">
                        <c:v>-35.233736762481087</c:v>
                      </c:pt>
                      <c:pt idx="33" formatCode="General">
                        <c:v>-34.939031770045382</c:v>
                      </c:pt>
                      <c:pt idx="34" formatCode="General">
                        <c:v>-34.644326777609685</c:v>
                      </c:pt>
                      <c:pt idx="35" formatCode="General">
                        <c:v>-34.34962178517398</c:v>
                      </c:pt>
                      <c:pt idx="36" formatCode="General">
                        <c:v>-34.054916792738275</c:v>
                      </c:pt>
                      <c:pt idx="37" formatCode="General">
                        <c:v>-33.763455370650526</c:v>
                      </c:pt>
                      <c:pt idx="38" formatCode="General">
                        <c:v>-33.549839636913767</c:v>
                      </c:pt>
                      <c:pt idx="39" formatCode="General">
                        <c:v>-33.336223903177007</c:v>
                      </c:pt>
                      <c:pt idx="40" formatCode="General">
                        <c:v>-33.122608169440241</c:v>
                      </c:pt>
                      <c:pt idx="41" formatCode="General">
                        <c:v>-32.908992435703482</c:v>
                      </c:pt>
                      <c:pt idx="42" formatCode="General">
                        <c:v>-32.695376701966715</c:v>
                      </c:pt>
                      <c:pt idx="43" formatCode="General">
                        <c:v>-32.481760968229956</c:v>
                      </c:pt>
                      <c:pt idx="44" formatCode="General">
                        <c:v>-32.285987878787878</c:v>
                      </c:pt>
                      <c:pt idx="45" formatCode="General">
                        <c:v>-32.113866666666667</c:v>
                      </c:pt>
                      <c:pt idx="46" formatCode="General">
                        <c:v>-31.959709090909094</c:v>
                      </c:pt>
                      <c:pt idx="47" formatCode="General">
                        <c:v>-31.812509090909092</c:v>
                      </c:pt>
                      <c:pt idx="48" formatCode="General">
                        <c:v>-31.677963636363636</c:v>
                      </c:pt>
                      <c:pt idx="49" formatCode="General">
                        <c:v>-31.550168674698792</c:v>
                      </c:pt>
                      <c:pt idx="50" formatCode="General">
                        <c:v>-31.429686746987947</c:v>
                      </c:pt>
                      <c:pt idx="51" formatCode="General">
                        <c:v>-31.281769696969697</c:v>
                      </c:pt>
                      <c:pt idx="52" formatCode="General">
                        <c:v>-31.13339393939394</c:v>
                      </c:pt>
                      <c:pt idx="53" formatCode="General">
                        <c:v>-31.012181818181819</c:v>
                      </c:pt>
                      <c:pt idx="54" formatCode="General">
                        <c:v>-30.902945454545456</c:v>
                      </c:pt>
                      <c:pt idx="55" formatCode="General">
                        <c:v>-30.804763636363639</c:v>
                      </c:pt>
                      <c:pt idx="56" formatCode="General">
                        <c:v>-30.727672727272726</c:v>
                      </c:pt>
                      <c:pt idx="57" formatCode="General">
                        <c:v>-30.656746987951806</c:v>
                      </c:pt>
                      <c:pt idx="58" formatCode="General">
                        <c:v>-30.596506024096385</c:v>
                      </c:pt>
                      <c:pt idx="59" formatCode="General">
                        <c:v>-30.537418181818182</c:v>
                      </c:pt>
                      <c:pt idx="60" formatCode="General">
                        <c:v>-30.479236363636364</c:v>
                      </c:pt>
                      <c:pt idx="61" formatCode="General">
                        <c:v>-30.43539393939394</c:v>
                      </c:pt>
                      <c:pt idx="62" formatCode="General">
                        <c:v>-30.398642424242425</c:v>
                      </c:pt>
                      <c:pt idx="63" formatCode="General">
                        <c:v>-30.378036363636362</c:v>
                      </c:pt>
                      <c:pt idx="64" formatCode="General">
                        <c:v>-30.387006060606058</c:v>
                      </c:pt>
                      <c:pt idx="65" formatCode="General">
                        <c:v>-30.414884848484846</c:v>
                      </c:pt>
                      <c:pt idx="66" formatCode="General">
                        <c:v>-30.447228915662649</c:v>
                      </c:pt>
                      <c:pt idx="67" formatCode="General">
                        <c:v>-30.480909090909091</c:v>
                      </c:pt>
                      <c:pt idx="68" formatCode="General">
                        <c:v>-30.517272727272729</c:v>
                      </c:pt>
                      <c:pt idx="69" formatCode="General">
                        <c:v>-30.555212121212122</c:v>
                      </c:pt>
                      <c:pt idx="70" formatCode="General">
                        <c:v>-30.594000000000001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8B30-4E9C-A50A-EFE1F64DE2B3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-94.663981818181824</c:v>
                      </c:pt>
                      <c:pt idx="45" formatCode="General">
                        <c:v>-93.905800000000013</c:v>
                      </c:pt>
                      <c:pt idx="46" formatCode="General">
                        <c:v>-93.184018181818189</c:v>
                      </c:pt>
                      <c:pt idx="47" formatCode="General">
                        <c:v>-92.474945454545448</c:v>
                      </c:pt>
                      <c:pt idx="48" formatCode="General">
                        <c:v>-91.78221818181818</c:v>
                      </c:pt>
                      <c:pt idx="49" formatCode="General">
                        <c:v>-91.111156626506016</c:v>
                      </c:pt>
                      <c:pt idx="50" formatCode="General">
                        <c:v>-90.463566265060237</c:v>
                      </c:pt>
                      <c:pt idx="51" formatCode="General">
                        <c:v>-90.112927272727276</c:v>
                      </c:pt>
                      <c:pt idx="52" formatCode="General">
                        <c:v>-89.836333333333343</c:v>
                      </c:pt>
                      <c:pt idx="53" formatCode="General">
                        <c:v>-89.602999999999994</c:v>
                      </c:pt>
                      <c:pt idx="54" formatCode="General">
                        <c:v>-89.375024242424232</c:v>
                      </c:pt>
                      <c:pt idx="55" formatCode="General">
                        <c:v>-89.151993939393932</c:v>
                      </c:pt>
                      <c:pt idx="56" formatCode="General">
                        <c:v>-88.963236363636355</c:v>
                      </c:pt>
                      <c:pt idx="57" formatCode="General">
                        <c:v>-88.781566265060235</c:v>
                      </c:pt>
                      <c:pt idx="58" formatCode="General">
                        <c:v>-88.606867469879518</c:v>
                      </c:pt>
                      <c:pt idx="59" formatCode="General">
                        <c:v>-88.459066666666672</c:v>
                      </c:pt>
                      <c:pt idx="60" formatCode="General">
                        <c:v>-88.332399999999993</c:v>
                      </c:pt>
                      <c:pt idx="61" formatCode="General">
                        <c:v>-88.25481818181818</c:v>
                      </c:pt>
                      <c:pt idx="62" formatCode="General">
                        <c:v>-88.178781818181818</c:v>
                      </c:pt>
                      <c:pt idx="63" formatCode="General">
                        <c:v>-88.093327272727279</c:v>
                      </c:pt>
                      <c:pt idx="64" formatCode="General">
                        <c:v>-87.911751515151522</c:v>
                      </c:pt>
                      <c:pt idx="65" formatCode="General">
                        <c:v>-87.668721212121213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8B30-4E9C-A50A-EFE1F64DE2B3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-23.301266666666667</c:v>
                      </c:pt>
                      <c:pt idx="45" formatCode="General">
                        <c:v>-23.187933333333334</c:v>
                      </c:pt>
                      <c:pt idx="46" formatCode="General">
                        <c:v>-23.08358181818182</c:v>
                      </c:pt>
                      <c:pt idx="47" formatCode="General">
                        <c:v>-22.982315151515152</c:v>
                      </c:pt>
                      <c:pt idx="48" formatCode="General">
                        <c:v>-22.884739393939395</c:v>
                      </c:pt>
                      <c:pt idx="49" formatCode="General">
                        <c:v>-22.789180722891565</c:v>
                      </c:pt>
                      <c:pt idx="50" formatCode="General">
                        <c:v>-22.695807228915662</c:v>
                      </c:pt>
                      <c:pt idx="51" formatCode="General">
                        <c:v>-22.581096969696969</c:v>
                      </c:pt>
                      <c:pt idx="52" formatCode="General">
                        <c:v>-22.465</c:v>
                      </c:pt>
                      <c:pt idx="53" formatCode="General">
                        <c:v>-22.364999999999998</c:v>
                      </c:pt>
                      <c:pt idx="54" formatCode="General">
                        <c:v>-22.270987878787878</c:v>
                      </c:pt>
                      <c:pt idx="55" formatCode="General">
                        <c:v>-22.182503030303028</c:v>
                      </c:pt>
                      <c:pt idx="56" formatCode="General">
                        <c:v>-22.107199999999999</c:v>
                      </c:pt>
                      <c:pt idx="57" formatCode="General">
                        <c:v>-22.035421686746986</c:v>
                      </c:pt>
                      <c:pt idx="58" formatCode="General">
                        <c:v>-21.969156626506024</c:v>
                      </c:pt>
                      <c:pt idx="59" formatCode="General">
                        <c:v>-21.901648484848486</c:v>
                      </c:pt>
                      <c:pt idx="60" formatCode="General">
                        <c:v>-21.833163636363636</c:v>
                      </c:pt>
                      <c:pt idx="61" formatCode="General">
                        <c:v>-21.777363636363635</c:v>
                      </c:pt>
                      <c:pt idx="62" formatCode="General">
                        <c:v>-21.726442424242425</c:v>
                      </c:pt>
                      <c:pt idx="63" formatCode="General">
                        <c:v>-21.685836363636366</c:v>
                      </c:pt>
                      <c:pt idx="64" formatCode="General">
                        <c:v>-21.660018181818185</c:v>
                      </c:pt>
                      <c:pt idx="65" formatCode="General">
                        <c:v>-21.643654545454545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8B30-4E9C-A50A-EFE1F64DE2B3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-23.301266666666667</c:v>
                      </c:pt>
                      <c:pt idx="45" formatCode="General">
                        <c:v>-23.187933333333334</c:v>
                      </c:pt>
                      <c:pt idx="46" formatCode="General">
                        <c:v>-23.08358181818182</c:v>
                      </c:pt>
                      <c:pt idx="47" formatCode="General">
                        <c:v>-22.982315151515152</c:v>
                      </c:pt>
                      <c:pt idx="48" formatCode="General">
                        <c:v>-22.884739393939395</c:v>
                      </c:pt>
                      <c:pt idx="49" formatCode="General">
                        <c:v>-22.789180722891565</c:v>
                      </c:pt>
                      <c:pt idx="50" formatCode="General">
                        <c:v>-22.695807228915662</c:v>
                      </c:pt>
                      <c:pt idx="51" formatCode="General">
                        <c:v>-22.581096969696969</c:v>
                      </c:pt>
                      <c:pt idx="52" formatCode="General">
                        <c:v>-22.465</c:v>
                      </c:pt>
                      <c:pt idx="53" formatCode="General">
                        <c:v>-22.364999999999998</c:v>
                      </c:pt>
                      <c:pt idx="54" formatCode="General">
                        <c:v>-22.270987878787878</c:v>
                      </c:pt>
                      <c:pt idx="55" formatCode="General">
                        <c:v>-22.182503030303028</c:v>
                      </c:pt>
                      <c:pt idx="56" formatCode="General">
                        <c:v>-22.107199999999999</c:v>
                      </c:pt>
                      <c:pt idx="57" formatCode="General">
                        <c:v>-22.035421686746986</c:v>
                      </c:pt>
                      <c:pt idx="58" formatCode="General">
                        <c:v>-21.969156626506024</c:v>
                      </c:pt>
                      <c:pt idx="59" formatCode="General">
                        <c:v>-21.901648484848486</c:v>
                      </c:pt>
                      <c:pt idx="60" formatCode="General">
                        <c:v>-21.833163636363636</c:v>
                      </c:pt>
                      <c:pt idx="61" formatCode="General">
                        <c:v>-21.777363636363635</c:v>
                      </c:pt>
                      <c:pt idx="62" formatCode="General">
                        <c:v>-21.726442424242425</c:v>
                      </c:pt>
                      <c:pt idx="63" formatCode="General">
                        <c:v>-21.685836363636366</c:v>
                      </c:pt>
                      <c:pt idx="64" formatCode="General">
                        <c:v>-21.660018181818185</c:v>
                      </c:pt>
                      <c:pt idx="65" formatCode="General">
                        <c:v>-21.643654545454545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8B30-4E9C-A50A-EFE1F64DE2B3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-38.192651515151518</c:v>
                      </c:pt>
                      <c:pt idx="25" formatCode="General">
                        <c:v>-37.803257575757577</c:v>
                      </c:pt>
                      <c:pt idx="26" formatCode="General">
                        <c:v>-37.413863636363637</c:v>
                      </c:pt>
                      <c:pt idx="27" formatCode="General">
                        <c:v>-37.024469696969696</c:v>
                      </c:pt>
                      <c:pt idx="28" formatCode="General">
                        <c:v>-36.635075757575756</c:v>
                      </c:pt>
                      <c:pt idx="29" formatCode="General">
                        <c:v>-36.245681818181815</c:v>
                      </c:pt>
                      <c:pt idx="30" formatCode="General">
                        <c:v>-35.856287878787882</c:v>
                      </c:pt>
                      <c:pt idx="31" formatCode="General">
                        <c:v>-35.528441754916791</c:v>
                      </c:pt>
                      <c:pt idx="32" formatCode="General">
                        <c:v>-35.233736762481087</c:v>
                      </c:pt>
                      <c:pt idx="33" formatCode="General">
                        <c:v>-34.939031770045382</c:v>
                      </c:pt>
                      <c:pt idx="34" formatCode="General">
                        <c:v>-34.644326777609685</c:v>
                      </c:pt>
                      <c:pt idx="35" formatCode="General">
                        <c:v>-34.34962178517398</c:v>
                      </c:pt>
                      <c:pt idx="36" formatCode="General">
                        <c:v>-34.054916792738275</c:v>
                      </c:pt>
                      <c:pt idx="37" formatCode="General">
                        <c:v>-33.763455370650526</c:v>
                      </c:pt>
                      <c:pt idx="38" formatCode="General">
                        <c:v>-33.549839636913767</c:v>
                      </c:pt>
                      <c:pt idx="39" formatCode="General">
                        <c:v>-33.336223903177007</c:v>
                      </c:pt>
                      <c:pt idx="40" formatCode="General">
                        <c:v>-33.122608169440241</c:v>
                      </c:pt>
                      <c:pt idx="41" formatCode="General">
                        <c:v>-32.908992435703482</c:v>
                      </c:pt>
                      <c:pt idx="42" formatCode="General">
                        <c:v>-32.695376701966715</c:v>
                      </c:pt>
                      <c:pt idx="43" formatCode="General">
                        <c:v>-32.481760968229956</c:v>
                      </c:pt>
                      <c:pt idx="44" formatCode="General">
                        <c:v>-32.285987878787878</c:v>
                      </c:pt>
                      <c:pt idx="45" formatCode="General">
                        <c:v>-32.113866666666667</c:v>
                      </c:pt>
                      <c:pt idx="46" formatCode="General">
                        <c:v>-31.959709090909094</c:v>
                      </c:pt>
                      <c:pt idx="47" formatCode="General">
                        <c:v>-31.812509090909092</c:v>
                      </c:pt>
                      <c:pt idx="48" formatCode="General">
                        <c:v>-31.677963636363636</c:v>
                      </c:pt>
                      <c:pt idx="49" formatCode="General">
                        <c:v>-31.550168674698792</c:v>
                      </c:pt>
                      <c:pt idx="50" formatCode="General">
                        <c:v>-31.429686746987947</c:v>
                      </c:pt>
                      <c:pt idx="51" formatCode="General">
                        <c:v>-31.281769696969697</c:v>
                      </c:pt>
                      <c:pt idx="52" formatCode="General">
                        <c:v>-31.13339393939394</c:v>
                      </c:pt>
                      <c:pt idx="53" formatCode="General">
                        <c:v>-31.012181818181819</c:v>
                      </c:pt>
                      <c:pt idx="54" formatCode="General">
                        <c:v>-30.902945454545456</c:v>
                      </c:pt>
                      <c:pt idx="55" formatCode="General">
                        <c:v>-30.804763636363639</c:v>
                      </c:pt>
                      <c:pt idx="56" formatCode="General">
                        <c:v>-30.727672727272726</c:v>
                      </c:pt>
                      <c:pt idx="57" formatCode="General">
                        <c:v>-30.656746987951806</c:v>
                      </c:pt>
                      <c:pt idx="58" formatCode="General">
                        <c:v>-30.596506024096385</c:v>
                      </c:pt>
                      <c:pt idx="59" formatCode="General">
                        <c:v>-30.537418181818182</c:v>
                      </c:pt>
                      <c:pt idx="60" formatCode="General">
                        <c:v>-30.479236363636364</c:v>
                      </c:pt>
                      <c:pt idx="61" formatCode="General">
                        <c:v>-30.43539393939394</c:v>
                      </c:pt>
                      <c:pt idx="62" formatCode="General">
                        <c:v>-30.398642424242425</c:v>
                      </c:pt>
                      <c:pt idx="63" formatCode="General">
                        <c:v>-30.378036363636362</c:v>
                      </c:pt>
                      <c:pt idx="64" formatCode="General">
                        <c:v>-30.387006060606058</c:v>
                      </c:pt>
                      <c:pt idx="65" formatCode="General">
                        <c:v>-30.414884848484846</c:v>
                      </c:pt>
                      <c:pt idx="66" formatCode="General">
                        <c:v>-30.447228915662649</c:v>
                      </c:pt>
                      <c:pt idx="67" formatCode="General">
                        <c:v>-30.480909090909091</c:v>
                      </c:pt>
                      <c:pt idx="68" formatCode="General">
                        <c:v>-30.517272727272729</c:v>
                      </c:pt>
                      <c:pt idx="69" formatCode="General">
                        <c:v>-30.555212121212122</c:v>
                      </c:pt>
                      <c:pt idx="70" formatCode="General">
                        <c:v>-30.594000000000001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8B30-4E9C-A50A-EFE1F64DE2B3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-23.301266666666667</c:v>
                      </c:pt>
                      <c:pt idx="45" formatCode="General">
                        <c:v>-23.187933333333334</c:v>
                      </c:pt>
                      <c:pt idx="46" formatCode="General">
                        <c:v>-23.08358181818182</c:v>
                      </c:pt>
                      <c:pt idx="47" formatCode="General">
                        <c:v>-22.982315151515152</c:v>
                      </c:pt>
                      <c:pt idx="48" formatCode="General">
                        <c:v>-22.884739393939395</c:v>
                      </c:pt>
                      <c:pt idx="49" formatCode="General">
                        <c:v>-22.789180722891565</c:v>
                      </c:pt>
                      <c:pt idx="50" formatCode="General">
                        <c:v>-22.695807228915662</c:v>
                      </c:pt>
                      <c:pt idx="51" formatCode="General">
                        <c:v>-22.581096969696969</c:v>
                      </c:pt>
                      <c:pt idx="52" formatCode="General">
                        <c:v>-22.465</c:v>
                      </c:pt>
                      <c:pt idx="53" formatCode="General">
                        <c:v>-22.364999999999998</c:v>
                      </c:pt>
                      <c:pt idx="54" formatCode="General">
                        <c:v>-22.270987878787878</c:v>
                      </c:pt>
                      <c:pt idx="55" formatCode="General">
                        <c:v>-22.182503030303028</c:v>
                      </c:pt>
                      <c:pt idx="56" formatCode="General">
                        <c:v>-22.107199999999999</c:v>
                      </c:pt>
                      <c:pt idx="57" formatCode="General">
                        <c:v>-22.035421686746986</c:v>
                      </c:pt>
                      <c:pt idx="58" formatCode="General">
                        <c:v>-21.969156626506024</c:v>
                      </c:pt>
                      <c:pt idx="59" formatCode="General">
                        <c:v>-21.901648484848486</c:v>
                      </c:pt>
                      <c:pt idx="60" formatCode="General">
                        <c:v>-21.833163636363636</c:v>
                      </c:pt>
                      <c:pt idx="61" formatCode="General">
                        <c:v>-21.777363636363635</c:v>
                      </c:pt>
                      <c:pt idx="62" formatCode="General">
                        <c:v>-21.726442424242425</c:v>
                      </c:pt>
                      <c:pt idx="63" formatCode="General">
                        <c:v>-21.685836363636366</c:v>
                      </c:pt>
                      <c:pt idx="64" formatCode="General">
                        <c:v>-21.660018181818185</c:v>
                      </c:pt>
                      <c:pt idx="65" formatCode="General">
                        <c:v>-21.643654545454545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8B30-4E9C-A50A-EFE1F64DE2B3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-14.316545454545455</c:v>
                      </c:pt>
                      <c:pt idx="45" formatCode="General">
                        <c:v>-14.262</c:v>
                      </c:pt>
                      <c:pt idx="46" formatCode="General">
                        <c:v>-14.207454545454546</c:v>
                      </c:pt>
                      <c:pt idx="47" formatCode="General">
                        <c:v>-14.152121212121212</c:v>
                      </c:pt>
                      <c:pt idx="48" formatCode="General">
                        <c:v>-14.091515151515152</c:v>
                      </c:pt>
                      <c:pt idx="49" formatCode="General">
                        <c:v>-14.028192771084338</c:v>
                      </c:pt>
                      <c:pt idx="50" formatCode="General">
                        <c:v>-13.961927710843373</c:v>
                      </c:pt>
                      <c:pt idx="51" formatCode="General">
                        <c:v>-13.880424242424242</c:v>
                      </c:pt>
                      <c:pt idx="52" formatCode="General">
                        <c:v>-13.796606060606061</c:v>
                      </c:pt>
                      <c:pt idx="53" formatCode="General">
                        <c:v>-13.717818181818181</c:v>
                      </c:pt>
                      <c:pt idx="54" formatCode="General">
                        <c:v>-13.639030303030303</c:v>
                      </c:pt>
                      <c:pt idx="55" formatCode="General">
                        <c:v>-13.560242424242425</c:v>
                      </c:pt>
                      <c:pt idx="56" formatCode="General">
                        <c:v>-13.486727272727272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-13.265878787878789</c:v>
                      </c:pt>
                      <c:pt idx="60" formatCode="General">
                        <c:v>-13.187090909090909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8B30-4E9C-A50A-EFE1F64DE2B3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-94.663981818181824</c:v>
                      </c:pt>
                      <c:pt idx="45" formatCode="General">
                        <c:v>-93.905800000000013</c:v>
                      </c:pt>
                      <c:pt idx="46" formatCode="General">
                        <c:v>-93.184018181818189</c:v>
                      </c:pt>
                      <c:pt idx="47" formatCode="General">
                        <c:v>-92.474945454545448</c:v>
                      </c:pt>
                      <c:pt idx="48" formatCode="General">
                        <c:v>-91.78221818181818</c:v>
                      </c:pt>
                      <c:pt idx="49" formatCode="General">
                        <c:v>-91.111156626506016</c:v>
                      </c:pt>
                      <c:pt idx="50" formatCode="General">
                        <c:v>-90.463566265060237</c:v>
                      </c:pt>
                      <c:pt idx="51" formatCode="General">
                        <c:v>-90.112927272727276</c:v>
                      </c:pt>
                      <c:pt idx="52" formatCode="General">
                        <c:v>-89.836333333333343</c:v>
                      </c:pt>
                      <c:pt idx="53" formatCode="General">
                        <c:v>-89.602999999999994</c:v>
                      </c:pt>
                      <c:pt idx="54" formatCode="General">
                        <c:v>-89.375024242424232</c:v>
                      </c:pt>
                      <c:pt idx="55" formatCode="General">
                        <c:v>-89.151993939393932</c:v>
                      </c:pt>
                      <c:pt idx="56" formatCode="General">
                        <c:v>-88.963236363636355</c:v>
                      </c:pt>
                      <c:pt idx="57" formatCode="General">
                        <c:v>-88.781566265060235</c:v>
                      </c:pt>
                      <c:pt idx="58" formatCode="General">
                        <c:v>-88.606867469879518</c:v>
                      </c:pt>
                      <c:pt idx="59" formatCode="General">
                        <c:v>-88.459066666666672</c:v>
                      </c:pt>
                      <c:pt idx="60" formatCode="General">
                        <c:v>-88.332399999999993</c:v>
                      </c:pt>
                      <c:pt idx="61" formatCode="General">
                        <c:v>-88.25481818181818</c:v>
                      </c:pt>
                      <c:pt idx="62" formatCode="General">
                        <c:v>-88.178781818181818</c:v>
                      </c:pt>
                      <c:pt idx="63" formatCode="General">
                        <c:v>-88.093327272727279</c:v>
                      </c:pt>
                      <c:pt idx="64" formatCode="General">
                        <c:v>-87.911751515151522</c:v>
                      </c:pt>
                      <c:pt idx="65" formatCode="General">
                        <c:v>-87.668721212121213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8B30-4E9C-A50A-EFE1F64DE2B3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-52.558484848484852</c:v>
                      </c:pt>
                      <c:pt idx="25" formatCode="General">
                        <c:v>-51.952424242424243</c:v>
                      </c:pt>
                      <c:pt idx="26" formatCode="General">
                        <c:v>-51.346363636363634</c:v>
                      </c:pt>
                      <c:pt idx="27" formatCode="General">
                        <c:v>-50.740303030303032</c:v>
                      </c:pt>
                      <c:pt idx="28" formatCode="General">
                        <c:v>-50.134242424242423</c:v>
                      </c:pt>
                      <c:pt idx="29" formatCode="General">
                        <c:v>-49.528181818181821</c:v>
                      </c:pt>
                      <c:pt idx="30" formatCode="General">
                        <c:v>-48.922121212121212</c:v>
                      </c:pt>
                      <c:pt idx="31" formatCode="General">
                        <c:v>-48.400832072617249</c:v>
                      </c:pt>
                      <c:pt idx="32" formatCode="General">
                        <c:v>-47.925189107413011</c:v>
                      </c:pt>
                      <c:pt idx="33" formatCode="General">
                        <c:v>-47.449546142208774</c:v>
                      </c:pt>
                      <c:pt idx="34" formatCode="General">
                        <c:v>-46.973903177004544</c:v>
                      </c:pt>
                      <c:pt idx="35" formatCode="General">
                        <c:v>-46.498260211800307</c:v>
                      </c:pt>
                      <c:pt idx="36" formatCode="General">
                        <c:v>-46.02261724659607</c:v>
                      </c:pt>
                      <c:pt idx="37" formatCode="General">
                        <c:v>-45.550411497730714</c:v>
                      </c:pt>
                      <c:pt idx="38" formatCode="General">
                        <c:v>-45.160698940998486</c:v>
                      </c:pt>
                      <c:pt idx="39" formatCode="General">
                        <c:v>-44.770986384266266</c:v>
                      </c:pt>
                      <c:pt idx="40" formatCode="General">
                        <c:v>-44.381273827534038</c:v>
                      </c:pt>
                      <c:pt idx="41" formatCode="General">
                        <c:v>-43.991561270801817</c:v>
                      </c:pt>
                      <c:pt idx="42" formatCode="General">
                        <c:v>-43.60184871406959</c:v>
                      </c:pt>
                      <c:pt idx="43" formatCode="General">
                        <c:v>-43.212136157337362</c:v>
                      </c:pt>
                      <c:pt idx="44" formatCode="General">
                        <c:v>-42.839630303030297</c:v>
                      </c:pt>
                      <c:pt idx="45" formatCode="General">
                        <c:v>-42.489933333333333</c:v>
                      </c:pt>
                      <c:pt idx="46" formatCode="General">
                        <c:v>-42.153945454545457</c:v>
                      </c:pt>
                      <c:pt idx="47" formatCode="General">
                        <c:v>-41.822375757575763</c:v>
                      </c:pt>
                      <c:pt idx="48" formatCode="General">
                        <c:v>-41.494496969696968</c:v>
                      </c:pt>
                      <c:pt idx="49" formatCode="General">
                        <c:v>-41.175084337349396</c:v>
                      </c:pt>
                      <c:pt idx="50" formatCode="General">
                        <c:v>-40.864843373493976</c:v>
                      </c:pt>
                      <c:pt idx="51" formatCode="General">
                        <c:v>-40.706127272727272</c:v>
                      </c:pt>
                      <c:pt idx="52" formatCode="General">
                        <c:v>-40.583969696969703</c:v>
                      </c:pt>
                      <c:pt idx="53" formatCode="General">
                        <c:v>-40.477909090909094</c:v>
                      </c:pt>
                      <c:pt idx="54" formatCode="General">
                        <c:v>-40.371533333333332</c:v>
                      </c:pt>
                      <c:pt idx="55" formatCode="General">
                        <c:v>-40.264866666666663</c:v>
                      </c:pt>
                      <c:pt idx="56" formatCode="General">
                        <c:v>-40.171381818181814</c:v>
                      </c:pt>
                      <c:pt idx="57" formatCode="General">
                        <c:v>-40.080120481927715</c:v>
                      </c:pt>
                      <c:pt idx="58" formatCode="General">
                        <c:v>-39.989759036144584</c:v>
                      </c:pt>
                      <c:pt idx="59" formatCode="General">
                        <c:v>-39.911648484848484</c:v>
                      </c:pt>
                      <c:pt idx="60" formatCode="General">
                        <c:v>-39.843163636363641</c:v>
                      </c:pt>
                      <c:pt idx="61" formatCode="General">
                        <c:v>-39.798393939393939</c:v>
                      </c:pt>
                      <c:pt idx="62" formatCode="General">
                        <c:v>-39.753290909090914</c:v>
                      </c:pt>
                      <c:pt idx="63" formatCode="General">
                        <c:v>-39.70056363636364</c:v>
                      </c:pt>
                      <c:pt idx="64" formatCode="General">
                        <c:v>-39.592381818181813</c:v>
                      </c:pt>
                      <c:pt idx="65" formatCode="General">
                        <c:v>-39.448745454545453</c:v>
                      </c:pt>
                      <c:pt idx="66" formatCode="General">
                        <c:v>-39.302469879518071</c:v>
                      </c:pt>
                      <c:pt idx="67" formatCode="General">
                        <c:v>-39.158181818181824</c:v>
                      </c:pt>
                      <c:pt idx="68" formatCode="General">
                        <c:v>-39.018787878787876</c:v>
                      </c:pt>
                      <c:pt idx="69" formatCode="General">
                        <c:v>-38.880181818181818</c:v>
                      </c:pt>
                      <c:pt idx="70" formatCode="General">
                        <c:v>-38.742000000000004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8B30-4E9C-A50A-EFE1F64DE2B3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-94.663981818181824</c:v>
                      </c:pt>
                      <c:pt idx="45" formatCode="General">
                        <c:v>-93.905800000000013</c:v>
                      </c:pt>
                      <c:pt idx="46" formatCode="General">
                        <c:v>-93.184018181818189</c:v>
                      </c:pt>
                      <c:pt idx="47" formatCode="General">
                        <c:v>-92.474945454545448</c:v>
                      </c:pt>
                      <c:pt idx="48" formatCode="General">
                        <c:v>-91.78221818181818</c:v>
                      </c:pt>
                      <c:pt idx="49" formatCode="General">
                        <c:v>-91.111156626506016</c:v>
                      </c:pt>
                      <c:pt idx="50" formatCode="General">
                        <c:v>-90.463566265060237</c:v>
                      </c:pt>
                      <c:pt idx="51" formatCode="General">
                        <c:v>-90.112927272727276</c:v>
                      </c:pt>
                      <c:pt idx="52" formatCode="General">
                        <c:v>-89.836333333333343</c:v>
                      </c:pt>
                      <c:pt idx="53" formatCode="General">
                        <c:v>-89.602999999999994</c:v>
                      </c:pt>
                      <c:pt idx="54" formatCode="General">
                        <c:v>-89.375024242424232</c:v>
                      </c:pt>
                      <c:pt idx="55" formatCode="General">
                        <c:v>-89.151993939393932</c:v>
                      </c:pt>
                      <c:pt idx="56" formatCode="General">
                        <c:v>-88.963236363636355</c:v>
                      </c:pt>
                      <c:pt idx="57" formatCode="General">
                        <c:v>-88.781566265060235</c:v>
                      </c:pt>
                      <c:pt idx="58" formatCode="General">
                        <c:v>-88.606867469879518</c:v>
                      </c:pt>
                      <c:pt idx="59" formatCode="General">
                        <c:v>-88.459066666666672</c:v>
                      </c:pt>
                      <c:pt idx="60" formatCode="General">
                        <c:v>-88.332399999999993</c:v>
                      </c:pt>
                      <c:pt idx="61" formatCode="General">
                        <c:v>-88.25481818181818</c:v>
                      </c:pt>
                      <c:pt idx="62" formatCode="General">
                        <c:v>-88.178781818181818</c:v>
                      </c:pt>
                      <c:pt idx="63" formatCode="General">
                        <c:v>-88.093327272727279</c:v>
                      </c:pt>
                      <c:pt idx="64" formatCode="General">
                        <c:v>-87.911751515151522</c:v>
                      </c:pt>
                      <c:pt idx="65" formatCode="General">
                        <c:v>-87.668721212121213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8B30-4E9C-A50A-EFE1F64DE2B3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-52.558484848484852</c:v>
                      </c:pt>
                      <c:pt idx="25" formatCode="General">
                        <c:v>-51.952424242424243</c:v>
                      </c:pt>
                      <c:pt idx="26" formatCode="General">
                        <c:v>-51.346363636363634</c:v>
                      </c:pt>
                      <c:pt idx="27" formatCode="General">
                        <c:v>-50.740303030303032</c:v>
                      </c:pt>
                      <c:pt idx="28" formatCode="General">
                        <c:v>-50.134242424242423</c:v>
                      </c:pt>
                      <c:pt idx="29" formatCode="General">
                        <c:v>-49.528181818181821</c:v>
                      </c:pt>
                      <c:pt idx="30" formatCode="General">
                        <c:v>-48.922121212121212</c:v>
                      </c:pt>
                      <c:pt idx="31" formatCode="General">
                        <c:v>-48.400832072617249</c:v>
                      </c:pt>
                      <c:pt idx="32" formatCode="General">
                        <c:v>-47.925189107413011</c:v>
                      </c:pt>
                      <c:pt idx="33" formatCode="General">
                        <c:v>-47.449546142208774</c:v>
                      </c:pt>
                      <c:pt idx="34" formatCode="General">
                        <c:v>-46.973903177004544</c:v>
                      </c:pt>
                      <c:pt idx="35" formatCode="General">
                        <c:v>-46.498260211800307</c:v>
                      </c:pt>
                      <c:pt idx="36" formatCode="General">
                        <c:v>-46.02261724659607</c:v>
                      </c:pt>
                      <c:pt idx="37" formatCode="General">
                        <c:v>-45.550411497730714</c:v>
                      </c:pt>
                      <c:pt idx="38" formatCode="General">
                        <c:v>-45.160698940998486</c:v>
                      </c:pt>
                      <c:pt idx="39" formatCode="General">
                        <c:v>-44.770986384266266</c:v>
                      </c:pt>
                      <c:pt idx="40" formatCode="General">
                        <c:v>-44.381273827534038</c:v>
                      </c:pt>
                      <c:pt idx="41" formatCode="General">
                        <c:v>-43.991561270801817</c:v>
                      </c:pt>
                      <c:pt idx="42" formatCode="General">
                        <c:v>-43.60184871406959</c:v>
                      </c:pt>
                      <c:pt idx="43" formatCode="General">
                        <c:v>-43.212136157337362</c:v>
                      </c:pt>
                      <c:pt idx="44" formatCode="General">
                        <c:v>-42.839630303030297</c:v>
                      </c:pt>
                      <c:pt idx="45" formatCode="General">
                        <c:v>-42.489933333333333</c:v>
                      </c:pt>
                      <c:pt idx="46" formatCode="General">
                        <c:v>-42.153945454545457</c:v>
                      </c:pt>
                      <c:pt idx="47" formatCode="General">
                        <c:v>-41.822375757575763</c:v>
                      </c:pt>
                      <c:pt idx="48" formatCode="General">
                        <c:v>-41.494496969696968</c:v>
                      </c:pt>
                      <c:pt idx="49" formatCode="General">
                        <c:v>-41.175084337349396</c:v>
                      </c:pt>
                      <c:pt idx="50" formatCode="General">
                        <c:v>-40.864843373493976</c:v>
                      </c:pt>
                      <c:pt idx="51" formatCode="General">
                        <c:v>-40.706127272727272</c:v>
                      </c:pt>
                      <c:pt idx="52" formatCode="General">
                        <c:v>-40.583969696969703</c:v>
                      </c:pt>
                      <c:pt idx="53" formatCode="General">
                        <c:v>-40.477909090909094</c:v>
                      </c:pt>
                      <c:pt idx="54" formatCode="General">
                        <c:v>-40.371533333333332</c:v>
                      </c:pt>
                      <c:pt idx="55" formatCode="General">
                        <c:v>-40.264866666666663</c:v>
                      </c:pt>
                      <c:pt idx="56" formatCode="General">
                        <c:v>-40.171381818181814</c:v>
                      </c:pt>
                      <c:pt idx="57" formatCode="General">
                        <c:v>-40.080120481927715</c:v>
                      </c:pt>
                      <c:pt idx="58" formatCode="General">
                        <c:v>-39.989759036144584</c:v>
                      </c:pt>
                      <c:pt idx="59" formatCode="General">
                        <c:v>-39.911648484848484</c:v>
                      </c:pt>
                      <c:pt idx="60" formatCode="General">
                        <c:v>-39.843163636363641</c:v>
                      </c:pt>
                      <c:pt idx="61" formatCode="General">
                        <c:v>-39.798393939393939</c:v>
                      </c:pt>
                      <c:pt idx="62" formatCode="General">
                        <c:v>-39.753290909090914</c:v>
                      </c:pt>
                      <c:pt idx="63" formatCode="General">
                        <c:v>-39.70056363636364</c:v>
                      </c:pt>
                      <c:pt idx="64" formatCode="General">
                        <c:v>-39.592381818181813</c:v>
                      </c:pt>
                      <c:pt idx="65" formatCode="General">
                        <c:v>-39.448745454545453</c:v>
                      </c:pt>
                      <c:pt idx="66" formatCode="General">
                        <c:v>-39.302469879518071</c:v>
                      </c:pt>
                      <c:pt idx="67" formatCode="General">
                        <c:v>-39.158181818181824</c:v>
                      </c:pt>
                      <c:pt idx="68" formatCode="General">
                        <c:v>-39.018787878787876</c:v>
                      </c:pt>
                      <c:pt idx="69" formatCode="General">
                        <c:v>-38.880181818181818</c:v>
                      </c:pt>
                      <c:pt idx="70" formatCode="General">
                        <c:v>-38.742000000000004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8B30-4E9C-A50A-EFE1F64DE2B3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-40.894318181818178</c:v>
                      </c:pt>
                      <c:pt idx="25" formatCode="General">
                        <c:v>-40.471590909090907</c:v>
                      </c:pt>
                      <c:pt idx="26" formatCode="General">
                        <c:v>-40.048863636363635</c:v>
                      </c:pt>
                      <c:pt idx="27" formatCode="General">
                        <c:v>-39.626136363636363</c:v>
                      </c:pt>
                      <c:pt idx="28" formatCode="General">
                        <c:v>-39.203409090909091</c:v>
                      </c:pt>
                      <c:pt idx="29" formatCode="General">
                        <c:v>-38.780681818181819</c:v>
                      </c:pt>
                      <c:pt idx="30" formatCode="General">
                        <c:v>-38.357954545454547</c:v>
                      </c:pt>
                      <c:pt idx="31" formatCode="General">
                        <c:v>-37.989727685325263</c:v>
                      </c:pt>
                      <c:pt idx="32" formatCode="General">
                        <c:v>-37.65084720121029</c:v>
                      </c:pt>
                      <c:pt idx="33" formatCode="General">
                        <c:v>-37.311966717095309</c:v>
                      </c:pt>
                      <c:pt idx="34" formatCode="General">
                        <c:v>-36.973086232980336</c:v>
                      </c:pt>
                      <c:pt idx="35" formatCode="General">
                        <c:v>-36.634205748865355</c:v>
                      </c:pt>
                      <c:pt idx="36" formatCode="General">
                        <c:v>-36.295325264750375</c:v>
                      </c:pt>
                      <c:pt idx="37" formatCode="General">
                        <c:v>-35.957957639939487</c:v>
                      </c:pt>
                      <c:pt idx="38" formatCode="General">
                        <c:v>-35.656898638426625</c:v>
                      </c:pt>
                      <c:pt idx="39" formatCode="General">
                        <c:v>-35.355839636913764</c:v>
                      </c:pt>
                      <c:pt idx="40" formatCode="General">
                        <c:v>-35.05478063540091</c:v>
                      </c:pt>
                      <c:pt idx="41" formatCode="General">
                        <c:v>-34.753721633888048</c:v>
                      </c:pt>
                      <c:pt idx="42" formatCode="General">
                        <c:v>-34.452662632375187</c:v>
                      </c:pt>
                      <c:pt idx="43" formatCode="General">
                        <c:v>-34.151603630862326</c:v>
                      </c:pt>
                      <c:pt idx="44" formatCode="General">
                        <c:v>-33.854909090909089</c:v>
                      </c:pt>
                      <c:pt idx="45" formatCode="General">
                        <c:v>-33.564</c:v>
                      </c:pt>
                      <c:pt idx="46" formatCode="General">
                        <c:v>-33.277818181818184</c:v>
                      </c:pt>
                      <c:pt idx="47" formatCode="General">
                        <c:v>-32.99218181818182</c:v>
                      </c:pt>
                      <c:pt idx="48" formatCode="General">
                        <c:v>-32.70127272727273</c:v>
                      </c:pt>
                      <c:pt idx="49" formatCode="General">
                        <c:v>-32.414096385542166</c:v>
                      </c:pt>
                      <c:pt idx="50" formatCode="General">
                        <c:v>-32.130963855421683</c:v>
                      </c:pt>
                      <c:pt idx="51" formatCode="General">
                        <c:v>-32.00545454545454</c:v>
                      </c:pt>
                      <c:pt idx="52" formatCode="General">
                        <c:v>-31.915575757575755</c:v>
                      </c:pt>
                      <c:pt idx="53" formatCode="General">
                        <c:v>-31.830727272727273</c:v>
                      </c:pt>
                      <c:pt idx="54" formatCode="General">
                        <c:v>-31.739575757575757</c:v>
                      </c:pt>
                      <c:pt idx="55" formatCode="General">
                        <c:v>-31.64260606060606</c:v>
                      </c:pt>
                      <c:pt idx="56" formatCode="General">
                        <c:v>-31.550909090909091</c:v>
                      </c:pt>
                      <c:pt idx="57" formatCode="General">
                        <c:v>-31.458795180722891</c:v>
                      </c:pt>
                      <c:pt idx="58" formatCode="General">
                        <c:v>-31.362409638554215</c:v>
                      </c:pt>
                      <c:pt idx="59" formatCode="General">
                        <c:v>-31.275878787878789</c:v>
                      </c:pt>
                      <c:pt idx="60" formatCode="General">
                        <c:v>-31.19709090909091</c:v>
                      </c:pt>
                      <c:pt idx="61" formatCode="General">
                        <c:v>-31.140363636363638</c:v>
                      </c:pt>
                      <c:pt idx="62" formatCode="General">
                        <c:v>-31.081090909090911</c:v>
                      </c:pt>
                      <c:pt idx="63" formatCode="General">
                        <c:v>-31.008363636363637</c:v>
                      </c:pt>
                      <c:pt idx="64" formatCode="General">
                        <c:v>-30.86539393939394</c:v>
                      </c:pt>
                      <c:pt idx="65" formatCode="General">
                        <c:v>-30.677515151515152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8B30-4E9C-A50A-EFE1F64DE2B3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(1) 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-8.9847212121212117</c:v>
                      </c:pt>
                      <c:pt idx="45" formatCode="General">
                        <c:v>-8.9259333333333331</c:v>
                      </c:pt>
                      <c:pt idx="46" formatCode="General">
                        <c:v>-8.876127272727274</c:v>
                      </c:pt>
                      <c:pt idx="47" formatCode="General">
                        <c:v>-8.8301939393939399</c:v>
                      </c:pt>
                      <c:pt idx="48" formatCode="General">
                        <c:v>-8.7932242424242428</c:v>
                      </c:pt>
                      <c:pt idx="49" formatCode="General">
                        <c:v>-8.7609879518072287</c:v>
                      </c:pt>
                      <c:pt idx="50" formatCode="General">
                        <c:v>-8.733879518072289</c:v>
                      </c:pt>
                      <c:pt idx="51" formatCode="General">
                        <c:v>-8.7006727272727264</c:v>
                      </c:pt>
                      <c:pt idx="52" formatCode="General">
                        <c:v>-8.6683939393939404</c:v>
                      </c:pt>
                      <c:pt idx="53" formatCode="General">
                        <c:v>-8.647181818181819</c:v>
                      </c:pt>
                      <c:pt idx="54" formatCode="General">
                        <c:v>-8.6319575757575766</c:v>
                      </c:pt>
                      <c:pt idx="55" formatCode="General">
                        <c:v>-8.6222606060606068</c:v>
                      </c:pt>
                      <c:pt idx="56" formatCode="General">
                        <c:v>-8.6204727272727268</c:v>
                      </c:pt>
                      <c:pt idx="57" formatCode="General">
                        <c:v>-8.6213253012048181</c:v>
                      </c:pt>
                      <c:pt idx="58" formatCode="General">
                        <c:v>-8.6273493975903612</c:v>
                      </c:pt>
                      <c:pt idx="59" formatCode="General">
                        <c:v>-8.6357696969696978</c:v>
                      </c:pt>
                      <c:pt idx="60" formatCode="General">
                        <c:v>-8.6460727272727276</c:v>
                      </c:pt>
                      <c:pt idx="61" formatCode="General">
                        <c:v>-8.6580303030303032</c:v>
                      </c:pt>
                      <c:pt idx="62" formatCode="General">
                        <c:v>-8.6722000000000001</c:v>
                      </c:pt>
                      <c:pt idx="63" formatCode="General">
                        <c:v>-8.6921999999999997</c:v>
                      </c:pt>
                      <c:pt idx="64" formatCode="General">
                        <c:v>-8.7269878787878792</c:v>
                      </c:pt>
                      <c:pt idx="65" formatCode="General">
                        <c:v>-8.7712303030303023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8B30-4E9C-A50A-EFE1F64DE2B3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(2) 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-40.894318181818178</c:v>
                      </c:pt>
                      <c:pt idx="25" formatCode="General">
                        <c:v>-40.471590909090907</c:v>
                      </c:pt>
                      <c:pt idx="26" formatCode="General">
                        <c:v>-40.048863636363635</c:v>
                      </c:pt>
                      <c:pt idx="27" formatCode="General">
                        <c:v>-39.626136363636363</c:v>
                      </c:pt>
                      <c:pt idx="28" formatCode="General">
                        <c:v>-39.203409090909091</c:v>
                      </c:pt>
                      <c:pt idx="29" formatCode="General">
                        <c:v>-38.780681818181819</c:v>
                      </c:pt>
                      <c:pt idx="30" formatCode="General">
                        <c:v>-38.357954545454547</c:v>
                      </c:pt>
                      <c:pt idx="31" formatCode="General">
                        <c:v>-37.989727685325263</c:v>
                      </c:pt>
                      <c:pt idx="32" formatCode="General">
                        <c:v>-37.65084720121029</c:v>
                      </c:pt>
                      <c:pt idx="33" formatCode="General">
                        <c:v>-37.311966717095309</c:v>
                      </c:pt>
                      <c:pt idx="34" formatCode="General">
                        <c:v>-36.973086232980336</c:v>
                      </c:pt>
                      <c:pt idx="35" formatCode="General">
                        <c:v>-36.634205748865355</c:v>
                      </c:pt>
                      <c:pt idx="36" formatCode="General">
                        <c:v>-36.295325264750375</c:v>
                      </c:pt>
                      <c:pt idx="37" formatCode="General">
                        <c:v>-35.957957639939487</c:v>
                      </c:pt>
                      <c:pt idx="38" formatCode="General">
                        <c:v>-35.656898638426625</c:v>
                      </c:pt>
                      <c:pt idx="39" formatCode="General">
                        <c:v>-35.355839636913764</c:v>
                      </c:pt>
                      <c:pt idx="40" formatCode="General">
                        <c:v>-35.05478063540091</c:v>
                      </c:pt>
                      <c:pt idx="41" formatCode="General">
                        <c:v>-34.753721633888048</c:v>
                      </c:pt>
                      <c:pt idx="42" formatCode="General">
                        <c:v>-34.452662632375187</c:v>
                      </c:pt>
                      <c:pt idx="43" formatCode="General">
                        <c:v>-34.151603630862326</c:v>
                      </c:pt>
                      <c:pt idx="44" formatCode="General">
                        <c:v>-33.854909090909089</c:v>
                      </c:pt>
                      <c:pt idx="45" formatCode="General">
                        <c:v>-33.564</c:v>
                      </c:pt>
                      <c:pt idx="46" formatCode="General">
                        <c:v>-33.277818181818184</c:v>
                      </c:pt>
                      <c:pt idx="47" formatCode="General">
                        <c:v>-32.99218181818182</c:v>
                      </c:pt>
                      <c:pt idx="48" formatCode="General">
                        <c:v>-32.70127272727273</c:v>
                      </c:pt>
                      <c:pt idx="49" formatCode="General">
                        <c:v>-32.414096385542166</c:v>
                      </c:pt>
                      <c:pt idx="50" formatCode="General">
                        <c:v>-32.130963855421683</c:v>
                      </c:pt>
                      <c:pt idx="51" formatCode="General">
                        <c:v>-32.00545454545454</c:v>
                      </c:pt>
                      <c:pt idx="52" formatCode="General">
                        <c:v>-31.915575757575755</c:v>
                      </c:pt>
                      <c:pt idx="53" formatCode="General">
                        <c:v>-31.830727272727273</c:v>
                      </c:pt>
                      <c:pt idx="54" formatCode="General">
                        <c:v>-31.739575757575757</c:v>
                      </c:pt>
                      <c:pt idx="55" formatCode="General">
                        <c:v>-31.64260606060606</c:v>
                      </c:pt>
                      <c:pt idx="56" formatCode="General">
                        <c:v>-31.550909090909091</c:v>
                      </c:pt>
                      <c:pt idx="57" formatCode="General">
                        <c:v>-31.458795180722891</c:v>
                      </c:pt>
                      <c:pt idx="58" formatCode="General">
                        <c:v>-31.362409638554215</c:v>
                      </c:pt>
                      <c:pt idx="59" formatCode="General">
                        <c:v>-31.275878787878789</c:v>
                      </c:pt>
                      <c:pt idx="60" formatCode="General">
                        <c:v>-31.19709090909091</c:v>
                      </c:pt>
                      <c:pt idx="61" formatCode="General">
                        <c:v>-31.140363636363638</c:v>
                      </c:pt>
                      <c:pt idx="62" formatCode="General">
                        <c:v>-31.081090909090911</c:v>
                      </c:pt>
                      <c:pt idx="63" formatCode="General">
                        <c:v>-31.008363636363637</c:v>
                      </c:pt>
                      <c:pt idx="64" formatCode="General">
                        <c:v>-30.86539393939394</c:v>
                      </c:pt>
                      <c:pt idx="65" formatCode="General">
                        <c:v>-30.677515151515152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8B30-4E9C-A50A-EFE1F64DE2B3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-14.316545454545455</c:v>
                      </c:pt>
                      <c:pt idx="45" formatCode="General">
                        <c:v>-14.262</c:v>
                      </c:pt>
                      <c:pt idx="46" formatCode="General">
                        <c:v>-14.207454545454546</c:v>
                      </c:pt>
                      <c:pt idx="47" formatCode="General">
                        <c:v>-14.152121212121212</c:v>
                      </c:pt>
                      <c:pt idx="48" formatCode="General">
                        <c:v>-14.091515151515152</c:v>
                      </c:pt>
                      <c:pt idx="49" formatCode="General">
                        <c:v>-14.028192771084338</c:v>
                      </c:pt>
                      <c:pt idx="50" formatCode="General">
                        <c:v>-13.961927710843373</c:v>
                      </c:pt>
                      <c:pt idx="51" formatCode="General">
                        <c:v>-13.880424242424242</c:v>
                      </c:pt>
                      <c:pt idx="52" formatCode="General">
                        <c:v>-13.796606060606061</c:v>
                      </c:pt>
                      <c:pt idx="53" formatCode="General">
                        <c:v>-13.717818181818181</c:v>
                      </c:pt>
                      <c:pt idx="54" formatCode="General">
                        <c:v>-13.639030303030303</c:v>
                      </c:pt>
                      <c:pt idx="55" formatCode="General">
                        <c:v>-13.560242424242425</c:v>
                      </c:pt>
                      <c:pt idx="56" formatCode="General">
                        <c:v>-13.486727272727272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-13.265878787878789</c:v>
                      </c:pt>
                      <c:pt idx="60" formatCode="General">
                        <c:v>-13.187090909090909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8B30-4E9C-A50A-EFE1F64DE2B3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-8.9847212121212117</c:v>
                      </c:pt>
                      <c:pt idx="45" formatCode="General">
                        <c:v>-8.9259333333333331</c:v>
                      </c:pt>
                      <c:pt idx="46" formatCode="General">
                        <c:v>-8.876127272727274</c:v>
                      </c:pt>
                      <c:pt idx="47" formatCode="General">
                        <c:v>-8.8301939393939399</c:v>
                      </c:pt>
                      <c:pt idx="48" formatCode="General">
                        <c:v>-8.7932242424242428</c:v>
                      </c:pt>
                      <c:pt idx="49" formatCode="General">
                        <c:v>-8.7609879518072287</c:v>
                      </c:pt>
                      <c:pt idx="50" formatCode="General">
                        <c:v>-8.733879518072289</c:v>
                      </c:pt>
                      <c:pt idx="51" formatCode="General">
                        <c:v>-8.7006727272727264</c:v>
                      </c:pt>
                      <c:pt idx="52" formatCode="General">
                        <c:v>-8.6683939393939404</c:v>
                      </c:pt>
                      <c:pt idx="53" formatCode="General">
                        <c:v>-8.647181818181819</c:v>
                      </c:pt>
                      <c:pt idx="54" formatCode="General">
                        <c:v>-8.6319575757575766</c:v>
                      </c:pt>
                      <c:pt idx="55" formatCode="General">
                        <c:v>-8.6222606060606068</c:v>
                      </c:pt>
                      <c:pt idx="56" formatCode="General">
                        <c:v>-8.6204727272727268</c:v>
                      </c:pt>
                      <c:pt idx="57" formatCode="General">
                        <c:v>-8.6213253012048181</c:v>
                      </c:pt>
                      <c:pt idx="58" formatCode="General">
                        <c:v>-8.6273493975903612</c:v>
                      </c:pt>
                      <c:pt idx="59" formatCode="General">
                        <c:v>-8.6357696969696978</c:v>
                      </c:pt>
                      <c:pt idx="60" formatCode="General">
                        <c:v>-8.6460727272727276</c:v>
                      </c:pt>
                      <c:pt idx="61" formatCode="General">
                        <c:v>-8.6580303030303032</c:v>
                      </c:pt>
                      <c:pt idx="62" formatCode="General">
                        <c:v>-8.6722000000000001</c:v>
                      </c:pt>
                      <c:pt idx="63" formatCode="General">
                        <c:v>-8.6921999999999997</c:v>
                      </c:pt>
                      <c:pt idx="64" formatCode="General">
                        <c:v>-8.7269878787878792</c:v>
                      </c:pt>
                      <c:pt idx="65" formatCode="General">
                        <c:v>-8.7712303030303023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8B30-4E9C-A50A-EFE1F64DE2B3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-23.301266666666667</c:v>
                      </c:pt>
                      <c:pt idx="45" formatCode="General">
                        <c:v>-23.187933333333334</c:v>
                      </c:pt>
                      <c:pt idx="46" formatCode="General">
                        <c:v>-23.08358181818182</c:v>
                      </c:pt>
                      <c:pt idx="47" formatCode="General">
                        <c:v>-22.982315151515152</c:v>
                      </c:pt>
                      <c:pt idx="48" formatCode="General">
                        <c:v>-22.884739393939395</c:v>
                      </c:pt>
                      <c:pt idx="49" formatCode="General">
                        <c:v>-22.789180722891565</c:v>
                      </c:pt>
                      <c:pt idx="50" formatCode="General">
                        <c:v>-22.695807228915662</c:v>
                      </c:pt>
                      <c:pt idx="51" formatCode="General">
                        <c:v>-22.581096969696969</c:v>
                      </c:pt>
                      <c:pt idx="52" formatCode="General">
                        <c:v>-22.465</c:v>
                      </c:pt>
                      <c:pt idx="53" formatCode="General">
                        <c:v>-22.364999999999998</c:v>
                      </c:pt>
                      <c:pt idx="54" formatCode="General">
                        <c:v>-22.270987878787878</c:v>
                      </c:pt>
                      <c:pt idx="55" formatCode="General">
                        <c:v>-22.182503030303028</c:v>
                      </c:pt>
                      <c:pt idx="56" formatCode="General">
                        <c:v>-22.107199999999999</c:v>
                      </c:pt>
                      <c:pt idx="57" formatCode="General">
                        <c:v>-22.035421686746986</c:v>
                      </c:pt>
                      <c:pt idx="58" formatCode="General">
                        <c:v>-21.969156626506024</c:v>
                      </c:pt>
                      <c:pt idx="59" formatCode="General">
                        <c:v>-21.901648484848486</c:v>
                      </c:pt>
                      <c:pt idx="60" formatCode="General">
                        <c:v>-21.833163636363636</c:v>
                      </c:pt>
                      <c:pt idx="61" formatCode="General">
                        <c:v>-21.777363636363635</c:v>
                      </c:pt>
                      <c:pt idx="62" formatCode="General">
                        <c:v>-21.726442424242425</c:v>
                      </c:pt>
                      <c:pt idx="63" formatCode="General">
                        <c:v>-21.685836363636366</c:v>
                      </c:pt>
                      <c:pt idx="64" formatCode="General">
                        <c:v>-21.660018181818185</c:v>
                      </c:pt>
                      <c:pt idx="65" formatCode="General">
                        <c:v>-21.643654545454545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8B30-4E9C-A50A-EFE1F64DE2B3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-94.663981818181824</c:v>
                      </c:pt>
                      <c:pt idx="45" formatCode="General">
                        <c:v>-93.905800000000013</c:v>
                      </c:pt>
                      <c:pt idx="46" formatCode="General">
                        <c:v>-93.184018181818189</c:v>
                      </c:pt>
                      <c:pt idx="47" formatCode="General">
                        <c:v>-92.474945454545448</c:v>
                      </c:pt>
                      <c:pt idx="48" formatCode="General">
                        <c:v>-91.78221818181818</c:v>
                      </c:pt>
                      <c:pt idx="49" formatCode="General">
                        <c:v>-91.111156626506016</c:v>
                      </c:pt>
                      <c:pt idx="50" formatCode="General">
                        <c:v>-90.463566265060237</c:v>
                      </c:pt>
                      <c:pt idx="51" formatCode="General">
                        <c:v>-90.112927272727276</c:v>
                      </c:pt>
                      <c:pt idx="52" formatCode="General">
                        <c:v>-89.836333333333343</c:v>
                      </c:pt>
                      <c:pt idx="53" formatCode="General">
                        <c:v>-89.602999999999994</c:v>
                      </c:pt>
                      <c:pt idx="54" formatCode="General">
                        <c:v>-89.375024242424232</c:v>
                      </c:pt>
                      <c:pt idx="55" formatCode="General">
                        <c:v>-89.151993939393932</c:v>
                      </c:pt>
                      <c:pt idx="56" formatCode="General">
                        <c:v>-88.963236363636355</c:v>
                      </c:pt>
                      <c:pt idx="57" formatCode="General">
                        <c:v>-88.781566265060235</c:v>
                      </c:pt>
                      <c:pt idx="58" formatCode="General">
                        <c:v>-88.606867469879518</c:v>
                      </c:pt>
                      <c:pt idx="59" formatCode="General">
                        <c:v>-88.459066666666672</c:v>
                      </c:pt>
                      <c:pt idx="60" formatCode="General">
                        <c:v>-88.332399999999993</c:v>
                      </c:pt>
                      <c:pt idx="61" formatCode="General">
                        <c:v>-88.25481818181818</c:v>
                      </c:pt>
                      <c:pt idx="62" formatCode="General">
                        <c:v>-88.178781818181818</c:v>
                      </c:pt>
                      <c:pt idx="63" formatCode="General">
                        <c:v>-88.093327272727279</c:v>
                      </c:pt>
                      <c:pt idx="64" formatCode="General">
                        <c:v>-87.911751515151522</c:v>
                      </c:pt>
                      <c:pt idx="65" formatCode="General">
                        <c:v>-87.668721212121213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8B30-4E9C-A50A-EFE1F64DE2B3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8B30-4E9C-A50A-EFE1F64DE2B3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-40.894318181818178</c:v>
                      </c:pt>
                      <c:pt idx="25" formatCode="General">
                        <c:v>-40.471590909090907</c:v>
                      </c:pt>
                      <c:pt idx="26" formatCode="General">
                        <c:v>-40.048863636363635</c:v>
                      </c:pt>
                      <c:pt idx="27" formatCode="General">
                        <c:v>-39.626136363636363</c:v>
                      </c:pt>
                      <c:pt idx="28" formatCode="General">
                        <c:v>-39.203409090909091</c:v>
                      </c:pt>
                      <c:pt idx="29" formatCode="General">
                        <c:v>-38.780681818181819</c:v>
                      </c:pt>
                      <c:pt idx="30" formatCode="General">
                        <c:v>-38.357954545454547</c:v>
                      </c:pt>
                      <c:pt idx="31" formatCode="General">
                        <c:v>-37.989727685325263</c:v>
                      </c:pt>
                      <c:pt idx="32" formatCode="General">
                        <c:v>-37.65084720121029</c:v>
                      </c:pt>
                      <c:pt idx="33" formatCode="General">
                        <c:v>-37.311966717095309</c:v>
                      </c:pt>
                      <c:pt idx="34" formatCode="General">
                        <c:v>-36.973086232980336</c:v>
                      </c:pt>
                      <c:pt idx="35" formatCode="General">
                        <c:v>-36.634205748865355</c:v>
                      </c:pt>
                      <c:pt idx="36" formatCode="General">
                        <c:v>-36.295325264750375</c:v>
                      </c:pt>
                      <c:pt idx="37" formatCode="General">
                        <c:v>-35.957957639939487</c:v>
                      </c:pt>
                      <c:pt idx="38" formatCode="General">
                        <c:v>-35.656898638426625</c:v>
                      </c:pt>
                      <c:pt idx="39" formatCode="General">
                        <c:v>-35.355839636913764</c:v>
                      </c:pt>
                      <c:pt idx="40" formatCode="General">
                        <c:v>-35.05478063540091</c:v>
                      </c:pt>
                      <c:pt idx="41" formatCode="General">
                        <c:v>-34.753721633888048</c:v>
                      </c:pt>
                      <c:pt idx="42" formatCode="General">
                        <c:v>-34.452662632375187</c:v>
                      </c:pt>
                      <c:pt idx="43" formatCode="General">
                        <c:v>-34.151603630862326</c:v>
                      </c:pt>
                      <c:pt idx="44" formatCode="General">
                        <c:v>-33.854909090909089</c:v>
                      </c:pt>
                      <c:pt idx="45" formatCode="General">
                        <c:v>-33.564</c:v>
                      </c:pt>
                      <c:pt idx="46" formatCode="General">
                        <c:v>-33.277818181818184</c:v>
                      </c:pt>
                      <c:pt idx="47" formatCode="General">
                        <c:v>-32.99218181818182</c:v>
                      </c:pt>
                      <c:pt idx="48" formatCode="General">
                        <c:v>-32.70127272727273</c:v>
                      </c:pt>
                      <c:pt idx="49" formatCode="General">
                        <c:v>-32.414096385542166</c:v>
                      </c:pt>
                      <c:pt idx="50" formatCode="General">
                        <c:v>-32.130963855421683</c:v>
                      </c:pt>
                      <c:pt idx="51" formatCode="General">
                        <c:v>-32.00545454545454</c:v>
                      </c:pt>
                      <c:pt idx="52" formatCode="General">
                        <c:v>-31.915575757575755</c:v>
                      </c:pt>
                      <c:pt idx="53" formatCode="General">
                        <c:v>-31.830727272727273</c:v>
                      </c:pt>
                      <c:pt idx="54" formatCode="General">
                        <c:v>-31.739575757575757</c:v>
                      </c:pt>
                      <c:pt idx="55" formatCode="General">
                        <c:v>-31.64260606060606</c:v>
                      </c:pt>
                      <c:pt idx="56" formatCode="General">
                        <c:v>-31.550909090909091</c:v>
                      </c:pt>
                      <c:pt idx="57" formatCode="General">
                        <c:v>-31.458795180722891</c:v>
                      </c:pt>
                      <c:pt idx="58" formatCode="General">
                        <c:v>-31.362409638554215</c:v>
                      </c:pt>
                      <c:pt idx="59" formatCode="General">
                        <c:v>-31.275878787878789</c:v>
                      </c:pt>
                      <c:pt idx="60" formatCode="General">
                        <c:v>-31.19709090909091</c:v>
                      </c:pt>
                      <c:pt idx="61" formatCode="General">
                        <c:v>-31.140363636363638</c:v>
                      </c:pt>
                      <c:pt idx="62" formatCode="General">
                        <c:v>-31.081090909090911</c:v>
                      </c:pt>
                      <c:pt idx="63" formatCode="General">
                        <c:v>-31.008363636363637</c:v>
                      </c:pt>
                      <c:pt idx="64" formatCode="General">
                        <c:v>-30.86539393939394</c:v>
                      </c:pt>
                      <c:pt idx="65" formatCode="General">
                        <c:v>-30.677515151515152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8B30-4E9C-A50A-EFE1F64DE2B3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-14.316545454545455</c:v>
                      </c:pt>
                      <c:pt idx="45" formatCode="General">
                        <c:v>-14.262</c:v>
                      </c:pt>
                      <c:pt idx="46" formatCode="General">
                        <c:v>-14.207454545454546</c:v>
                      </c:pt>
                      <c:pt idx="47" formatCode="General">
                        <c:v>-14.152121212121212</c:v>
                      </c:pt>
                      <c:pt idx="48" formatCode="General">
                        <c:v>-14.091515151515152</c:v>
                      </c:pt>
                      <c:pt idx="49" formatCode="General">
                        <c:v>-14.028192771084338</c:v>
                      </c:pt>
                      <c:pt idx="50" formatCode="General">
                        <c:v>-13.961927710843373</c:v>
                      </c:pt>
                      <c:pt idx="51" formatCode="General">
                        <c:v>-13.880424242424242</c:v>
                      </c:pt>
                      <c:pt idx="52" formatCode="General">
                        <c:v>-13.796606060606061</c:v>
                      </c:pt>
                      <c:pt idx="53" formatCode="General">
                        <c:v>-13.717818181818181</c:v>
                      </c:pt>
                      <c:pt idx="54" formatCode="General">
                        <c:v>-13.639030303030303</c:v>
                      </c:pt>
                      <c:pt idx="55" formatCode="General">
                        <c:v>-13.560242424242425</c:v>
                      </c:pt>
                      <c:pt idx="56" formatCode="General">
                        <c:v>-13.486727272727272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-13.265878787878789</c:v>
                      </c:pt>
                      <c:pt idx="60" formatCode="General">
                        <c:v>-13.187090909090909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8B30-4E9C-A50A-EFE1F64DE2B3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-8.9847212121212117</c:v>
                      </c:pt>
                      <c:pt idx="45" formatCode="General">
                        <c:v>-8.9259333333333331</c:v>
                      </c:pt>
                      <c:pt idx="46" formatCode="General">
                        <c:v>-8.876127272727274</c:v>
                      </c:pt>
                      <c:pt idx="47" formatCode="General">
                        <c:v>-8.8301939393939399</c:v>
                      </c:pt>
                      <c:pt idx="48" formatCode="General">
                        <c:v>-8.7932242424242428</c:v>
                      </c:pt>
                      <c:pt idx="49" formatCode="General">
                        <c:v>-8.7609879518072287</c:v>
                      </c:pt>
                      <c:pt idx="50" formatCode="General">
                        <c:v>-8.733879518072289</c:v>
                      </c:pt>
                      <c:pt idx="51" formatCode="General">
                        <c:v>-8.7006727272727264</c:v>
                      </c:pt>
                      <c:pt idx="52" formatCode="General">
                        <c:v>-8.6683939393939404</c:v>
                      </c:pt>
                      <c:pt idx="53" formatCode="General">
                        <c:v>-8.647181818181819</c:v>
                      </c:pt>
                      <c:pt idx="54" formatCode="General">
                        <c:v>-8.6319575757575766</c:v>
                      </c:pt>
                      <c:pt idx="55" formatCode="General">
                        <c:v>-8.6222606060606068</c:v>
                      </c:pt>
                      <c:pt idx="56" formatCode="General">
                        <c:v>-8.6204727272727268</c:v>
                      </c:pt>
                      <c:pt idx="57" formatCode="General">
                        <c:v>-8.6213253012048181</c:v>
                      </c:pt>
                      <c:pt idx="58" formatCode="General">
                        <c:v>-8.6273493975903612</c:v>
                      </c:pt>
                      <c:pt idx="59" formatCode="General">
                        <c:v>-8.6357696969696978</c:v>
                      </c:pt>
                      <c:pt idx="60" formatCode="General">
                        <c:v>-8.6460727272727276</c:v>
                      </c:pt>
                      <c:pt idx="61" formatCode="General">
                        <c:v>-8.6580303030303032</c:v>
                      </c:pt>
                      <c:pt idx="62" formatCode="General">
                        <c:v>-8.6722000000000001</c:v>
                      </c:pt>
                      <c:pt idx="63" formatCode="General">
                        <c:v>-8.6921999999999997</c:v>
                      </c:pt>
                      <c:pt idx="64" formatCode="General">
                        <c:v>-8.7269878787878792</c:v>
                      </c:pt>
                      <c:pt idx="65" formatCode="General">
                        <c:v>-8.7712303030303023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8B30-4E9C-A50A-EFE1F64DE2B3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8B30-4E9C-A50A-EFE1F64DE2B3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8B30-4E9C-A50A-EFE1F64DE2B3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8B30-4E9C-A50A-EFE1F64DE2B3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8B30-4E9C-A50A-EFE1F64DE2B3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8B30-4E9C-A50A-EFE1F64DE2B3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1-8B30-4E9C-A50A-EFE1F64DE2B3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2-8B30-4E9C-A50A-EFE1F64DE2B3}"/>
                  </c:ext>
                </c:extLst>
              </c15:ser>
            </c15:filteredScatterSeries>
          </c:ext>
        </c:extLst>
      </c:scatterChart>
      <c:valAx>
        <c:axId val="428893288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8890544"/>
        <c:crosses val="autoZero"/>
        <c:crossBetween val="midCat"/>
        <c:majorUnit val="100"/>
      </c:valAx>
      <c:valAx>
        <c:axId val="428890544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8893288"/>
        <c:crosses val="autoZero"/>
        <c:crossBetween val="midCat"/>
      </c:valAx>
    </c:plotArea>
    <c:plotVisOnly val="0"/>
    <c:dispBlanksAs val="gap"/>
    <c:showDLblsOverMax val="0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57024410207883"/>
          <c:y val="1.41679086828084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varyColors val="0"/>
        <c:ser>
          <c:idx val="39"/>
          <c:order val="1"/>
          <c:tx>
            <c:strRef>
              <c:f>'Gibbs-EVAL'!$A$102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-42.624000000000002</c:v>
                </c:pt>
                <c:pt idx="1">
                  <c:v>-42.624000000000002</c:v>
                </c:pt>
                <c:pt idx="2" formatCode="General">
                  <c:v>-42.624000000000002</c:v>
                </c:pt>
                <c:pt idx="3" formatCode="General">
                  <c:v>-42.624000000000002</c:v>
                </c:pt>
                <c:pt idx="4" formatCode="General">
                  <c:v>-42.701652042360067</c:v>
                </c:pt>
                <c:pt idx="5" formatCode="General">
                  <c:v>-43.672302571860818</c:v>
                </c:pt>
                <c:pt idx="6" formatCode="General">
                  <c:v>-44.642953101361577</c:v>
                </c:pt>
                <c:pt idx="7" formatCode="General">
                  <c:v>-45.613603630862329</c:v>
                </c:pt>
                <c:pt idx="8" formatCode="General">
                  <c:v>-46.584254160363088</c:v>
                </c:pt>
                <c:pt idx="9" formatCode="General">
                  <c:v>-47.554904689863839</c:v>
                </c:pt>
                <c:pt idx="10" formatCode="General">
                  <c:v>-48.525555219364598</c:v>
                </c:pt>
                <c:pt idx="11" formatCode="General">
                  <c:v>-49.260708018154311</c:v>
                </c:pt>
                <c:pt idx="12" formatCode="General">
                  <c:v>-49.730299546142206</c:v>
                </c:pt>
                <c:pt idx="13" formatCode="General">
                  <c:v>-50.199891074130107</c:v>
                </c:pt>
                <c:pt idx="14" formatCode="General">
                  <c:v>-50.669482602118002</c:v>
                </c:pt>
                <c:pt idx="15" formatCode="General">
                  <c:v>-51.139074130105897</c:v>
                </c:pt>
                <c:pt idx="16" formatCode="General">
                  <c:v>-51.608665658093798</c:v>
                </c:pt>
                <c:pt idx="17" formatCode="General">
                  <c:v>-52.078257186081693</c:v>
                </c:pt>
                <c:pt idx="18" formatCode="General">
                  <c:v>-52.523909228441752</c:v>
                </c:pt>
                <c:pt idx="19" formatCode="General">
                  <c:v>-52.965664145234491</c:v>
                </c:pt>
                <c:pt idx="20" formatCode="General">
                  <c:v>-53.40741906202723</c:v>
                </c:pt>
                <c:pt idx="21" formatCode="General">
                  <c:v>-53.849173978819969</c:v>
                </c:pt>
                <c:pt idx="22" formatCode="General">
                  <c:v>-54.290928895612709</c:v>
                </c:pt>
                <c:pt idx="23" formatCode="General">
                  <c:v>-54.732683812405448</c:v>
                </c:pt>
                <c:pt idx="24" formatCode="General">
                  <c:v>-55.167636363636362</c:v>
                </c:pt>
                <c:pt idx="25" formatCode="General">
                  <c:v>-55.582181818181816</c:v>
                </c:pt>
                <c:pt idx="26" formatCode="General">
                  <c:v>-55.99672727272727</c:v>
                </c:pt>
                <c:pt idx="27" formatCode="General">
                  <c:v>-56.411272727272724</c:v>
                </c:pt>
                <c:pt idx="28" formatCode="General">
                  <c:v>-56.825818181818178</c:v>
                </c:pt>
                <c:pt idx="29" formatCode="General">
                  <c:v>-57.240363636363632</c:v>
                </c:pt>
                <c:pt idx="30" formatCode="General">
                  <c:v>-57.654909090909086</c:v>
                </c:pt>
                <c:pt idx="31" formatCode="General">
                  <c:v>-58.052526475037816</c:v>
                </c:pt>
                <c:pt idx="32" formatCode="General">
                  <c:v>-58.441028744326779</c:v>
                </c:pt>
                <c:pt idx="33" formatCode="General">
                  <c:v>-58.829531013615735</c:v>
                </c:pt>
                <c:pt idx="34" formatCode="General">
                  <c:v>-59.218033282904692</c:v>
                </c:pt>
                <c:pt idx="35" formatCode="General">
                  <c:v>-59.606535552193648</c:v>
                </c:pt>
                <c:pt idx="36" formatCode="General">
                  <c:v>-59.995037821482605</c:v>
                </c:pt>
                <c:pt idx="37" formatCode="General">
                  <c:v>-60.382571860816945</c:v>
                </c:pt>
                <c:pt idx="38" formatCode="General">
                  <c:v>-60.746868381240546</c:v>
                </c:pt>
                <c:pt idx="39" formatCode="General">
                  <c:v>-61.111164901664146</c:v>
                </c:pt>
                <c:pt idx="40" formatCode="General">
                  <c:v>-61.475461422087747</c:v>
                </c:pt>
                <c:pt idx="41" formatCode="General">
                  <c:v>-61.839757942511348</c:v>
                </c:pt>
                <c:pt idx="42" formatCode="General">
                  <c:v>-62.204054462934948</c:v>
                </c:pt>
                <c:pt idx="43" formatCode="General">
                  <c:v>-62.568350983358549</c:v>
                </c:pt>
                <c:pt idx="44" formatCode="General">
                  <c:v>-62.925361573373678</c:v>
                </c:pt>
                <c:pt idx="45" formatCode="General">
                  <c:v>-63.27271406959153</c:v>
                </c:pt>
                <c:pt idx="46" formatCode="General">
                  <c:v>-63.620066565809381</c:v>
                </c:pt>
                <c:pt idx="47" formatCode="General">
                  <c:v>-63.967419062027233</c:v>
                </c:pt>
                <c:pt idx="48" formatCode="General">
                  <c:v>-64.314771558245084</c:v>
                </c:pt>
                <c:pt idx="49" formatCode="General">
                  <c:v>-64.662124054462936</c:v>
                </c:pt>
                <c:pt idx="50" formatCode="General">
                  <c:v>-65.009476550680787</c:v>
                </c:pt>
                <c:pt idx="51" formatCode="General">
                  <c:v>-65.348315151515152</c:v>
                </c:pt>
                <c:pt idx="52" formatCode="General">
                  <c:v>-65.685284848484855</c:v>
                </c:pt>
                <c:pt idx="53" formatCode="General">
                  <c:v>-66.022254545454558</c:v>
                </c:pt>
                <c:pt idx="54" formatCode="General">
                  <c:v>-66.359224242424247</c:v>
                </c:pt>
                <c:pt idx="55" formatCode="General">
                  <c:v>-66.69619393939395</c:v>
                </c:pt>
                <c:pt idx="56" formatCode="General">
                  <c:v>-67.033163636363639</c:v>
                </c:pt>
                <c:pt idx="57" formatCode="General">
                  <c:v>-67.372151285930414</c:v>
                </c:pt>
                <c:pt idx="58" formatCode="General">
                  <c:v>-67.718293494704994</c:v>
                </c:pt>
                <c:pt idx="59" formatCode="General">
                  <c:v>-68.064435703479589</c:v>
                </c:pt>
                <c:pt idx="60" formatCode="General">
                  <c:v>-68.410577912254169</c:v>
                </c:pt>
                <c:pt idx="61" formatCode="General">
                  <c:v>-68.756720121028749</c:v>
                </c:pt>
                <c:pt idx="62" formatCode="General">
                  <c:v>-69.10286232980333</c:v>
                </c:pt>
                <c:pt idx="63" formatCode="General">
                  <c:v>-69.44900453857791</c:v>
                </c:pt>
                <c:pt idx="64" formatCode="General">
                  <c:v>-69.81581845688352</c:v>
                </c:pt>
                <c:pt idx="65" formatCode="General">
                  <c:v>-70.195848714069598</c:v>
                </c:pt>
                <c:pt idx="66" formatCode="General">
                  <c:v>-70.575878971255676</c:v>
                </c:pt>
                <c:pt idx="67" formatCode="General">
                  <c:v>-70.955909228441755</c:v>
                </c:pt>
                <c:pt idx="68" formatCode="General">
                  <c:v>-71.335939485627847</c:v>
                </c:pt>
                <c:pt idx="69" formatCode="General">
                  <c:v>-71.715969742813925</c:v>
                </c:pt>
                <c:pt idx="70" formatCode="General">
                  <c:v>-72.096000000000004</c:v>
                </c:pt>
              </c:numCache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0-F274-44E1-ACC5-21F6C8BD5851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-22.403555219364598</c:v>
                </c:pt>
                <c:pt idx="1">
                  <c:v>-21.828668683812403</c:v>
                </c:pt>
                <c:pt idx="2" formatCode="General">
                  <c:v>-21.253782148260211</c:v>
                </c:pt>
                <c:pt idx="3" formatCode="General">
                  <c:v>-20.678895612708018</c:v>
                </c:pt>
                <c:pt idx="4" formatCode="General">
                  <c:v>-20.14249621785174</c:v>
                </c:pt>
                <c:pt idx="5" formatCode="General">
                  <c:v>-20.048698940998484</c:v>
                </c:pt>
                <c:pt idx="6" formatCode="General">
                  <c:v>-19.954901664145233</c:v>
                </c:pt>
                <c:pt idx="7" formatCode="General">
                  <c:v>-19.861104387291981</c:v>
                </c:pt>
                <c:pt idx="8" formatCode="General">
                  <c:v>-19.767307110438729</c:v>
                </c:pt>
                <c:pt idx="9" formatCode="General">
                  <c:v>-19.673509833585477</c:v>
                </c:pt>
                <c:pt idx="10" formatCode="General">
                  <c:v>-19.579712556732225</c:v>
                </c:pt>
                <c:pt idx="11" formatCode="General">
                  <c:v>-19.084175491679275</c:v>
                </c:pt>
                <c:pt idx="12" formatCode="General">
                  <c:v>-18.135612708018154</c:v>
                </c:pt>
                <c:pt idx="13" formatCode="General">
                  <c:v>-17.187049924357034</c:v>
                </c:pt>
                <c:pt idx="14" formatCode="General">
                  <c:v>-16.238487140695916</c:v>
                </c:pt>
                <c:pt idx="15" formatCode="General">
                  <c:v>-15.289924357034796</c:v>
                </c:pt>
                <c:pt idx="16" formatCode="General">
                  <c:v>-14.341361573373675</c:v>
                </c:pt>
                <c:pt idx="17" formatCode="General">
                  <c:v>-13.392798789712554</c:v>
                </c:pt>
                <c:pt idx="18" formatCode="General">
                  <c:v>-13.057034795763993</c:v>
                </c:pt>
                <c:pt idx="19" formatCode="General">
                  <c:v>-12.821028744326776</c:v>
                </c:pt>
                <c:pt idx="20" formatCode="General">
                  <c:v>-12.585022692889561</c:v>
                </c:pt>
                <c:pt idx="21" formatCode="General">
                  <c:v>-12.349016641452344</c:v>
                </c:pt>
                <c:pt idx="22" formatCode="General">
                  <c:v>-12.113010590015127</c:v>
                </c:pt>
                <c:pt idx="23" formatCode="General">
                  <c:v>-11.877004538577912</c:v>
                </c:pt>
                <c:pt idx="24" formatCode="General">
                  <c:v>-11.652651515151515</c:v>
                </c:pt>
                <c:pt idx="25" formatCode="General">
                  <c:v>-11.463257575757575</c:v>
                </c:pt>
                <c:pt idx="26" formatCode="General">
                  <c:v>-11.273863636363636</c:v>
                </c:pt>
                <c:pt idx="27" formatCode="General">
                  <c:v>-11.084469696969697</c:v>
                </c:pt>
                <c:pt idx="28" formatCode="General">
                  <c:v>-10.895075757575757</c:v>
                </c:pt>
                <c:pt idx="29" formatCode="General">
                  <c:v>-10.705681818181818</c:v>
                </c:pt>
                <c:pt idx="30" formatCode="General">
                  <c:v>-10.516287878787878</c:v>
                </c:pt>
                <c:pt idx="31" formatCode="General">
                  <c:v>-10.348124054462934</c:v>
                </c:pt>
                <c:pt idx="32" formatCode="General">
                  <c:v>-10.191391830559757</c:v>
                </c:pt>
                <c:pt idx="33" formatCode="General">
                  <c:v>-10.034659606656581</c:v>
                </c:pt>
                <c:pt idx="34" formatCode="General">
                  <c:v>-9.8779273827534038</c:v>
                </c:pt>
                <c:pt idx="35" formatCode="General">
                  <c:v>-9.721195158850227</c:v>
                </c:pt>
                <c:pt idx="36" formatCode="General">
                  <c:v>-9.5644629349470502</c:v>
                </c:pt>
                <c:pt idx="37" formatCode="General">
                  <c:v>-9.4083272727272735</c:v>
                </c:pt>
                <c:pt idx="38" formatCode="General">
                  <c:v>-9.266509090909091</c:v>
                </c:pt>
                <c:pt idx="39" formatCode="General">
                  <c:v>-9.1273734939759041</c:v>
                </c:pt>
                <c:pt idx="40" formatCode="General">
                  <c:v>-8.9924337349397589</c:v>
                </c:pt>
                <c:pt idx="41" formatCode="General">
                  <c:v>-8.8604363636363637</c:v>
                </c:pt>
                <c:pt idx="42" formatCode="General">
                  <c:v>-8.7299151515151525</c:v>
                </c:pt>
                <c:pt idx="43" formatCode="General">
                  <c:v>-8.6038545454545456</c:v>
                </c:pt>
                <c:pt idx="44" formatCode="General">
                  <c:v>-8.4796181818181822</c:v>
                </c:pt>
                <c:pt idx="45" formatCode="General">
                  <c:v>-8.357800000000001</c:v>
                </c:pt>
                <c:pt idx="46" formatCode="General">
                  <c:v>-8.2392909090909097</c:v>
                </c:pt>
                <c:pt idx="47" formatCode="General">
                  <c:v>-8.1222666666666683</c:v>
                </c:pt>
                <c:pt idx="48" formatCode="General">
                  <c:v>-8.008933333333335</c:v>
                </c:pt>
                <c:pt idx="49" formatCode="General">
                  <c:v>-7.983542168674699</c:v>
                </c:pt>
                <c:pt idx="50" formatCode="General">
                  <c:v>-8.0534216867469883</c:v>
                </c:pt>
                <c:pt idx="51" formatCode="General">
                  <c:v>-8.1089878787878806</c:v>
                </c:pt>
                <c:pt idx="52" formatCode="General">
                  <c:v>-8.1614121212121216</c:v>
                </c:pt>
                <c:pt idx="53" formatCode="General">
                  <c:v>-8.2138363636363643</c:v>
                </c:pt>
                <c:pt idx="54" formatCode="General">
                  <c:v>-8.266260606060607</c:v>
                </c:pt>
                <c:pt idx="55" formatCode="General">
                  <c:v>-8.3186848484848497</c:v>
                </c:pt>
                <c:pt idx="56" formatCode="General">
                  <c:v>-8.3711090909090924</c:v>
                </c:pt>
                <c:pt idx="57" formatCode="General">
                  <c:v>-8.4215189107413018</c:v>
                </c:pt>
                <c:pt idx="58" formatCode="General">
                  <c:v>-8.4647866868381243</c:v>
                </c:pt>
                <c:pt idx="59" formatCode="General">
                  <c:v>-8.5080544629349486</c:v>
                </c:pt>
                <c:pt idx="60" formatCode="General">
                  <c:v>-8.5513222390317711</c:v>
                </c:pt>
                <c:pt idx="61" formatCode="General">
                  <c:v>-8.5945900151285937</c:v>
                </c:pt>
                <c:pt idx="62" formatCode="General">
                  <c:v>-8.6378577912254162</c:v>
                </c:pt>
                <c:pt idx="63" formatCode="General">
                  <c:v>-8.6811255673222387</c:v>
                </c:pt>
                <c:pt idx="64" formatCode="General">
                  <c:v>-8.7257272727272728</c:v>
                </c:pt>
                <c:pt idx="65" formatCode="General">
                  <c:v>-8.7711818181818177</c:v>
                </c:pt>
                <c:pt idx="66" formatCode="General">
                  <c:v>-8.8175301204819281</c:v>
                </c:pt>
                <c:pt idx="67" formatCode="General">
                  <c:v>-8.8645454545454534</c:v>
                </c:pt>
                <c:pt idx="68" formatCode="General">
                  <c:v>-8.9130303030303022</c:v>
                </c:pt>
                <c:pt idx="69" formatCode="General">
                  <c:v>-8.9623030303030298</c:v>
                </c:pt>
                <c:pt idx="70" formatCode="General">
                  <c:v>-9.0120000000000005</c:v>
                </c:pt>
              </c:numCache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1-F274-44E1-ACC5-21F6C8BD5851}"/>
            </c:ext>
          </c:extLst>
        </c:ser>
        <c:ser>
          <c:idx val="67"/>
          <c:order val="67"/>
          <c:tx>
            <c:strRef>
              <c:f>'Gibbs-EVAL'!$A$168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'Gibbs-EVAL'!$B$168:$BT$168</c:f>
              <c:numCache>
                <c:formatCode>0</c:formatCode>
                <c:ptCount val="71"/>
                <c:pt idx="0">
                  <c:v>-37.942424242424238</c:v>
                </c:pt>
                <c:pt idx="1">
                  <c:v>-37.044484848484849</c:v>
                </c:pt>
                <c:pt idx="2" formatCode="General">
                  <c:v>-36.214181818181814</c:v>
                </c:pt>
                <c:pt idx="3" formatCode="General">
                  <c:v>-35.445818181818176</c:v>
                </c:pt>
                <c:pt idx="4" formatCode="General">
                  <c:v>-34.714372163388802</c:v>
                </c:pt>
                <c:pt idx="5" formatCode="General">
                  <c:v>-34.144024205748863</c:v>
                </c:pt>
                <c:pt idx="6" formatCode="General">
                  <c:v>-33.573676248108924</c:v>
                </c:pt>
                <c:pt idx="7" formatCode="General">
                  <c:v>-33.003328290468986</c:v>
                </c:pt>
                <c:pt idx="8" formatCode="General">
                  <c:v>-32.432980332829047</c:v>
                </c:pt>
                <c:pt idx="9" formatCode="General">
                  <c:v>-31.862632375189108</c:v>
                </c:pt>
                <c:pt idx="10" formatCode="General">
                  <c:v>-31.292284417549169</c:v>
                </c:pt>
                <c:pt idx="11" formatCode="General">
                  <c:v>-30.806550680786689</c:v>
                </c:pt>
                <c:pt idx="12" formatCode="General">
                  <c:v>-30.416232980332829</c:v>
                </c:pt>
                <c:pt idx="13" formatCode="General">
                  <c:v>-30.025915279878973</c:v>
                </c:pt>
                <c:pt idx="14" formatCode="General">
                  <c:v>-29.635597579425113</c:v>
                </c:pt>
                <c:pt idx="15" formatCode="General">
                  <c:v>-29.245279878971257</c:v>
                </c:pt>
                <c:pt idx="16" formatCode="General">
                  <c:v>-28.854962178517397</c:v>
                </c:pt>
                <c:pt idx="17" formatCode="General">
                  <c:v>-28.464644478063541</c:v>
                </c:pt>
                <c:pt idx="18" formatCode="General">
                  <c:v>-28.171906202723147</c:v>
                </c:pt>
                <c:pt idx="19" formatCode="General">
                  <c:v>-27.895052950075641</c:v>
                </c:pt>
                <c:pt idx="20" formatCode="General">
                  <c:v>-27.618199697428139</c:v>
                </c:pt>
                <c:pt idx="21" formatCode="General">
                  <c:v>-27.341346444780633</c:v>
                </c:pt>
                <c:pt idx="22" formatCode="General">
                  <c:v>-27.064493192133131</c:v>
                </c:pt>
                <c:pt idx="23" formatCode="General">
                  <c:v>-26.787639939485626</c:v>
                </c:pt>
                <c:pt idx="24" formatCode="General">
                  <c:v>-26.528484848484847</c:v>
                </c:pt>
                <c:pt idx="25" formatCode="General">
                  <c:v>-26.322424242424241</c:v>
                </c:pt>
                <c:pt idx="26" formatCode="General">
                  <c:v>-26.116363636363634</c:v>
                </c:pt>
                <c:pt idx="27" formatCode="General">
                  <c:v>-25.91030303030303</c:v>
                </c:pt>
                <c:pt idx="28" formatCode="General">
                  <c:v>-25.704242424242423</c:v>
                </c:pt>
                <c:pt idx="29" formatCode="General">
                  <c:v>-25.498181818181816</c:v>
                </c:pt>
                <c:pt idx="30" formatCode="General">
                  <c:v>-25.292121212121209</c:v>
                </c:pt>
                <c:pt idx="31" formatCode="General">
                  <c:v>-25.11733736762481</c:v>
                </c:pt>
                <c:pt idx="32" formatCode="General">
                  <c:v>-24.959394856278365</c:v>
                </c:pt>
                <c:pt idx="33" formatCode="General">
                  <c:v>-24.801452344931921</c:v>
                </c:pt>
                <c:pt idx="34" formatCode="General">
                  <c:v>-24.643509833585476</c:v>
                </c:pt>
                <c:pt idx="35" formatCode="General">
                  <c:v>-24.485567322239032</c:v>
                </c:pt>
                <c:pt idx="36" formatCode="General">
                  <c:v>-24.327624810892587</c:v>
                </c:pt>
                <c:pt idx="37" formatCode="General">
                  <c:v>-24.171001512859306</c:v>
                </c:pt>
                <c:pt idx="38" formatCode="General">
                  <c:v>-24.046039334341909</c:v>
                </c:pt>
                <c:pt idx="39" formatCode="General">
                  <c:v>-23.921077155824509</c:v>
                </c:pt>
                <c:pt idx="40" formatCode="General">
                  <c:v>-23.796114977307113</c:v>
                </c:pt>
                <c:pt idx="41" formatCode="General">
                  <c:v>-23.671152798789713</c:v>
                </c:pt>
                <c:pt idx="42" formatCode="General">
                  <c:v>-23.546190620272316</c:v>
                </c:pt>
                <c:pt idx="43" formatCode="General">
                  <c:v>-23.42122844175492</c:v>
                </c:pt>
                <c:pt idx="44" formatCode="General">
                  <c:v>-23.301266666666667</c:v>
                </c:pt>
                <c:pt idx="45" formatCode="General">
                  <c:v>-23.187933333333334</c:v>
                </c:pt>
                <c:pt idx="46" formatCode="General">
                  <c:v>-23.08358181818182</c:v>
                </c:pt>
                <c:pt idx="47" formatCode="General">
                  <c:v>-22.982315151515152</c:v>
                </c:pt>
                <c:pt idx="48" formatCode="General">
                  <c:v>-22.884739393939395</c:v>
                </c:pt>
                <c:pt idx="49" formatCode="General">
                  <c:v>-22.789180722891565</c:v>
                </c:pt>
                <c:pt idx="50" formatCode="General">
                  <c:v>-22.695807228915662</c:v>
                </c:pt>
                <c:pt idx="51" formatCode="General">
                  <c:v>-22.581096969696969</c:v>
                </c:pt>
                <c:pt idx="52" formatCode="General">
                  <c:v>-22.465</c:v>
                </c:pt>
                <c:pt idx="53" formatCode="General">
                  <c:v>-22.364999999999998</c:v>
                </c:pt>
                <c:pt idx="54" formatCode="General">
                  <c:v>-22.270987878787878</c:v>
                </c:pt>
                <c:pt idx="55" formatCode="General">
                  <c:v>-22.182503030303028</c:v>
                </c:pt>
                <c:pt idx="56" formatCode="General">
                  <c:v>-22.107199999999999</c:v>
                </c:pt>
                <c:pt idx="57" formatCode="General">
                  <c:v>-22.035421686746986</c:v>
                </c:pt>
                <c:pt idx="58" formatCode="General">
                  <c:v>-21.969156626506024</c:v>
                </c:pt>
                <c:pt idx="59" formatCode="General">
                  <c:v>-21.901648484848486</c:v>
                </c:pt>
                <c:pt idx="60" formatCode="General">
                  <c:v>-21.833163636363636</c:v>
                </c:pt>
                <c:pt idx="61" formatCode="General">
                  <c:v>-21.777363636363635</c:v>
                </c:pt>
                <c:pt idx="62" formatCode="General">
                  <c:v>-21.726442424242425</c:v>
                </c:pt>
                <c:pt idx="63" formatCode="General">
                  <c:v>-21.685836363636366</c:v>
                </c:pt>
                <c:pt idx="64" formatCode="General">
                  <c:v>-21.660018181818185</c:v>
                </c:pt>
                <c:pt idx="65" formatCode="General">
                  <c:v>-21.643654545454545</c:v>
                </c:pt>
                <c:pt idx="66" formatCode="General">
                  <c:v>-21.629698795180722</c:v>
                </c:pt>
                <c:pt idx="67" formatCode="General">
                  <c:v>-21.616363636363634</c:v>
                </c:pt>
                <c:pt idx="68" formatCode="General">
                  <c:v>-21.604242424242425</c:v>
                </c:pt>
                <c:pt idx="69" formatCode="General">
                  <c:v>-21.592909090909092</c:v>
                </c:pt>
                <c:pt idx="70" formatCode="General">
                  <c:v>-21.582000000000001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274-44E1-ACC5-21F6C8BD5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91720"/>
        <c:axId val="428895640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-5.3280000000000003</c:v>
                      </c:pt>
                      <c:pt idx="1">
                        <c:v>-5.3280000000000003</c:v>
                      </c:pt>
                      <c:pt idx="2" formatCode="General">
                        <c:v>-5.3280000000000003</c:v>
                      </c:pt>
                      <c:pt idx="3" formatCode="General">
                        <c:v>-5.3280000000000003</c:v>
                      </c:pt>
                      <c:pt idx="4" formatCode="General">
                        <c:v>-5.3377065052950083</c:v>
                      </c:pt>
                      <c:pt idx="5" formatCode="General">
                        <c:v>-5.4590378214826023</c:v>
                      </c:pt>
                      <c:pt idx="6" formatCode="General">
                        <c:v>-5.5803691376701972</c:v>
                      </c:pt>
                      <c:pt idx="7" formatCode="General">
                        <c:v>-5.7017004538577911</c:v>
                      </c:pt>
                      <c:pt idx="8" formatCode="General">
                        <c:v>-5.823031770045386</c:v>
                      </c:pt>
                      <c:pt idx="9" formatCode="General">
                        <c:v>-5.9443630862329799</c:v>
                      </c:pt>
                      <c:pt idx="10" formatCode="General">
                        <c:v>-6.0656944024205748</c:v>
                      </c:pt>
                      <c:pt idx="11" formatCode="General">
                        <c:v>-6.1575885022692889</c:v>
                      </c:pt>
                      <c:pt idx="12" formatCode="General">
                        <c:v>-6.2162874432677757</c:v>
                      </c:pt>
                      <c:pt idx="13" formatCode="General">
                        <c:v>-6.2749863842662634</c:v>
                      </c:pt>
                      <c:pt idx="14" formatCode="General">
                        <c:v>-6.3336853252647503</c:v>
                      </c:pt>
                      <c:pt idx="15" formatCode="General">
                        <c:v>-6.3923842662632371</c:v>
                      </c:pt>
                      <c:pt idx="16" formatCode="General">
                        <c:v>-6.4510832072617248</c:v>
                      </c:pt>
                      <c:pt idx="17" formatCode="General">
                        <c:v>-6.5097821482602116</c:v>
                      </c:pt>
                      <c:pt idx="18" formatCode="General">
                        <c:v>-6.565488653555219</c:v>
                      </c:pt>
                      <c:pt idx="19" formatCode="General">
                        <c:v>-6.6207080181543114</c:v>
                      </c:pt>
                      <c:pt idx="20" formatCode="General">
                        <c:v>-6.6759273827534038</c:v>
                      </c:pt>
                      <c:pt idx="21" formatCode="General">
                        <c:v>-6.7311467473524962</c:v>
                      </c:pt>
                      <c:pt idx="22" formatCode="General">
                        <c:v>-6.7863661119515886</c:v>
                      </c:pt>
                      <c:pt idx="23" formatCode="General">
                        <c:v>-6.8415854765506809</c:v>
                      </c:pt>
                      <c:pt idx="24" formatCode="General">
                        <c:v>-6.8959545454545452</c:v>
                      </c:pt>
                      <c:pt idx="25" formatCode="General">
                        <c:v>-6.947772727272727</c:v>
                      </c:pt>
                      <c:pt idx="26" formatCode="General">
                        <c:v>-6.9995909090909088</c:v>
                      </c:pt>
                      <c:pt idx="27" formatCode="General">
                        <c:v>-7.0514090909090905</c:v>
                      </c:pt>
                      <c:pt idx="28" formatCode="General">
                        <c:v>-7.1032272727272723</c:v>
                      </c:pt>
                      <c:pt idx="29" formatCode="General">
                        <c:v>-7.155045454545454</c:v>
                      </c:pt>
                      <c:pt idx="30" formatCode="General">
                        <c:v>-7.2068636363636358</c:v>
                      </c:pt>
                      <c:pt idx="31" formatCode="General">
                        <c:v>-7.256565809379727</c:v>
                      </c:pt>
                      <c:pt idx="32" formatCode="General">
                        <c:v>-7.3051285930408474</c:v>
                      </c:pt>
                      <c:pt idx="33" formatCode="General">
                        <c:v>-7.3536913767019669</c:v>
                      </c:pt>
                      <c:pt idx="34" formatCode="General">
                        <c:v>-7.4022541603630865</c:v>
                      </c:pt>
                      <c:pt idx="35" formatCode="General">
                        <c:v>-7.450816944024206</c:v>
                      </c:pt>
                      <c:pt idx="36" formatCode="General">
                        <c:v>-7.4993797276853256</c:v>
                      </c:pt>
                      <c:pt idx="37" formatCode="General">
                        <c:v>-7.5478214826021182</c:v>
                      </c:pt>
                      <c:pt idx="38" formatCode="General">
                        <c:v>-7.5933585476550682</c:v>
                      </c:pt>
                      <c:pt idx="39" formatCode="General">
                        <c:v>-7.6388956127080183</c:v>
                      </c:pt>
                      <c:pt idx="40" formatCode="General">
                        <c:v>-7.6844326777609684</c:v>
                      </c:pt>
                      <c:pt idx="41" formatCode="General">
                        <c:v>-7.7299697428139185</c:v>
                      </c:pt>
                      <c:pt idx="42" formatCode="General">
                        <c:v>-7.7755068078668685</c:v>
                      </c:pt>
                      <c:pt idx="43" formatCode="General">
                        <c:v>-7.8210438729198186</c:v>
                      </c:pt>
                      <c:pt idx="44" formatCode="General">
                        <c:v>-7.8656701966717097</c:v>
                      </c:pt>
                      <c:pt idx="45" formatCode="General">
                        <c:v>-7.9090892586989412</c:v>
                      </c:pt>
                      <c:pt idx="46" formatCode="General">
                        <c:v>-7.9525083207261726</c:v>
                      </c:pt>
                      <c:pt idx="47" formatCode="General">
                        <c:v>-7.9959273827534041</c:v>
                      </c:pt>
                      <c:pt idx="48" formatCode="General">
                        <c:v>-8.0393464447806355</c:v>
                      </c:pt>
                      <c:pt idx="49" formatCode="General">
                        <c:v>-8.082765506807867</c:v>
                      </c:pt>
                      <c:pt idx="50" formatCode="General">
                        <c:v>-8.1261845688350984</c:v>
                      </c:pt>
                      <c:pt idx="51" formatCode="General">
                        <c:v>-8.168539393939394</c:v>
                      </c:pt>
                      <c:pt idx="52" formatCode="General">
                        <c:v>-8.2106606060606069</c:v>
                      </c:pt>
                      <c:pt idx="53" formatCode="General">
                        <c:v>-8.2527818181818198</c:v>
                      </c:pt>
                      <c:pt idx="54" formatCode="General">
                        <c:v>-8.2949030303030309</c:v>
                      </c:pt>
                      <c:pt idx="55" formatCode="General">
                        <c:v>-8.3370242424242438</c:v>
                      </c:pt>
                      <c:pt idx="56" formatCode="General">
                        <c:v>-8.3791454545454549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-8.72697730711044</c:v>
                      </c:pt>
                      <c:pt idx="65" formatCode="General">
                        <c:v>-8.7744810892586997</c:v>
                      </c:pt>
                      <c:pt idx="66" formatCode="General">
                        <c:v>-8.8219848714069595</c:v>
                      </c:pt>
                      <c:pt idx="67" formatCode="General">
                        <c:v>-8.8694886535552193</c:v>
                      </c:pt>
                      <c:pt idx="68" formatCode="General">
                        <c:v>-8.9169924357034809</c:v>
                      </c:pt>
                      <c:pt idx="69" formatCode="General">
                        <c:v>-8.9644962178517407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3-F274-44E1-ACC5-21F6C8BD5851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4-F274-44E1-ACC5-21F6C8BD5851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-15.984000000000002</c:v>
                      </c:pt>
                      <c:pt idx="1">
                        <c:v>-15.984000000000002</c:v>
                      </c:pt>
                      <c:pt idx="2" formatCode="General">
                        <c:v>-15.984000000000002</c:v>
                      </c:pt>
                      <c:pt idx="3" formatCode="General">
                        <c:v>-15.984000000000002</c:v>
                      </c:pt>
                      <c:pt idx="4" formatCode="General">
                        <c:v>-16.013119515885023</c:v>
                      </c:pt>
                      <c:pt idx="5" formatCode="General">
                        <c:v>-16.37711346444781</c:v>
                      </c:pt>
                      <c:pt idx="6" formatCode="General">
                        <c:v>-16.741107413010592</c:v>
                      </c:pt>
                      <c:pt idx="7" formatCode="General">
                        <c:v>-17.105101361573375</c:v>
                      </c:pt>
                      <c:pt idx="8" formatCode="General">
                        <c:v>-17.469095310136158</c:v>
                      </c:pt>
                      <c:pt idx="9" formatCode="General">
                        <c:v>-17.833089258698941</c:v>
                      </c:pt>
                      <c:pt idx="10" formatCode="General">
                        <c:v>-18.197083207261723</c:v>
                      </c:pt>
                      <c:pt idx="11" formatCode="General">
                        <c:v>-18.472765506807868</c:v>
                      </c:pt>
                      <c:pt idx="12" formatCode="General">
                        <c:v>-18.648862329803329</c:v>
                      </c:pt>
                      <c:pt idx="13" formatCode="General">
                        <c:v>-18.82495915279879</c:v>
                      </c:pt>
                      <c:pt idx="14" formatCode="General">
                        <c:v>-19.001055975794252</c:v>
                      </c:pt>
                      <c:pt idx="15" formatCode="General">
                        <c:v>-19.177152798789713</c:v>
                      </c:pt>
                      <c:pt idx="16" formatCode="General">
                        <c:v>-19.353249621785174</c:v>
                      </c:pt>
                      <c:pt idx="17" formatCode="General">
                        <c:v>-19.529346444780636</c:v>
                      </c:pt>
                      <c:pt idx="18" formatCode="General">
                        <c:v>-19.696465960665659</c:v>
                      </c:pt>
                      <c:pt idx="19" formatCode="General">
                        <c:v>-19.862124054462935</c:v>
                      </c:pt>
                      <c:pt idx="20" formatCode="General">
                        <c:v>-20.027782148260211</c:v>
                      </c:pt>
                      <c:pt idx="21" formatCode="General">
                        <c:v>-20.193440242057488</c:v>
                      </c:pt>
                      <c:pt idx="22" formatCode="General">
                        <c:v>-20.359098335854767</c:v>
                      </c:pt>
                      <c:pt idx="23" formatCode="General">
                        <c:v>-20.524756429652044</c:v>
                      </c:pt>
                      <c:pt idx="24" formatCode="General">
                        <c:v>-20.687863636363637</c:v>
                      </c:pt>
                      <c:pt idx="25" formatCode="General">
                        <c:v>-20.843318181818184</c:v>
                      </c:pt>
                      <c:pt idx="26" formatCode="General">
                        <c:v>-20.998772727272726</c:v>
                      </c:pt>
                      <c:pt idx="27" formatCode="General">
                        <c:v>-21.154227272727272</c:v>
                      </c:pt>
                      <c:pt idx="28" formatCode="General">
                        <c:v>-21.309681818181815</c:v>
                      </c:pt>
                      <c:pt idx="29" formatCode="General">
                        <c:v>-21.465136363636361</c:v>
                      </c:pt>
                      <c:pt idx="30" formatCode="General">
                        <c:v>-21.620590909090907</c:v>
                      </c:pt>
                      <c:pt idx="31" formatCode="General">
                        <c:v>-21.769697428139182</c:v>
                      </c:pt>
                      <c:pt idx="32" formatCode="General">
                        <c:v>-21.915385779122541</c:v>
                      </c:pt>
                      <c:pt idx="33" formatCode="General">
                        <c:v>-22.061074130105897</c:v>
                      </c:pt>
                      <c:pt idx="34" formatCode="General">
                        <c:v>-22.206762481089257</c:v>
                      </c:pt>
                      <c:pt idx="35" formatCode="General">
                        <c:v>-22.352450832072616</c:v>
                      </c:pt>
                      <c:pt idx="36" formatCode="General">
                        <c:v>-22.498139183055976</c:v>
                      </c:pt>
                      <c:pt idx="37" formatCode="General">
                        <c:v>-22.643464447806355</c:v>
                      </c:pt>
                      <c:pt idx="38" formatCode="General">
                        <c:v>-22.780075642965205</c:v>
                      </c:pt>
                      <c:pt idx="39" formatCode="General">
                        <c:v>-22.916686838124054</c:v>
                      </c:pt>
                      <c:pt idx="40" formatCode="General">
                        <c:v>-23.053298033282907</c:v>
                      </c:pt>
                      <c:pt idx="41" formatCode="General">
                        <c:v>-23.189909228441756</c:v>
                      </c:pt>
                      <c:pt idx="42" formatCode="General">
                        <c:v>-23.326520423600606</c:v>
                      </c:pt>
                      <c:pt idx="43" formatCode="General">
                        <c:v>-23.463131618759455</c:v>
                      </c:pt>
                      <c:pt idx="44" formatCode="General">
                        <c:v>-23.597010590015127</c:v>
                      </c:pt>
                      <c:pt idx="45" formatCode="General">
                        <c:v>-23.727267776096824</c:v>
                      </c:pt>
                      <c:pt idx="46" formatCode="General">
                        <c:v>-23.857524962178516</c:v>
                      </c:pt>
                      <c:pt idx="47" formatCode="General">
                        <c:v>-23.987782148260212</c:v>
                      </c:pt>
                      <c:pt idx="48" formatCode="General">
                        <c:v>-24.118039334341908</c:v>
                      </c:pt>
                      <c:pt idx="49" formatCode="General">
                        <c:v>-24.248296520423601</c:v>
                      </c:pt>
                      <c:pt idx="50" formatCode="General">
                        <c:v>-24.378553706505297</c:v>
                      </c:pt>
                      <c:pt idx="51" formatCode="General">
                        <c:v>-24.505618181818186</c:v>
                      </c:pt>
                      <c:pt idx="52" formatCode="General">
                        <c:v>-24.631981818181821</c:v>
                      </c:pt>
                      <c:pt idx="53" formatCode="General">
                        <c:v>-24.758345454545456</c:v>
                      </c:pt>
                      <c:pt idx="54" formatCode="General">
                        <c:v>-24.884709090909094</c:v>
                      </c:pt>
                      <c:pt idx="55" formatCode="General">
                        <c:v>-25.01107272727273</c:v>
                      </c:pt>
                      <c:pt idx="56" formatCode="General">
                        <c:v>-25.137436363636368</c:v>
                      </c:pt>
                      <c:pt idx="57" formatCode="General">
                        <c:v>-25.264556732223909</c:v>
                      </c:pt>
                      <c:pt idx="58" formatCode="General">
                        <c:v>-25.394360060514376</c:v>
                      </c:pt>
                      <c:pt idx="59" formatCode="General">
                        <c:v>-25.524163388804844</c:v>
                      </c:pt>
                      <c:pt idx="60" formatCode="General">
                        <c:v>-25.653966717095312</c:v>
                      </c:pt>
                      <c:pt idx="61" formatCode="General">
                        <c:v>-25.783770045385783</c:v>
                      </c:pt>
                      <c:pt idx="62" formatCode="General">
                        <c:v>-25.91357337367625</c:v>
                      </c:pt>
                      <c:pt idx="63" formatCode="General">
                        <c:v>-26.043376701966718</c:v>
                      </c:pt>
                      <c:pt idx="64" formatCode="General">
                        <c:v>-26.180931921331318</c:v>
                      </c:pt>
                      <c:pt idx="65" formatCode="General">
                        <c:v>-26.323443267776099</c:v>
                      </c:pt>
                      <c:pt idx="66" formatCode="General">
                        <c:v>-26.46595461422088</c:v>
                      </c:pt>
                      <c:pt idx="67" formatCode="General">
                        <c:v>-26.608465960665658</c:v>
                      </c:pt>
                      <c:pt idx="68" formatCode="General">
                        <c:v>-26.750977307110439</c:v>
                      </c:pt>
                      <c:pt idx="69" formatCode="General">
                        <c:v>-26.89348865355522</c:v>
                      </c:pt>
                      <c:pt idx="70" formatCode="General">
                        <c:v>-27.036000000000001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F274-44E1-ACC5-21F6C8BD5851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-10.656000000000001</c:v>
                      </c:pt>
                      <c:pt idx="1">
                        <c:v>-10.656000000000001</c:v>
                      </c:pt>
                      <c:pt idx="2" formatCode="General">
                        <c:v>-10.656000000000001</c:v>
                      </c:pt>
                      <c:pt idx="3" formatCode="General">
                        <c:v>-10.656000000000001</c:v>
                      </c:pt>
                      <c:pt idx="4" formatCode="General">
                        <c:v>-10.675413010590017</c:v>
                      </c:pt>
                      <c:pt idx="5" formatCode="General">
                        <c:v>-10.918075642965205</c:v>
                      </c:pt>
                      <c:pt idx="6" formatCode="General">
                        <c:v>-11.160738275340394</c:v>
                      </c:pt>
                      <c:pt idx="7" formatCode="General">
                        <c:v>-11.403400907715582</c:v>
                      </c:pt>
                      <c:pt idx="8" formatCode="General">
                        <c:v>-11.646063540090772</c:v>
                      </c:pt>
                      <c:pt idx="9" formatCode="General">
                        <c:v>-11.88872617246596</c:v>
                      </c:pt>
                      <c:pt idx="10" formatCode="General">
                        <c:v>-12.13138880484115</c:v>
                      </c:pt>
                      <c:pt idx="11" formatCode="General">
                        <c:v>-12.315177004538578</c:v>
                      </c:pt>
                      <c:pt idx="12" formatCode="General">
                        <c:v>-12.432574886535551</c:v>
                      </c:pt>
                      <c:pt idx="13" formatCode="General">
                        <c:v>-12.549972768532527</c:v>
                      </c:pt>
                      <c:pt idx="14" formatCode="General">
                        <c:v>-12.667370650529501</c:v>
                      </c:pt>
                      <c:pt idx="15" formatCode="General">
                        <c:v>-12.784768532526474</c:v>
                      </c:pt>
                      <c:pt idx="16" formatCode="General">
                        <c:v>-12.90216641452345</c:v>
                      </c:pt>
                      <c:pt idx="17" formatCode="General">
                        <c:v>-13.019564296520423</c:v>
                      </c:pt>
                      <c:pt idx="18" formatCode="General">
                        <c:v>-13.130977307110438</c:v>
                      </c:pt>
                      <c:pt idx="19" formatCode="General">
                        <c:v>-13.241416036308623</c:v>
                      </c:pt>
                      <c:pt idx="20" formatCode="General">
                        <c:v>-13.351854765506808</c:v>
                      </c:pt>
                      <c:pt idx="21" formatCode="General">
                        <c:v>-13.462293494704992</c:v>
                      </c:pt>
                      <c:pt idx="22" formatCode="General">
                        <c:v>-13.572732223903177</c:v>
                      </c:pt>
                      <c:pt idx="23" formatCode="General">
                        <c:v>-13.683170953101362</c:v>
                      </c:pt>
                      <c:pt idx="24" formatCode="General">
                        <c:v>-13.79190909090909</c:v>
                      </c:pt>
                      <c:pt idx="25" formatCode="General">
                        <c:v>-13.895545454545454</c:v>
                      </c:pt>
                      <c:pt idx="26" formatCode="General">
                        <c:v>-13.999181818181818</c:v>
                      </c:pt>
                      <c:pt idx="27" formatCode="General">
                        <c:v>-14.102818181818181</c:v>
                      </c:pt>
                      <c:pt idx="28" formatCode="General">
                        <c:v>-14.206454545454545</c:v>
                      </c:pt>
                      <c:pt idx="29" formatCode="General">
                        <c:v>-14.310090909090908</c:v>
                      </c:pt>
                      <c:pt idx="30" formatCode="General">
                        <c:v>-14.413727272727272</c:v>
                      </c:pt>
                      <c:pt idx="31" formatCode="General">
                        <c:v>-14.513131618759454</c:v>
                      </c:pt>
                      <c:pt idx="32" formatCode="General">
                        <c:v>-14.610257186081695</c:v>
                      </c:pt>
                      <c:pt idx="33" formatCode="General">
                        <c:v>-14.707382753403934</c:v>
                      </c:pt>
                      <c:pt idx="34" formatCode="General">
                        <c:v>-14.804508320726173</c:v>
                      </c:pt>
                      <c:pt idx="35" formatCode="General">
                        <c:v>-14.901633888048412</c:v>
                      </c:pt>
                      <c:pt idx="36" formatCode="General">
                        <c:v>-14.998759455370651</c:v>
                      </c:pt>
                      <c:pt idx="37" formatCode="General">
                        <c:v>-15.095642965204236</c:v>
                      </c:pt>
                      <c:pt idx="38" formatCode="General">
                        <c:v>-15.186717095310136</c:v>
                      </c:pt>
                      <c:pt idx="39" formatCode="General">
                        <c:v>-15.277791225416037</c:v>
                      </c:pt>
                      <c:pt idx="40" formatCode="General">
                        <c:v>-15.368865355521937</c:v>
                      </c:pt>
                      <c:pt idx="41" formatCode="General">
                        <c:v>-15.459939485627837</c:v>
                      </c:pt>
                      <c:pt idx="42" formatCode="General">
                        <c:v>-15.551013615733737</c:v>
                      </c:pt>
                      <c:pt idx="43" formatCode="General">
                        <c:v>-15.642087745839637</c:v>
                      </c:pt>
                      <c:pt idx="44" formatCode="General">
                        <c:v>-15.731340393343419</c:v>
                      </c:pt>
                      <c:pt idx="45" formatCode="General">
                        <c:v>-15.818178517397882</c:v>
                      </c:pt>
                      <c:pt idx="46" formatCode="General">
                        <c:v>-15.905016641452345</c:v>
                      </c:pt>
                      <c:pt idx="47" formatCode="General">
                        <c:v>-15.991854765506808</c:v>
                      </c:pt>
                      <c:pt idx="48" formatCode="General">
                        <c:v>-16.078692889561271</c:v>
                      </c:pt>
                      <c:pt idx="49" formatCode="General">
                        <c:v>-16.165531013615734</c:v>
                      </c:pt>
                      <c:pt idx="50" formatCode="General">
                        <c:v>-16.252369137670197</c:v>
                      </c:pt>
                      <c:pt idx="51" formatCode="General">
                        <c:v>-16.337078787878788</c:v>
                      </c:pt>
                      <c:pt idx="52" formatCode="General">
                        <c:v>-16.421321212121214</c:v>
                      </c:pt>
                      <c:pt idx="53" formatCode="General">
                        <c:v>-16.50556363636364</c:v>
                      </c:pt>
                      <c:pt idx="54" formatCode="General">
                        <c:v>-16.589806060606062</c:v>
                      </c:pt>
                      <c:pt idx="55" formatCode="General">
                        <c:v>-16.674048484848488</c:v>
                      </c:pt>
                      <c:pt idx="56" formatCode="General">
                        <c:v>-16.75829090909091</c:v>
                      </c:pt>
                      <c:pt idx="57" formatCode="General">
                        <c:v>-16.843037821482604</c:v>
                      </c:pt>
                      <c:pt idx="58" formatCode="General">
                        <c:v>-16.929573373676249</c:v>
                      </c:pt>
                      <c:pt idx="59" formatCode="General">
                        <c:v>-17.016108925869897</c:v>
                      </c:pt>
                      <c:pt idx="60" formatCode="General">
                        <c:v>-17.102644478063542</c:v>
                      </c:pt>
                      <c:pt idx="61" formatCode="General">
                        <c:v>-17.189180030257187</c:v>
                      </c:pt>
                      <c:pt idx="62" formatCode="General">
                        <c:v>-17.275715582450832</c:v>
                      </c:pt>
                      <c:pt idx="63" formatCode="General">
                        <c:v>-17.362251134644477</c:v>
                      </c:pt>
                      <c:pt idx="64" formatCode="General">
                        <c:v>-17.45395461422088</c:v>
                      </c:pt>
                      <c:pt idx="65" formatCode="General">
                        <c:v>-17.548962178517399</c:v>
                      </c:pt>
                      <c:pt idx="66" formatCode="General">
                        <c:v>-17.643969742813919</c:v>
                      </c:pt>
                      <c:pt idx="67" formatCode="General">
                        <c:v>-17.738977307110439</c:v>
                      </c:pt>
                      <c:pt idx="68" formatCode="General">
                        <c:v>-17.833984871406962</c:v>
                      </c:pt>
                      <c:pt idx="69" formatCode="General">
                        <c:v>-17.928992435703481</c:v>
                      </c:pt>
                      <c:pt idx="70" formatCode="General">
                        <c:v>-18.024000000000001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F274-44E1-ACC5-21F6C8BD5851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-33.688000000000002</c:v>
                      </c:pt>
                      <c:pt idx="1">
                        <c:v>-33.688000000000002</c:v>
                      </c:pt>
                      <c:pt idx="2" formatCode="General">
                        <c:v>-33.688000000000002</c:v>
                      </c:pt>
                      <c:pt idx="3" formatCode="General">
                        <c:v>-33.688000000000002</c:v>
                      </c:pt>
                      <c:pt idx="4" formatCode="General">
                        <c:v>-33.605119515885022</c:v>
                      </c:pt>
                      <c:pt idx="5" formatCode="General">
                        <c:v>-32.56911346444781</c:v>
                      </c:pt>
                      <c:pt idx="6" formatCode="General">
                        <c:v>-31.53310741301059</c:v>
                      </c:pt>
                      <c:pt idx="7" formatCode="General">
                        <c:v>-30.497101361573375</c:v>
                      </c:pt>
                      <c:pt idx="8" formatCode="General">
                        <c:v>-29.461095310136159</c:v>
                      </c:pt>
                      <c:pt idx="9" formatCode="General">
                        <c:v>-28.425089258698943</c:v>
                      </c:pt>
                      <c:pt idx="10" formatCode="General">
                        <c:v>-27.389083207261727</c:v>
                      </c:pt>
                      <c:pt idx="11" formatCode="General">
                        <c:v>-26.718980332829048</c:v>
                      </c:pt>
                      <c:pt idx="12" formatCode="General">
                        <c:v>-26.461491679273827</c:v>
                      </c:pt>
                      <c:pt idx="13" formatCode="General">
                        <c:v>-26.20400302571861</c:v>
                      </c:pt>
                      <c:pt idx="14" formatCode="General">
                        <c:v>-25.946514372163389</c:v>
                      </c:pt>
                      <c:pt idx="15" formatCode="General">
                        <c:v>-25.689025718608171</c:v>
                      </c:pt>
                      <c:pt idx="16" formatCode="General">
                        <c:v>-25.43153706505295</c:v>
                      </c:pt>
                      <c:pt idx="17" formatCode="General">
                        <c:v>-25.174048411497733</c:v>
                      </c:pt>
                      <c:pt idx="18" formatCode="General">
                        <c:v>-24.989028744326777</c:v>
                      </c:pt>
                      <c:pt idx="19" formatCode="General">
                        <c:v>-24.815806354009077</c:v>
                      </c:pt>
                      <c:pt idx="20" formatCode="General">
                        <c:v>-24.642583963691376</c:v>
                      </c:pt>
                      <c:pt idx="21" formatCode="General">
                        <c:v>-24.469361573373675</c:v>
                      </c:pt>
                      <c:pt idx="22" formatCode="General">
                        <c:v>-24.296139183055974</c:v>
                      </c:pt>
                      <c:pt idx="23" formatCode="General">
                        <c:v>-24.122916792738273</c:v>
                      </c:pt>
                      <c:pt idx="24" formatCode="General">
                        <c:v>-23.962772727272725</c:v>
                      </c:pt>
                      <c:pt idx="25" formatCode="General">
                        <c:v>-23.841863636363634</c:v>
                      </c:pt>
                      <c:pt idx="26" formatCode="General">
                        <c:v>-23.720954545454546</c:v>
                      </c:pt>
                      <c:pt idx="27" formatCode="General">
                        <c:v>-23.600045454545455</c:v>
                      </c:pt>
                      <c:pt idx="28" formatCode="General">
                        <c:v>-23.479136363636364</c:v>
                      </c:pt>
                      <c:pt idx="29" formatCode="General">
                        <c:v>-23.358227272727273</c:v>
                      </c:pt>
                      <c:pt idx="30" formatCode="General">
                        <c:v>-23.237318181818182</c:v>
                      </c:pt>
                      <c:pt idx="31" formatCode="General">
                        <c:v>-23.140030257186083</c:v>
                      </c:pt>
                      <c:pt idx="32" formatCode="General">
                        <c:v>-23.055461422087745</c:v>
                      </c:pt>
                      <c:pt idx="33" formatCode="General">
                        <c:v>-22.970892586989411</c:v>
                      </c:pt>
                      <c:pt idx="34" formatCode="General">
                        <c:v>-22.886323751891073</c:v>
                      </c:pt>
                      <c:pt idx="35" formatCode="General">
                        <c:v>-22.801754916792738</c:v>
                      </c:pt>
                      <c:pt idx="36" formatCode="General">
                        <c:v>-22.7171860816944</c:v>
                      </c:pt>
                      <c:pt idx="37" formatCode="General">
                        <c:v>-22.633645990922844</c:v>
                      </c:pt>
                      <c:pt idx="38" formatCode="General">
                        <c:v>-22.574795763993947</c:v>
                      </c:pt>
                      <c:pt idx="39" formatCode="General">
                        <c:v>-22.515945537065054</c:v>
                      </c:pt>
                      <c:pt idx="40" formatCode="General">
                        <c:v>-22.457095310136157</c:v>
                      </c:pt>
                      <c:pt idx="41" formatCode="General">
                        <c:v>-22.398245083207261</c:v>
                      </c:pt>
                      <c:pt idx="42" formatCode="General">
                        <c:v>-22.339394856278368</c:v>
                      </c:pt>
                      <c:pt idx="43" formatCode="General">
                        <c:v>-22.280544629349471</c:v>
                      </c:pt>
                      <c:pt idx="44" formatCode="General">
                        <c:v>-22.229891074130105</c:v>
                      </c:pt>
                      <c:pt idx="45" formatCode="General">
                        <c:v>-22.190102874432679</c:v>
                      </c:pt>
                      <c:pt idx="46" formatCode="General">
                        <c:v>-22.150314674735249</c:v>
                      </c:pt>
                      <c:pt idx="47" formatCode="General">
                        <c:v>-22.110526475037823</c:v>
                      </c:pt>
                      <c:pt idx="48" formatCode="General">
                        <c:v>-22.070738275340393</c:v>
                      </c:pt>
                      <c:pt idx="49" formatCode="General">
                        <c:v>-22.030950075642966</c:v>
                      </c:pt>
                      <c:pt idx="50" formatCode="General">
                        <c:v>-21.99116187594554</c:v>
                      </c:pt>
                      <c:pt idx="51" formatCode="General">
                        <c:v>-21.960145454545454</c:v>
                      </c:pt>
                      <c:pt idx="52" formatCode="General">
                        <c:v>-21.931054545454547</c:v>
                      </c:pt>
                      <c:pt idx="53" formatCode="General">
                        <c:v>-21.901963636363639</c:v>
                      </c:pt>
                      <c:pt idx="54" formatCode="General">
                        <c:v>-21.872872727272728</c:v>
                      </c:pt>
                      <c:pt idx="55" formatCode="General">
                        <c:v>-21.843781818181821</c:v>
                      </c:pt>
                      <c:pt idx="56" formatCode="General">
                        <c:v>-21.81469090909091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-21.660063540090771</c:v>
                      </c:pt>
                      <c:pt idx="65" formatCode="General">
                        <c:v>-21.647052950075643</c:v>
                      </c:pt>
                      <c:pt idx="66" formatCode="General">
                        <c:v>-21.634042360060516</c:v>
                      </c:pt>
                      <c:pt idx="67" formatCode="General">
                        <c:v>-21.621031770045384</c:v>
                      </c:pt>
                      <c:pt idx="68" formatCode="General">
                        <c:v>-21.608021180030256</c:v>
                      </c:pt>
                      <c:pt idx="69" formatCode="General">
                        <c:v>-21.595010590015129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F274-44E1-ACC5-21F6C8BD5851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-5.3280000000000003</c:v>
                      </c:pt>
                      <c:pt idx="1">
                        <c:v>-5.3280000000000003</c:v>
                      </c:pt>
                      <c:pt idx="2" formatCode="General">
                        <c:v>-5.3280000000000003</c:v>
                      </c:pt>
                      <c:pt idx="3" formatCode="General">
                        <c:v>-5.3280000000000003</c:v>
                      </c:pt>
                      <c:pt idx="4" formatCode="General">
                        <c:v>-5.3377065052950083</c:v>
                      </c:pt>
                      <c:pt idx="5" formatCode="General">
                        <c:v>-5.4590378214826023</c:v>
                      </c:pt>
                      <c:pt idx="6" formatCode="General">
                        <c:v>-5.5803691376701972</c:v>
                      </c:pt>
                      <c:pt idx="7" formatCode="General">
                        <c:v>-5.7017004538577911</c:v>
                      </c:pt>
                      <c:pt idx="8" formatCode="General">
                        <c:v>-5.823031770045386</c:v>
                      </c:pt>
                      <c:pt idx="9" formatCode="General">
                        <c:v>-5.9443630862329799</c:v>
                      </c:pt>
                      <c:pt idx="10" formatCode="General">
                        <c:v>-6.0656944024205748</c:v>
                      </c:pt>
                      <c:pt idx="11" formatCode="General">
                        <c:v>-6.1575885022692889</c:v>
                      </c:pt>
                      <c:pt idx="12" formatCode="General">
                        <c:v>-6.2162874432677757</c:v>
                      </c:pt>
                      <c:pt idx="13" formatCode="General">
                        <c:v>-6.2749863842662634</c:v>
                      </c:pt>
                      <c:pt idx="14" formatCode="General">
                        <c:v>-6.3336853252647503</c:v>
                      </c:pt>
                      <c:pt idx="15" formatCode="General">
                        <c:v>-6.3923842662632371</c:v>
                      </c:pt>
                      <c:pt idx="16" formatCode="General">
                        <c:v>-6.4510832072617248</c:v>
                      </c:pt>
                      <c:pt idx="17" formatCode="General">
                        <c:v>-6.5097821482602116</c:v>
                      </c:pt>
                      <c:pt idx="18" formatCode="General">
                        <c:v>-6.565488653555219</c:v>
                      </c:pt>
                      <c:pt idx="19" formatCode="General">
                        <c:v>-6.6207080181543114</c:v>
                      </c:pt>
                      <c:pt idx="20" formatCode="General">
                        <c:v>-6.6759273827534038</c:v>
                      </c:pt>
                      <c:pt idx="21" formatCode="General">
                        <c:v>-6.7311467473524962</c:v>
                      </c:pt>
                      <c:pt idx="22" formatCode="General">
                        <c:v>-6.7863661119515886</c:v>
                      </c:pt>
                      <c:pt idx="23" formatCode="General">
                        <c:v>-6.8415854765506809</c:v>
                      </c:pt>
                      <c:pt idx="24" formatCode="General">
                        <c:v>-6.8959545454545452</c:v>
                      </c:pt>
                      <c:pt idx="25" formatCode="General">
                        <c:v>-6.947772727272727</c:v>
                      </c:pt>
                      <c:pt idx="26" formatCode="General">
                        <c:v>-6.9995909090909088</c:v>
                      </c:pt>
                      <c:pt idx="27" formatCode="General">
                        <c:v>-7.0514090909090905</c:v>
                      </c:pt>
                      <c:pt idx="28" formatCode="General">
                        <c:v>-7.1032272727272723</c:v>
                      </c:pt>
                      <c:pt idx="29" formatCode="General">
                        <c:v>-7.155045454545454</c:v>
                      </c:pt>
                      <c:pt idx="30" formatCode="General">
                        <c:v>-7.2068636363636358</c:v>
                      </c:pt>
                      <c:pt idx="31" formatCode="General">
                        <c:v>-7.256565809379727</c:v>
                      </c:pt>
                      <c:pt idx="32" formatCode="General">
                        <c:v>-7.3051285930408474</c:v>
                      </c:pt>
                      <c:pt idx="33" formatCode="General">
                        <c:v>-7.3536913767019669</c:v>
                      </c:pt>
                      <c:pt idx="34" formatCode="General">
                        <c:v>-7.4022541603630865</c:v>
                      </c:pt>
                      <c:pt idx="35" formatCode="General">
                        <c:v>-7.450816944024206</c:v>
                      </c:pt>
                      <c:pt idx="36" formatCode="General">
                        <c:v>-7.4993797276853256</c:v>
                      </c:pt>
                      <c:pt idx="37" formatCode="General">
                        <c:v>-7.5478214826021182</c:v>
                      </c:pt>
                      <c:pt idx="38" formatCode="General">
                        <c:v>-7.5933585476550682</c:v>
                      </c:pt>
                      <c:pt idx="39" formatCode="General">
                        <c:v>-7.6388956127080183</c:v>
                      </c:pt>
                      <c:pt idx="40" formatCode="General">
                        <c:v>-7.6844326777609684</c:v>
                      </c:pt>
                      <c:pt idx="41" formatCode="General">
                        <c:v>-7.7299697428139185</c:v>
                      </c:pt>
                      <c:pt idx="42" formatCode="General">
                        <c:v>-7.7755068078668685</c:v>
                      </c:pt>
                      <c:pt idx="43" formatCode="General">
                        <c:v>-7.8210438729198186</c:v>
                      </c:pt>
                      <c:pt idx="44" formatCode="General">
                        <c:v>-7.8656701966717097</c:v>
                      </c:pt>
                      <c:pt idx="45" formatCode="General">
                        <c:v>-7.9090892586989412</c:v>
                      </c:pt>
                      <c:pt idx="46" formatCode="General">
                        <c:v>-7.9525083207261726</c:v>
                      </c:pt>
                      <c:pt idx="47" formatCode="General">
                        <c:v>-7.9959273827534041</c:v>
                      </c:pt>
                      <c:pt idx="48" formatCode="General">
                        <c:v>-8.0393464447806355</c:v>
                      </c:pt>
                      <c:pt idx="49" formatCode="General">
                        <c:v>-8.082765506807867</c:v>
                      </c:pt>
                      <c:pt idx="50" formatCode="General">
                        <c:v>-8.1261845688350984</c:v>
                      </c:pt>
                      <c:pt idx="51" formatCode="General">
                        <c:v>-8.168539393939394</c:v>
                      </c:pt>
                      <c:pt idx="52" formatCode="General">
                        <c:v>-8.2106606060606069</c:v>
                      </c:pt>
                      <c:pt idx="53" formatCode="General">
                        <c:v>-8.2527818181818198</c:v>
                      </c:pt>
                      <c:pt idx="54" formatCode="General">
                        <c:v>-8.2949030303030309</c:v>
                      </c:pt>
                      <c:pt idx="55" formatCode="General">
                        <c:v>-8.3370242424242438</c:v>
                      </c:pt>
                      <c:pt idx="56" formatCode="General">
                        <c:v>-8.3791454545454549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-8.72697730711044</c:v>
                      </c:pt>
                      <c:pt idx="65" formatCode="General">
                        <c:v>-8.7744810892586997</c:v>
                      </c:pt>
                      <c:pt idx="66" formatCode="General">
                        <c:v>-8.8219848714069595</c:v>
                      </c:pt>
                      <c:pt idx="67" formatCode="General">
                        <c:v>-8.8694886535552193</c:v>
                      </c:pt>
                      <c:pt idx="68" formatCode="General">
                        <c:v>-8.9169924357034809</c:v>
                      </c:pt>
                      <c:pt idx="69" formatCode="General">
                        <c:v>-8.9644962178517407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F274-44E1-ACC5-21F6C8BD5851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</c:v>
                      </c:pt>
                      <c:pt idx="1">
                        <c:v>-18.62</c:v>
                      </c:pt>
                      <c:pt idx="2" formatCode="General">
                        <c:v>-18.62</c:v>
                      </c:pt>
                      <c:pt idx="3" formatCode="General">
                        <c:v>-18.62</c:v>
                      </c:pt>
                      <c:pt idx="4" formatCode="General">
                        <c:v>-18.621210287443269</c:v>
                      </c:pt>
                      <c:pt idx="5" formatCode="General">
                        <c:v>-18.636338880484114</c:v>
                      </c:pt>
                      <c:pt idx="6" formatCode="General">
                        <c:v>-18.651467473524963</c:v>
                      </c:pt>
                      <c:pt idx="7" formatCode="General">
                        <c:v>-18.666596066565809</c:v>
                      </c:pt>
                      <c:pt idx="8" formatCode="General">
                        <c:v>-18.681724659606655</c:v>
                      </c:pt>
                      <c:pt idx="9" formatCode="General">
                        <c:v>-18.696853252647504</c:v>
                      </c:pt>
                      <c:pt idx="10" formatCode="General">
                        <c:v>-18.711981845688349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-19.793842662632375</c:v>
                      </c:pt>
                      <c:pt idx="65" formatCode="General">
                        <c:v>-19.816535552193645</c:v>
                      </c:pt>
                      <c:pt idx="66" formatCode="General">
                        <c:v>-19.839228441754919</c:v>
                      </c:pt>
                      <c:pt idx="67" formatCode="General">
                        <c:v>-19.861921331316189</c:v>
                      </c:pt>
                      <c:pt idx="68" formatCode="General">
                        <c:v>-19.884614220877459</c:v>
                      </c:pt>
                      <c:pt idx="69" formatCode="General">
                        <c:v>-19.90730711043873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F274-44E1-ACC5-21F6C8BD5851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-64.44</c:v>
                      </c:pt>
                      <c:pt idx="1">
                        <c:v>-64.44</c:v>
                      </c:pt>
                      <c:pt idx="2" formatCode="General">
                        <c:v>-64.44</c:v>
                      </c:pt>
                      <c:pt idx="3" formatCode="General">
                        <c:v>-64.44</c:v>
                      </c:pt>
                      <c:pt idx="4" formatCode="General">
                        <c:v>-64.267170953101356</c:v>
                      </c:pt>
                      <c:pt idx="5" formatCode="General">
                        <c:v>-62.10680786686838</c:v>
                      </c:pt>
                      <c:pt idx="6" formatCode="General">
                        <c:v>-59.946444780635396</c:v>
                      </c:pt>
                      <c:pt idx="7" formatCode="General">
                        <c:v>-57.786081694402419</c:v>
                      </c:pt>
                      <c:pt idx="8" formatCode="General">
                        <c:v>-55.625718608169436</c:v>
                      </c:pt>
                      <c:pt idx="9" formatCode="General">
                        <c:v>-53.465355521936459</c:v>
                      </c:pt>
                      <c:pt idx="10" formatCode="General">
                        <c:v>-51.304992435703483</c:v>
                      </c:pt>
                      <c:pt idx="11" formatCode="General">
                        <c:v>-49.848562783661116</c:v>
                      </c:pt>
                      <c:pt idx="12" formatCode="General">
                        <c:v>-49.185930408472011</c:v>
                      </c:pt>
                      <c:pt idx="13" formatCode="General">
                        <c:v>-48.523298033282906</c:v>
                      </c:pt>
                      <c:pt idx="14" formatCode="General">
                        <c:v>-47.860665658093794</c:v>
                      </c:pt>
                      <c:pt idx="15" formatCode="General">
                        <c:v>-47.198033282904689</c:v>
                      </c:pt>
                      <c:pt idx="16" formatCode="General">
                        <c:v>-46.535400907715584</c:v>
                      </c:pt>
                      <c:pt idx="17" formatCode="General">
                        <c:v>-45.872768532526472</c:v>
                      </c:pt>
                      <c:pt idx="18" formatCode="General">
                        <c:v>-45.337639939485626</c:v>
                      </c:pt>
                      <c:pt idx="19" formatCode="General">
                        <c:v>-44.823267776096827</c:v>
                      </c:pt>
                      <c:pt idx="20" formatCode="General">
                        <c:v>-44.308895612708021</c:v>
                      </c:pt>
                      <c:pt idx="21" formatCode="General">
                        <c:v>-43.794523449319215</c:v>
                      </c:pt>
                      <c:pt idx="22" formatCode="General">
                        <c:v>-43.280151285930408</c:v>
                      </c:pt>
                      <c:pt idx="23" formatCode="General">
                        <c:v>-42.765779122541609</c:v>
                      </c:pt>
                      <c:pt idx="24" formatCode="General">
                        <c:v>-42.275833333333338</c:v>
                      </c:pt>
                      <c:pt idx="25" formatCode="General">
                        <c:v>-41.859166666666667</c:v>
                      </c:pt>
                      <c:pt idx="26" formatCode="General">
                        <c:v>-41.442500000000003</c:v>
                      </c:pt>
                      <c:pt idx="27" formatCode="General">
                        <c:v>-41.025833333333338</c:v>
                      </c:pt>
                      <c:pt idx="28" formatCode="General">
                        <c:v>-40.609166666666667</c:v>
                      </c:pt>
                      <c:pt idx="29" formatCode="General">
                        <c:v>-40.192500000000003</c:v>
                      </c:pt>
                      <c:pt idx="30" formatCode="General">
                        <c:v>-39.775833333333338</c:v>
                      </c:pt>
                      <c:pt idx="31" formatCode="General">
                        <c:v>-39.406777609682301</c:v>
                      </c:pt>
                      <c:pt idx="32" formatCode="General">
                        <c:v>-39.063358547655071</c:v>
                      </c:pt>
                      <c:pt idx="33" formatCode="General">
                        <c:v>-38.71993948562784</c:v>
                      </c:pt>
                      <c:pt idx="34" formatCode="General">
                        <c:v>-38.37652042360061</c:v>
                      </c:pt>
                      <c:pt idx="35" formatCode="General">
                        <c:v>-38.033101361573372</c:v>
                      </c:pt>
                      <c:pt idx="36" formatCode="General">
                        <c:v>-37.689682299546142</c:v>
                      </c:pt>
                      <c:pt idx="37" formatCode="General">
                        <c:v>-37.348381240544633</c:v>
                      </c:pt>
                      <c:pt idx="38" formatCode="General">
                        <c:v>-37.057912254160364</c:v>
                      </c:pt>
                      <c:pt idx="39" formatCode="General">
                        <c:v>-36.767443267776095</c:v>
                      </c:pt>
                      <c:pt idx="40" formatCode="General">
                        <c:v>-36.476974281391833</c:v>
                      </c:pt>
                      <c:pt idx="41" formatCode="General">
                        <c:v>-36.186505295007564</c:v>
                      </c:pt>
                      <c:pt idx="42" formatCode="General">
                        <c:v>-35.896036308623295</c:v>
                      </c:pt>
                      <c:pt idx="43" formatCode="General">
                        <c:v>-35.605567322239033</c:v>
                      </c:pt>
                      <c:pt idx="44" formatCode="General">
                        <c:v>-35.33201210287443</c:v>
                      </c:pt>
                      <c:pt idx="45" formatCode="General">
                        <c:v>-35.080877458396365</c:v>
                      </c:pt>
                      <c:pt idx="46" formatCode="General">
                        <c:v>-34.829742813918308</c:v>
                      </c:pt>
                      <c:pt idx="47" formatCode="General">
                        <c:v>-34.578608169440244</c:v>
                      </c:pt>
                      <c:pt idx="48" formatCode="General">
                        <c:v>-34.32747352496218</c:v>
                      </c:pt>
                      <c:pt idx="49" formatCode="General">
                        <c:v>-34.076338880484116</c:v>
                      </c:pt>
                      <c:pt idx="50" formatCode="General">
                        <c:v>-33.825204236006051</c:v>
                      </c:pt>
                      <c:pt idx="51" formatCode="General">
                        <c:v>-33.598606060606059</c:v>
                      </c:pt>
                      <c:pt idx="52" formatCode="General">
                        <c:v>-33.37739393939394</c:v>
                      </c:pt>
                      <c:pt idx="53" formatCode="General">
                        <c:v>-33.156181818181821</c:v>
                      </c:pt>
                      <c:pt idx="54" formatCode="General">
                        <c:v>-32.934969696969695</c:v>
                      </c:pt>
                      <c:pt idx="55" formatCode="General">
                        <c:v>-32.713757575757576</c:v>
                      </c:pt>
                      <c:pt idx="56" formatCode="General">
                        <c:v>-32.492545454545457</c:v>
                      </c:pt>
                      <c:pt idx="57" formatCode="General">
                        <c:v>-32.275733736762483</c:v>
                      </c:pt>
                      <c:pt idx="58" formatCode="General">
                        <c:v>-32.074523449319216</c:v>
                      </c:pt>
                      <c:pt idx="59" formatCode="General">
                        <c:v>-31.873313161875945</c:v>
                      </c:pt>
                      <c:pt idx="60" formatCode="General">
                        <c:v>-31.672102874432678</c:v>
                      </c:pt>
                      <c:pt idx="61" formatCode="General">
                        <c:v>-31.470892586989407</c:v>
                      </c:pt>
                      <c:pt idx="62" formatCode="General">
                        <c:v>-31.26968229954614</c:v>
                      </c:pt>
                      <c:pt idx="63" formatCode="General">
                        <c:v>-31.068472012102873</c:v>
                      </c:pt>
                      <c:pt idx="64" formatCode="General">
                        <c:v>-30.873721633888046</c:v>
                      </c:pt>
                      <c:pt idx="65" formatCode="General">
                        <c:v>-30.683101361573371</c:v>
                      </c:pt>
                      <c:pt idx="66" formatCode="General">
                        <c:v>-30.492481089258696</c:v>
                      </c:pt>
                      <c:pt idx="67" formatCode="General">
                        <c:v>-30.301860816944025</c:v>
                      </c:pt>
                      <c:pt idx="68" formatCode="General">
                        <c:v>-30.11124054462935</c:v>
                      </c:pt>
                      <c:pt idx="69" formatCode="General">
                        <c:v>-29.920620272314675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F274-44E1-ACC5-21F6C8BD5851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-28.36</c:v>
                      </c:pt>
                      <c:pt idx="1">
                        <c:v>-28.36</c:v>
                      </c:pt>
                      <c:pt idx="2" formatCode="General">
                        <c:v>-28.36</c:v>
                      </c:pt>
                      <c:pt idx="3" formatCode="General">
                        <c:v>-28.36</c:v>
                      </c:pt>
                      <c:pt idx="4" formatCode="General">
                        <c:v>-28.267413010590012</c:v>
                      </c:pt>
                      <c:pt idx="5" formatCode="General">
                        <c:v>-27.110075642965203</c:v>
                      </c:pt>
                      <c:pt idx="6" formatCode="General">
                        <c:v>-25.952738275340394</c:v>
                      </c:pt>
                      <c:pt idx="7" formatCode="General">
                        <c:v>-24.795400907715582</c:v>
                      </c:pt>
                      <c:pt idx="8" formatCode="General">
                        <c:v>-23.638063540090773</c:v>
                      </c:pt>
                      <c:pt idx="9" formatCode="General">
                        <c:v>-22.480726172465964</c:v>
                      </c:pt>
                      <c:pt idx="10" formatCode="General">
                        <c:v>-21.323388804841152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-12.933086232980333</c:v>
                      </c:pt>
                      <c:pt idx="65" formatCode="General">
                        <c:v>-12.872571860816944</c:v>
                      </c:pt>
                      <c:pt idx="66" formatCode="General">
                        <c:v>-12.812057488653556</c:v>
                      </c:pt>
                      <c:pt idx="67" formatCode="General">
                        <c:v>-12.751543116490167</c:v>
                      </c:pt>
                      <c:pt idx="68" formatCode="General">
                        <c:v>-12.691028744326777</c:v>
                      </c:pt>
                      <c:pt idx="69" formatCode="General">
                        <c:v>-12.63051437216339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F274-44E1-ACC5-21F6C8BD5851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-5.3280000000000003</c:v>
                      </c:pt>
                      <c:pt idx="1">
                        <c:v>-5.3280000000000003</c:v>
                      </c:pt>
                      <c:pt idx="2" formatCode="General">
                        <c:v>-5.3280000000000003</c:v>
                      </c:pt>
                      <c:pt idx="3" formatCode="General">
                        <c:v>-5.3280000000000003</c:v>
                      </c:pt>
                      <c:pt idx="4" formatCode="General">
                        <c:v>-5.3377065052950083</c:v>
                      </c:pt>
                      <c:pt idx="5" formatCode="General">
                        <c:v>-5.4590378214826023</c:v>
                      </c:pt>
                      <c:pt idx="6" formatCode="General">
                        <c:v>-5.5803691376701972</c:v>
                      </c:pt>
                      <c:pt idx="7" formatCode="General">
                        <c:v>-5.7017004538577911</c:v>
                      </c:pt>
                      <c:pt idx="8" formatCode="General">
                        <c:v>-5.823031770045386</c:v>
                      </c:pt>
                      <c:pt idx="9" formatCode="General">
                        <c:v>-5.9443630862329799</c:v>
                      </c:pt>
                      <c:pt idx="10" formatCode="General">
                        <c:v>-6.0656944024205748</c:v>
                      </c:pt>
                      <c:pt idx="11" formatCode="General">
                        <c:v>-6.1575885022692889</c:v>
                      </c:pt>
                      <c:pt idx="12" formatCode="General">
                        <c:v>-6.2162874432677757</c:v>
                      </c:pt>
                      <c:pt idx="13" formatCode="General">
                        <c:v>-6.2749863842662634</c:v>
                      </c:pt>
                      <c:pt idx="14" formatCode="General">
                        <c:v>-6.3336853252647503</c:v>
                      </c:pt>
                      <c:pt idx="15" formatCode="General">
                        <c:v>-6.3923842662632371</c:v>
                      </c:pt>
                      <c:pt idx="16" formatCode="General">
                        <c:v>-6.4510832072617248</c:v>
                      </c:pt>
                      <c:pt idx="17" formatCode="General">
                        <c:v>-6.5097821482602116</c:v>
                      </c:pt>
                      <c:pt idx="18" formatCode="General">
                        <c:v>-6.565488653555219</c:v>
                      </c:pt>
                      <c:pt idx="19" formatCode="General">
                        <c:v>-6.6207080181543114</c:v>
                      </c:pt>
                      <c:pt idx="20" formatCode="General">
                        <c:v>-6.6759273827534038</c:v>
                      </c:pt>
                      <c:pt idx="21" formatCode="General">
                        <c:v>-6.7311467473524962</c:v>
                      </c:pt>
                      <c:pt idx="22" formatCode="General">
                        <c:v>-6.7863661119515886</c:v>
                      </c:pt>
                      <c:pt idx="23" formatCode="General">
                        <c:v>-6.8415854765506809</c:v>
                      </c:pt>
                      <c:pt idx="24" formatCode="General">
                        <c:v>-6.8959545454545452</c:v>
                      </c:pt>
                      <c:pt idx="25" formatCode="General">
                        <c:v>-6.947772727272727</c:v>
                      </c:pt>
                      <c:pt idx="26" formatCode="General">
                        <c:v>-6.9995909090909088</c:v>
                      </c:pt>
                      <c:pt idx="27" formatCode="General">
                        <c:v>-7.0514090909090905</c:v>
                      </c:pt>
                      <c:pt idx="28" formatCode="General">
                        <c:v>-7.1032272727272723</c:v>
                      </c:pt>
                      <c:pt idx="29" formatCode="General">
                        <c:v>-7.155045454545454</c:v>
                      </c:pt>
                      <c:pt idx="30" formatCode="General">
                        <c:v>-7.2068636363636358</c:v>
                      </c:pt>
                      <c:pt idx="31" formatCode="General">
                        <c:v>-7.256565809379727</c:v>
                      </c:pt>
                      <c:pt idx="32" formatCode="General">
                        <c:v>-7.3051285930408474</c:v>
                      </c:pt>
                      <c:pt idx="33" formatCode="General">
                        <c:v>-7.3536913767019669</c:v>
                      </c:pt>
                      <c:pt idx="34" formatCode="General">
                        <c:v>-7.4022541603630865</c:v>
                      </c:pt>
                      <c:pt idx="35" formatCode="General">
                        <c:v>-7.450816944024206</c:v>
                      </c:pt>
                      <c:pt idx="36" formatCode="General">
                        <c:v>-7.4993797276853256</c:v>
                      </c:pt>
                      <c:pt idx="37" formatCode="General">
                        <c:v>-7.5478214826021182</c:v>
                      </c:pt>
                      <c:pt idx="38" formatCode="General">
                        <c:v>-7.5933585476550682</c:v>
                      </c:pt>
                      <c:pt idx="39" formatCode="General">
                        <c:v>-7.6388956127080183</c:v>
                      </c:pt>
                      <c:pt idx="40" formatCode="General">
                        <c:v>-7.6844326777609684</c:v>
                      </c:pt>
                      <c:pt idx="41" formatCode="General">
                        <c:v>-7.7299697428139185</c:v>
                      </c:pt>
                      <c:pt idx="42" formatCode="General">
                        <c:v>-7.7755068078668685</c:v>
                      </c:pt>
                      <c:pt idx="43" formatCode="General">
                        <c:v>-7.8210438729198186</c:v>
                      </c:pt>
                      <c:pt idx="44" formatCode="General">
                        <c:v>-7.8656701966717097</c:v>
                      </c:pt>
                      <c:pt idx="45" formatCode="General">
                        <c:v>-7.9090892586989412</c:v>
                      </c:pt>
                      <c:pt idx="46" formatCode="General">
                        <c:v>-7.9525083207261726</c:v>
                      </c:pt>
                      <c:pt idx="47" formatCode="General">
                        <c:v>-7.9959273827534041</c:v>
                      </c:pt>
                      <c:pt idx="48" formatCode="General">
                        <c:v>-8.0393464447806355</c:v>
                      </c:pt>
                      <c:pt idx="49" formatCode="General">
                        <c:v>-8.082765506807867</c:v>
                      </c:pt>
                      <c:pt idx="50" formatCode="General">
                        <c:v>-8.1261845688350984</c:v>
                      </c:pt>
                      <c:pt idx="51" formatCode="General">
                        <c:v>-8.168539393939394</c:v>
                      </c:pt>
                      <c:pt idx="52" formatCode="General">
                        <c:v>-8.2106606060606069</c:v>
                      </c:pt>
                      <c:pt idx="53" formatCode="General">
                        <c:v>-8.2527818181818198</c:v>
                      </c:pt>
                      <c:pt idx="54" formatCode="General">
                        <c:v>-8.2949030303030309</c:v>
                      </c:pt>
                      <c:pt idx="55" formatCode="General">
                        <c:v>-8.3370242424242438</c:v>
                      </c:pt>
                      <c:pt idx="56" formatCode="General">
                        <c:v>-8.3791454545454549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-8.72697730711044</c:v>
                      </c:pt>
                      <c:pt idx="65" formatCode="General">
                        <c:v>-8.7744810892586997</c:v>
                      </c:pt>
                      <c:pt idx="66" formatCode="General">
                        <c:v>-8.8219848714069595</c:v>
                      </c:pt>
                      <c:pt idx="67" formatCode="General">
                        <c:v>-8.8694886535552193</c:v>
                      </c:pt>
                      <c:pt idx="68" formatCode="General">
                        <c:v>-8.9169924357034809</c:v>
                      </c:pt>
                      <c:pt idx="69" formatCode="General">
                        <c:v>-8.9644962178517407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F274-44E1-ACC5-21F6C8BD5851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-33.688000000000002</c:v>
                      </c:pt>
                      <c:pt idx="1">
                        <c:v>-33.688000000000002</c:v>
                      </c:pt>
                      <c:pt idx="2" formatCode="General">
                        <c:v>-33.688000000000002</c:v>
                      </c:pt>
                      <c:pt idx="3" formatCode="General">
                        <c:v>-33.688000000000002</c:v>
                      </c:pt>
                      <c:pt idx="4" formatCode="General">
                        <c:v>-33.605119515885022</c:v>
                      </c:pt>
                      <c:pt idx="5" formatCode="General">
                        <c:v>-32.56911346444781</c:v>
                      </c:pt>
                      <c:pt idx="6" formatCode="General">
                        <c:v>-31.53310741301059</c:v>
                      </c:pt>
                      <c:pt idx="7" formatCode="General">
                        <c:v>-30.497101361573375</c:v>
                      </c:pt>
                      <c:pt idx="8" formatCode="General">
                        <c:v>-29.461095310136159</c:v>
                      </c:pt>
                      <c:pt idx="9" formatCode="General">
                        <c:v>-28.425089258698943</c:v>
                      </c:pt>
                      <c:pt idx="10" formatCode="General">
                        <c:v>-27.389083207261727</c:v>
                      </c:pt>
                      <c:pt idx="11" formatCode="General">
                        <c:v>-26.718980332829048</c:v>
                      </c:pt>
                      <c:pt idx="12" formatCode="General">
                        <c:v>-26.461491679273827</c:v>
                      </c:pt>
                      <c:pt idx="13" formatCode="General">
                        <c:v>-26.20400302571861</c:v>
                      </c:pt>
                      <c:pt idx="14" formatCode="General">
                        <c:v>-25.946514372163389</c:v>
                      </c:pt>
                      <c:pt idx="15" formatCode="General">
                        <c:v>-25.689025718608171</c:v>
                      </c:pt>
                      <c:pt idx="16" formatCode="General">
                        <c:v>-25.43153706505295</c:v>
                      </c:pt>
                      <c:pt idx="17" formatCode="General">
                        <c:v>-25.174048411497733</c:v>
                      </c:pt>
                      <c:pt idx="18" formatCode="General">
                        <c:v>-24.989028744326777</c:v>
                      </c:pt>
                      <c:pt idx="19" formatCode="General">
                        <c:v>-24.815806354009077</c:v>
                      </c:pt>
                      <c:pt idx="20" formatCode="General">
                        <c:v>-24.642583963691376</c:v>
                      </c:pt>
                      <c:pt idx="21" formatCode="General">
                        <c:v>-24.469361573373675</c:v>
                      </c:pt>
                      <c:pt idx="22" formatCode="General">
                        <c:v>-24.296139183055974</c:v>
                      </c:pt>
                      <c:pt idx="23" formatCode="General">
                        <c:v>-24.122916792738273</c:v>
                      </c:pt>
                      <c:pt idx="24" formatCode="General">
                        <c:v>-23.962772727272725</c:v>
                      </c:pt>
                      <c:pt idx="25" formatCode="General">
                        <c:v>-23.841863636363634</c:v>
                      </c:pt>
                      <c:pt idx="26" formatCode="General">
                        <c:v>-23.720954545454546</c:v>
                      </c:pt>
                      <c:pt idx="27" formatCode="General">
                        <c:v>-23.600045454545455</c:v>
                      </c:pt>
                      <c:pt idx="28" formatCode="General">
                        <c:v>-23.479136363636364</c:v>
                      </c:pt>
                      <c:pt idx="29" formatCode="General">
                        <c:v>-23.358227272727273</c:v>
                      </c:pt>
                      <c:pt idx="30" formatCode="General">
                        <c:v>-23.237318181818182</c:v>
                      </c:pt>
                      <c:pt idx="31" formatCode="General">
                        <c:v>-23.140030257186083</c:v>
                      </c:pt>
                      <c:pt idx="32" formatCode="General">
                        <c:v>-23.055461422087745</c:v>
                      </c:pt>
                      <c:pt idx="33" formatCode="General">
                        <c:v>-22.970892586989411</c:v>
                      </c:pt>
                      <c:pt idx="34" formatCode="General">
                        <c:v>-22.886323751891073</c:v>
                      </c:pt>
                      <c:pt idx="35" formatCode="General">
                        <c:v>-22.801754916792738</c:v>
                      </c:pt>
                      <c:pt idx="36" formatCode="General">
                        <c:v>-22.7171860816944</c:v>
                      </c:pt>
                      <c:pt idx="37" formatCode="General">
                        <c:v>-22.633645990922844</c:v>
                      </c:pt>
                      <c:pt idx="38" formatCode="General">
                        <c:v>-22.574795763993947</c:v>
                      </c:pt>
                      <c:pt idx="39" formatCode="General">
                        <c:v>-22.515945537065054</c:v>
                      </c:pt>
                      <c:pt idx="40" formatCode="General">
                        <c:v>-22.457095310136157</c:v>
                      </c:pt>
                      <c:pt idx="41" formatCode="General">
                        <c:v>-22.398245083207261</c:v>
                      </c:pt>
                      <c:pt idx="42" formatCode="General">
                        <c:v>-22.339394856278368</c:v>
                      </c:pt>
                      <c:pt idx="43" formatCode="General">
                        <c:v>-22.280544629349471</c:v>
                      </c:pt>
                      <c:pt idx="44" formatCode="General">
                        <c:v>-22.229891074130105</c:v>
                      </c:pt>
                      <c:pt idx="45" formatCode="General">
                        <c:v>-22.190102874432679</c:v>
                      </c:pt>
                      <c:pt idx="46" formatCode="General">
                        <c:v>-22.150314674735249</c:v>
                      </c:pt>
                      <c:pt idx="47" formatCode="General">
                        <c:v>-22.110526475037823</c:v>
                      </c:pt>
                      <c:pt idx="48" formatCode="General">
                        <c:v>-22.070738275340393</c:v>
                      </c:pt>
                      <c:pt idx="49" formatCode="General">
                        <c:v>-22.030950075642966</c:v>
                      </c:pt>
                      <c:pt idx="50" formatCode="General">
                        <c:v>-21.99116187594554</c:v>
                      </c:pt>
                      <c:pt idx="51" formatCode="General">
                        <c:v>-21.960145454545454</c:v>
                      </c:pt>
                      <c:pt idx="52" formatCode="General">
                        <c:v>-21.931054545454547</c:v>
                      </c:pt>
                      <c:pt idx="53" formatCode="General">
                        <c:v>-21.901963636363639</c:v>
                      </c:pt>
                      <c:pt idx="54" formatCode="General">
                        <c:v>-21.872872727272728</c:v>
                      </c:pt>
                      <c:pt idx="55" formatCode="General">
                        <c:v>-21.843781818181821</c:v>
                      </c:pt>
                      <c:pt idx="56" formatCode="General">
                        <c:v>-21.81469090909091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-21.660063540090771</c:v>
                      </c:pt>
                      <c:pt idx="65" formatCode="General">
                        <c:v>-21.647052950075643</c:v>
                      </c:pt>
                      <c:pt idx="66" formatCode="General">
                        <c:v>-21.634042360060516</c:v>
                      </c:pt>
                      <c:pt idx="67" formatCode="General">
                        <c:v>-21.621031770045384</c:v>
                      </c:pt>
                      <c:pt idx="68" formatCode="General">
                        <c:v>-21.608021180030256</c:v>
                      </c:pt>
                      <c:pt idx="69" formatCode="General">
                        <c:v>-21.595010590015129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F274-44E1-ACC5-21F6C8BD5851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-144.864</c:v>
                      </c:pt>
                      <c:pt idx="1">
                        <c:v>-144.864</c:v>
                      </c:pt>
                      <c:pt idx="2" formatCode="General">
                        <c:v>-144.864</c:v>
                      </c:pt>
                      <c:pt idx="3" formatCode="General">
                        <c:v>-144.864</c:v>
                      </c:pt>
                      <c:pt idx="4" formatCode="General">
                        <c:v>-144.54746142208774</c:v>
                      </c:pt>
                      <c:pt idx="5" formatCode="General">
                        <c:v>-140.59072919818456</c:v>
                      </c:pt>
                      <c:pt idx="6" formatCode="General">
                        <c:v>-136.63399697428139</c:v>
                      </c:pt>
                      <c:pt idx="7" formatCode="General">
                        <c:v>-132.67726475037821</c:v>
                      </c:pt>
                      <c:pt idx="8" formatCode="General">
                        <c:v>-128.72053252647504</c:v>
                      </c:pt>
                      <c:pt idx="9" formatCode="General">
                        <c:v>-124.76380030257187</c:v>
                      </c:pt>
                      <c:pt idx="10" formatCode="General">
                        <c:v>-120.80706807866868</c:v>
                      </c:pt>
                      <c:pt idx="11" formatCode="General">
                        <c:v>-118.16989107413011</c:v>
                      </c:pt>
                      <c:pt idx="12" formatCode="General">
                        <c:v>-117.02072314674734</c:v>
                      </c:pt>
                      <c:pt idx="13" formatCode="General">
                        <c:v>-115.87155521936459</c:v>
                      </c:pt>
                      <c:pt idx="14" formatCode="General">
                        <c:v>-114.72238729198185</c:v>
                      </c:pt>
                      <c:pt idx="15" formatCode="General">
                        <c:v>-113.5732193645991</c:v>
                      </c:pt>
                      <c:pt idx="16" formatCode="General">
                        <c:v>-112.42405143721633</c:v>
                      </c:pt>
                      <c:pt idx="17" formatCode="General">
                        <c:v>-111.27488350983359</c:v>
                      </c:pt>
                      <c:pt idx="18" formatCode="General">
                        <c:v>-110.37174583963692</c:v>
                      </c:pt>
                      <c:pt idx="19" formatCode="General">
                        <c:v>-109.50865960665658</c:v>
                      </c:pt>
                      <c:pt idx="20" formatCode="General">
                        <c:v>-108.64557337367626</c:v>
                      </c:pt>
                      <c:pt idx="21" formatCode="General">
                        <c:v>-107.78248714069592</c:v>
                      </c:pt>
                      <c:pt idx="22" formatCode="General">
                        <c:v>-106.91940090771558</c:v>
                      </c:pt>
                      <c:pt idx="23" formatCode="General">
                        <c:v>-106.05631467473526</c:v>
                      </c:pt>
                      <c:pt idx="24" formatCode="General">
                        <c:v>-105.23953030303031</c:v>
                      </c:pt>
                      <c:pt idx="25" formatCode="General">
                        <c:v>-104.56165151515152</c:v>
                      </c:pt>
                      <c:pt idx="26" formatCode="General">
                        <c:v>-103.88377272727273</c:v>
                      </c:pt>
                      <c:pt idx="27" formatCode="General">
                        <c:v>-103.20589393939395</c:v>
                      </c:pt>
                      <c:pt idx="28" formatCode="General">
                        <c:v>-102.52801515151515</c:v>
                      </c:pt>
                      <c:pt idx="29" formatCode="General">
                        <c:v>-101.85013636363637</c:v>
                      </c:pt>
                      <c:pt idx="30" formatCode="General">
                        <c:v>-101.17225757575758</c:v>
                      </c:pt>
                      <c:pt idx="31" formatCode="General">
                        <c:v>-100.58325264750378</c:v>
                      </c:pt>
                      <c:pt idx="32" formatCode="General">
                        <c:v>-100.04210287443269</c:v>
                      </c:pt>
                      <c:pt idx="33" formatCode="General">
                        <c:v>-99.500953101361574</c:v>
                      </c:pt>
                      <c:pt idx="34" formatCode="General">
                        <c:v>-98.959803328290477</c:v>
                      </c:pt>
                      <c:pt idx="35" formatCode="General">
                        <c:v>-98.418653555219365</c:v>
                      </c:pt>
                      <c:pt idx="36" formatCode="General">
                        <c:v>-97.877503782148267</c:v>
                      </c:pt>
                      <c:pt idx="37" formatCode="General">
                        <c:v>-97.340226928895618</c:v>
                      </c:pt>
                      <c:pt idx="38" formatCode="General">
                        <c:v>-96.895900151285929</c:v>
                      </c:pt>
                      <c:pt idx="39" formatCode="General">
                        <c:v>-96.451573373676254</c:v>
                      </c:pt>
                      <c:pt idx="40" formatCode="General">
                        <c:v>-96.007246596066565</c:v>
                      </c:pt>
                      <c:pt idx="41" formatCode="General">
                        <c:v>-95.562919818456876</c:v>
                      </c:pt>
                      <c:pt idx="42" formatCode="General">
                        <c:v>-95.118593040847202</c:v>
                      </c:pt>
                      <c:pt idx="43" formatCode="General">
                        <c:v>-94.674266263237513</c:v>
                      </c:pt>
                      <c:pt idx="44" formatCode="General">
                        <c:v>-94.26103479576399</c:v>
                      </c:pt>
                      <c:pt idx="45" formatCode="General">
                        <c:v>-93.889022692889554</c:v>
                      </c:pt>
                      <c:pt idx="46" formatCode="General">
                        <c:v>-93.517010590015119</c:v>
                      </c:pt>
                      <c:pt idx="47" formatCode="General">
                        <c:v>-93.144998487140697</c:v>
                      </c:pt>
                      <c:pt idx="48" formatCode="General">
                        <c:v>-92.772986384266261</c:v>
                      </c:pt>
                      <c:pt idx="49" formatCode="General">
                        <c:v>-92.400974281391825</c:v>
                      </c:pt>
                      <c:pt idx="50" formatCode="General">
                        <c:v>-92.028962178517403</c:v>
                      </c:pt>
                      <c:pt idx="51" formatCode="General">
                        <c:v>-91.702830303030311</c:v>
                      </c:pt>
                      <c:pt idx="52" formatCode="General">
                        <c:v>-91.386769696969694</c:v>
                      </c:pt>
                      <c:pt idx="53" formatCode="General">
                        <c:v>-91.070709090909091</c:v>
                      </c:pt>
                      <c:pt idx="54" formatCode="General">
                        <c:v>-90.754648484848488</c:v>
                      </c:pt>
                      <c:pt idx="55" formatCode="General">
                        <c:v>-90.438587878787885</c:v>
                      </c:pt>
                      <c:pt idx="56" formatCode="General">
                        <c:v>-90.122527272727282</c:v>
                      </c:pt>
                      <c:pt idx="57" formatCode="General">
                        <c:v>-89.816024205748874</c:v>
                      </c:pt>
                      <c:pt idx="58" formatCode="General">
                        <c:v>-89.543406959152804</c:v>
                      </c:pt>
                      <c:pt idx="59" formatCode="General">
                        <c:v>-89.270789712556734</c:v>
                      </c:pt>
                      <c:pt idx="60" formatCode="General">
                        <c:v>-88.998172465960664</c:v>
                      </c:pt>
                      <c:pt idx="61" formatCode="General">
                        <c:v>-88.725555219364594</c:v>
                      </c:pt>
                      <c:pt idx="62" formatCode="General">
                        <c:v>-88.452937972768538</c:v>
                      </c:pt>
                      <c:pt idx="63" formatCode="General">
                        <c:v>-88.180320726172468</c:v>
                      </c:pt>
                      <c:pt idx="64" formatCode="General">
                        <c:v>-87.928375189107413</c:v>
                      </c:pt>
                      <c:pt idx="65" formatCode="General">
                        <c:v>-87.689645990922841</c:v>
                      </c:pt>
                      <c:pt idx="66" formatCode="General">
                        <c:v>-87.450916792738283</c:v>
                      </c:pt>
                      <c:pt idx="67" formatCode="General">
                        <c:v>-87.212187594553711</c:v>
                      </c:pt>
                      <c:pt idx="68" formatCode="General">
                        <c:v>-86.973458396369139</c:v>
                      </c:pt>
                      <c:pt idx="69" formatCode="General">
                        <c:v>-86.734729198184581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F274-44E1-ACC5-21F6C8BD585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</c:v>
                      </c:pt>
                      <c:pt idx="1">
                        <c:v>-18.62</c:v>
                      </c:pt>
                      <c:pt idx="2" formatCode="General">
                        <c:v>-18.62</c:v>
                      </c:pt>
                      <c:pt idx="3" formatCode="General">
                        <c:v>-18.62</c:v>
                      </c:pt>
                      <c:pt idx="4" formatCode="General">
                        <c:v>-18.621210287443269</c:v>
                      </c:pt>
                      <c:pt idx="5" formatCode="General">
                        <c:v>-18.636338880484114</c:v>
                      </c:pt>
                      <c:pt idx="6" formatCode="General">
                        <c:v>-18.651467473524963</c:v>
                      </c:pt>
                      <c:pt idx="7" formatCode="General">
                        <c:v>-18.666596066565809</c:v>
                      </c:pt>
                      <c:pt idx="8" formatCode="General">
                        <c:v>-18.681724659606655</c:v>
                      </c:pt>
                      <c:pt idx="9" formatCode="General">
                        <c:v>-18.696853252647504</c:v>
                      </c:pt>
                      <c:pt idx="10" formatCode="General">
                        <c:v>-18.711981845688349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-19.793842662632375</c:v>
                      </c:pt>
                      <c:pt idx="65" formatCode="General">
                        <c:v>-19.816535552193645</c:v>
                      </c:pt>
                      <c:pt idx="66" formatCode="General">
                        <c:v>-19.839228441754919</c:v>
                      </c:pt>
                      <c:pt idx="67" formatCode="General">
                        <c:v>-19.861921331316189</c:v>
                      </c:pt>
                      <c:pt idx="68" formatCode="General">
                        <c:v>-19.884614220877459</c:v>
                      </c:pt>
                      <c:pt idx="69" formatCode="General">
                        <c:v>-19.90730711043873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F274-44E1-ACC5-21F6C8BD5851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-64.44</c:v>
                      </c:pt>
                      <c:pt idx="1">
                        <c:v>-64.44</c:v>
                      </c:pt>
                      <c:pt idx="2" formatCode="General">
                        <c:v>-64.44</c:v>
                      </c:pt>
                      <c:pt idx="3" formatCode="General">
                        <c:v>-64.44</c:v>
                      </c:pt>
                      <c:pt idx="4" formatCode="General">
                        <c:v>-64.267170953101356</c:v>
                      </c:pt>
                      <c:pt idx="5" formatCode="General">
                        <c:v>-62.10680786686838</c:v>
                      </c:pt>
                      <c:pt idx="6" formatCode="General">
                        <c:v>-59.946444780635396</c:v>
                      </c:pt>
                      <c:pt idx="7" formatCode="General">
                        <c:v>-57.786081694402419</c:v>
                      </c:pt>
                      <c:pt idx="8" formatCode="General">
                        <c:v>-55.625718608169436</c:v>
                      </c:pt>
                      <c:pt idx="9" formatCode="General">
                        <c:v>-53.465355521936459</c:v>
                      </c:pt>
                      <c:pt idx="10" formatCode="General">
                        <c:v>-51.304992435703483</c:v>
                      </c:pt>
                      <c:pt idx="11" formatCode="General">
                        <c:v>-49.848562783661116</c:v>
                      </c:pt>
                      <c:pt idx="12" formatCode="General">
                        <c:v>-49.185930408472011</c:v>
                      </c:pt>
                      <c:pt idx="13" formatCode="General">
                        <c:v>-48.523298033282906</c:v>
                      </c:pt>
                      <c:pt idx="14" formatCode="General">
                        <c:v>-47.860665658093794</c:v>
                      </c:pt>
                      <c:pt idx="15" formatCode="General">
                        <c:v>-47.198033282904689</c:v>
                      </c:pt>
                      <c:pt idx="16" formatCode="General">
                        <c:v>-46.535400907715584</c:v>
                      </c:pt>
                      <c:pt idx="17" formatCode="General">
                        <c:v>-45.872768532526472</c:v>
                      </c:pt>
                      <c:pt idx="18" formatCode="General">
                        <c:v>-45.337639939485626</c:v>
                      </c:pt>
                      <c:pt idx="19" formatCode="General">
                        <c:v>-44.823267776096827</c:v>
                      </c:pt>
                      <c:pt idx="20" formatCode="General">
                        <c:v>-44.308895612708021</c:v>
                      </c:pt>
                      <c:pt idx="21" formatCode="General">
                        <c:v>-43.794523449319215</c:v>
                      </c:pt>
                      <c:pt idx="22" formatCode="General">
                        <c:v>-43.280151285930408</c:v>
                      </c:pt>
                      <c:pt idx="23" formatCode="General">
                        <c:v>-42.765779122541609</c:v>
                      </c:pt>
                      <c:pt idx="24" formatCode="General">
                        <c:v>-42.275833333333338</c:v>
                      </c:pt>
                      <c:pt idx="25" formatCode="General">
                        <c:v>-41.859166666666667</c:v>
                      </c:pt>
                      <c:pt idx="26" formatCode="General">
                        <c:v>-41.442500000000003</c:v>
                      </c:pt>
                      <c:pt idx="27" formatCode="General">
                        <c:v>-41.025833333333338</c:v>
                      </c:pt>
                      <c:pt idx="28" formatCode="General">
                        <c:v>-40.609166666666667</c:v>
                      </c:pt>
                      <c:pt idx="29" formatCode="General">
                        <c:v>-40.192500000000003</c:v>
                      </c:pt>
                      <c:pt idx="30" formatCode="General">
                        <c:v>-39.775833333333338</c:v>
                      </c:pt>
                      <c:pt idx="31" formatCode="General">
                        <c:v>-39.406777609682301</c:v>
                      </c:pt>
                      <c:pt idx="32" formatCode="General">
                        <c:v>-39.063358547655071</c:v>
                      </c:pt>
                      <c:pt idx="33" formatCode="General">
                        <c:v>-38.71993948562784</c:v>
                      </c:pt>
                      <c:pt idx="34" formatCode="General">
                        <c:v>-38.37652042360061</c:v>
                      </c:pt>
                      <c:pt idx="35" formatCode="General">
                        <c:v>-38.033101361573372</c:v>
                      </c:pt>
                      <c:pt idx="36" formatCode="General">
                        <c:v>-37.689682299546142</c:v>
                      </c:pt>
                      <c:pt idx="37" formatCode="General">
                        <c:v>-37.348381240544633</c:v>
                      </c:pt>
                      <c:pt idx="38" formatCode="General">
                        <c:v>-37.057912254160364</c:v>
                      </c:pt>
                      <c:pt idx="39" formatCode="General">
                        <c:v>-36.767443267776095</c:v>
                      </c:pt>
                      <c:pt idx="40" formatCode="General">
                        <c:v>-36.476974281391833</c:v>
                      </c:pt>
                      <c:pt idx="41" formatCode="General">
                        <c:v>-36.186505295007564</c:v>
                      </c:pt>
                      <c:pt idx="42" formatCode="General">
                        <c:v>-35.896036308623295</c:v>
                      </c:pt>
                      <c:pt idx="43" formatCode="General">
                        <c:v>-35.605567322239033</c:v>
                      </c:pt>
                      <c:pt idx="44" formatCode="General">
                        <c:v>-35.33201210287443</c:v>
                      </c:pt>
                      <c:pt idx="45" formatCode="General">
                        <c:v>-35.080877458396365</c:v>
                      </c:pt>
                      <c:pt idx="46" formatCode="General">
                        <c:v>-34.829742813918308</c:v>
                      </c:pt>
                      <c:pt idx="47" formatCode="General">
                        <c:v>-34.578608169440244</c:v>
                      </c:pt>
                      <c:pt idx="48" formatCode="General">
                        <c:v>-34.32747352496218</c:v>
                      </c:pt>
                      <c:pt idx="49" formatCode="General">
                        <c:v>-34.076338880484116</c:v>
                      </c:pt>
                      <c:pt idx="50" formatCode="General">
                        <c:v>-33.825204236006051</c:v>
                      </c:pt>
                      <c:pt idx="51" formatCode="General">
                        <c:v>-33.598606060606059</c:v>
                      </c:pt>
                      <c:pt idx="52" formatCode="General">
                        <c:v>-33.37739393939394</c:v>
                      </c:pt>
                      <c:pt idx="53" formatCode="General">
                        <c:v>-33.156181818181821</c:v>
                      </c:pt>
                      <c:pt idx="54" formatCode="General">
                        <c:v>-32.934969696969695</c:v>
                      </c:pt>
                      <c:pt idx="55" formatCode="General">
                        <c:v>-32.713757575757576</c:v>
                      </c:pt>
                      <c:pt idx="56" formatCode="General">
                        <c:v>-32.492545454545457</c:v>
                      </c:pt>
                      <c:pt idx="57" formatCode="General">
                        <c:v>-32.275733736762483</c:v>
                      </c:pt>
                      <c:pt idx="58" formatCode="General">
                        <c:v>-32.074523449319216</c:v>
                      </c:pt>
                      <c:pt idx="59" formatCode="General">
                        <c:v>-31.873313161875945</c:v>
                      </c:pt>
                      <c:pt idx="60" formatCode="General">
                        <c:v>-31.672102874432678</c:v>
                      </c:pt>
                      <c:pt idx="61" formatCode="General">
                        <c:v>-31.470892586989407</c:v>
                      </c:pt>
                      <c:pt idx="62" formatCode="General">
                        <c:v>-31.26968229954614</c:v>
                      </c:pt>
                      <c:pt idx="63" formatCode="General">
                        <c:v>-31.068472012102873</c:v>
                      </c:pt>
                      <c:pt idx="64" formatCode="General">
                        <c:v>-30.873721633888046</c:v>
                      </c:pt>
                      <c:pt idx="65" formatCode="General">
                        <c:v>-30.683101361573371</c:v>
                      </c:pt>
                      <c:pt idx="66" formatCode="General">
                        <c:v>-30.492481089258696</c:v>
                      </c:pt>
                      <c:pt idx="67" formatCode="General">
                        <c:v>-30.301860816944025</c:v>
                      </c:pt>
                      <c:pt idx="68" formatCode="General">
                        <c:v>-30.11124054462935</c:v>
                      </c:pt>
                      <c:pt idx="69" formatCode="General">
                        <c:v>-29.920620272314675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F274-44E1-ACC5-21F6C8BD5851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-28.36</c:v>
                      </c:pt>
                      <c:pt idx="1">
                        <c:v>-28.36</c:v>
                      </c:pt>
                      <c:pt idx="2" formatCode="General">
                        <c:v>-28.36</c:v>
                      </c:pt>
                      <c:pt idx="3" formatCode="General">
                        <c:v>-28.36</c:v>
                      </c:pt>
                      <c:pt idx="4" formatCode="General">
                        <c:v>-28.267413010590012</c:v>
                      </c:pt>
                      <c:pt idx="5" formatCode="General">
                        <c:v>-27.110075642965203</c:v>
                      </c:pt>
                      <c:pt idx="6" formatCode="General">
                        <c:v>-25.952738275340394</c:v>
                      </c:pt>
                      <c:pt idx="7" formatCode="General">
                        <c:v>-24.795400907715582</c:v>
                      </c:pt>
                      <c:pt idx="8" formatCode="General">
                        <c:v>-23.638063540090773</c:v>
                      </c:pt>
                      <c:pt idx="9" formatCode="General">
                        <c:v>-22.480726172465964</c:v>
                      </c:pt>
                      <c:pt idx="10" formatCode="General">
                        <c:v>-21.323388804841152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-12.933086232980333</c:v>
                      </c:pt>
                      <c:pt idx="65" formatCode="General">
                        <c:v>-12.872571860816944</c:v>
                      </c:pt>
                      <c:pt idx="66" formatCode="General">
                        <c:v>-12.812057488653556</c:v>
                      </c:pt>
                      <c:pt idx="67" formatCode="General">
                        <c:v>-12.751543116490167</c:v>
                      </c:pt>
                      <c:pt idx="68" formatCode="General">
                        <c:v>-12.691028744326777</c:v>
                      </c:pt>
                      <c:pt idx="69" formatCode="General">
                        <c:v>-12.63051437216339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F274-44E1-ACC5-21F6C8BD585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-5.3280000000000003</c:v>
                      </c:pt>
                      <c:pt idx="1">
                        <c:v>-5.3280000000000003</c:v>
                      </c:pt>
                      <c:pt idx="2" formatCode="General">
                        <c:v>-5.3280000000000003</c:v>
                      </c:pt>
                      <c:pt idx="3" formatCode="General">
                        <c:v>-5.3280000000000003</c:v>
                      </c:pt>
                      <c:pt idx="4" formatCode="General">
                        <c:v>-5.3377065052950083</c:v>
                      </c:pt>
                      <c:pt idx="5" formatCode="General">
                        <c:v>-5.4590378214826023</c:v>
                      </c:pt>
                      <c:pt idx="6" formatCode="General">
                        <c:v>-5.5803691376701972</c:v>
                      </c:pt>
                      <c:pt idx="7" formatCode="General">
                        <c:v>-5.7017004538577911</c:v>
                      </c:pt>
                      <c:pt idx="8" formatCode="General">
                        <c:v>-5.823031770045386</c:v>
                      </c:pt>
                      <c:pt idx="9" formatCode="General">
                        <c:v>-5.9443630862329799</c:v>
                      </c:pt>
                      <c:pt idx="10" formatCode="General">
                        <c:v>-6.0656944024205748</c:v>
                      </c:pt>
                      <c:pt idx="11" formatCode="General">
                        <c:v>-6.1575885022692889</c:v>
                      </c:pt>
                      <c:pt idx="12" formatCode="General">
                        <c:v>-6.2162874432677757</c:v>
                      </c:pt>
                      <c:pt idx="13" formatCode="General">
                        <c:v>-6.2749863842662634</c:v>
                      </c:pt>
                      <c:pt idx="14" formatCode="General">
                        <c:v>-6.3336853252647503</c:v>
                      </c:pt>
                      <c:pt idx="15" formatCode="General">
                        <c:v>-6.3923842662632371</c:v>
                      </c:pt>
                      <c:pt idx="16" formatCode="General">
                        <c:v>-6.4510832072617248</c:v>
                      </c:pt>
                      <c:pt idx="17" formatCode="General">
                        <c:v>-6.5097821482602116</c:v>
                      </c:pt>
                      <c:pt idx="18" formatCode="General">
                        <c:v>-6.565488653555219</c:v>
                      </c:pt>
                      <c:pt idx="19" formatCode="General">
                        <c:v>-6.6207080181543114</c:v>
                      </c:pt>
                      <c:pt idx="20" formatCode="General">
                        <c:v>-6.6759273827534038</c:v>
                      </c:pt>
                      <c:pt idx="21" formatCode="General">
                        <c:v>-6.7311467473524962</c:v>
                      </c:pt>
                      <c:pt idx="22" formatCode="General">
                        <c:v>-6.7863661119515886</c:v>
                      </c:pt>
                      <c:pt idx="23" formatCode="General">
                        <c:v>-6.8415854765506809</c:v>
                      </c:pt>
                      <c:pt idx="24" formatCode="General">
                        <c:v>-6.8959545454545452</c:v>
                      </c:pt>
                      <c:pt idx="25" formatCode="General">
                        <c:v>-6.947772727272727</c:v>
                      </c:pt>
                      <c:pt idx="26" formatCode="General">
                        <c:v>-6.9995909090909088</c:v>
                      </c:pt>
                      <c:pt idx="27" formatCode="General">
                        <c:v>-7.0514090909090905</c:v>
                      </c:pt>
                      <c:pt idx="28" formatCode="General">
                        <c:v>-7.1032272727272723</c:v>
                      </c:pt>
                      <c:pt idx="29" formatCode="General">
                        <c:v>-7.155045454545454</c:v>
                      </c:pt>
                      <c:pt idx="30" formatCode="General">
                        <c:v>-7.2068636363636358</c:v>
                      </c:pt>
                      <c:pt idx="31" formatCode="General">
                        <c:v>-7.256565809379727</c:v>
                      </c:pt>
                      <c:pt idx="32" formatCode="General">
                        <c:v>-7.3051285930408474</c:v>
                      </c:pt>
                      <c:pt idx="33" formatCode="General">
                        <c:v>-7.3536913767019669</c:v>
                      </c:pt>
                      <c:pt idx="34" formatCode="General">
                        <c:v>-7.4022541603630865</c:v>
                      </c:pt>
                      <c:pt idx="35" formatCode="General">
                        <c:v>-7.450816944024206</c:v>
                      </c:pt>
                      <c:pt idx="36" formatCode="General">
                        <c:v>-7.4993797276853256</c:v>
                      </c:pt>
                      <c:pt idx="37" formatCode="General">
                        <c:v>-7.5478214826021182</c:v>
                      </c:pt>
                      <c:pt idx="38" formatCode="General">
                        <c:v>-7.5933585476550682</c:v>
                      </c:pt>
                      <c:pt idx="39" formatCode="General">
                        <c:v>-7.6388956127080183</c:v>
                      </c:pt>
                      <c:pt idx="40" formatCode="General">
                        <c:v>-7.6844326777609684</c:v>
                      </c:pt>
                      <c:pt idx="41" formatCode="General">
                        <c:v>-7.7299697428139185</c:v>
                      </c:pt>
                      <c:pt idx="42" formatCode="General">
                        <c:v>-7.7755068078668685</c:v>
                      </c:pt>
                      <c:pt idx="43" formatCode="General">
                        <c:v>-7.8210438729198186</c:v>
                      </c:pt>
                      <c:pt idx="44" formatCode="General">
                        <c:v>-7.8656701966717097</c:v>
                      </c:pt>
                      <c:pt idx="45" formatCode="General">
                        <c:v>-7.9090892586989412</c:v>
                      </c:pt>
                      <c:pt idx="46" formatCode="General">
                        <c:v>-7.9525083207261726</c:v>
                      </c:pt>
                      <c:pt idx="47" formatCode="General">
                        <c:v>-7.9959273827534041</c:v>
                      </c:pt>
                      <c:pt idx="48" formatCode="General">
                        <c:v>-8.0393464447806355</c:v>
                      </c:pt>
                      <c:pt idx="49" formatCode="General">
                        <c:v>-8.082765506807867</c:v>
                      </c:pt>
                      <c:pt idx="50" formatCode="General">
                        <c:v>-8.1261845688350984</c:v>
                      </c:pt>
                      <c:pt idx="51" formatCode="General">
                        <c:v>-8.168539393939394</c:v>
                      </c:pt>
                      <c:pt idx="52" formatCode="General">
                        <c:v>-8.2106606060606069</c:v>
                      </c:pt>
                      <c:pt idx="53" formatCode="General">
                        <c:v>-8.2527818181818198</c:v>
                      </c:pt>
                      <c:pt idx="54" formatCode="General">
                        <c:v>-8.2949030303030309</c:v>
                      </c:pt>
                      <c:pt idx="55" formatCode="General">
                        <c:v>-8.3370242424242438</c:v>
                      </c:pt>
                      <c:pt idx="56" formatCode="General">
                        <c:v>-8.3791454545454549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-8.72697730711044</c:v>
                      </c:pt>
                      <c:pt idx="65" formatCode="General">
                        <c:v>-8.7744810892586997</c:v>
                      </c:pt>
                      <c:pt idx="66" formatCode="General">
                        <c:v>-8.8219848714069595</c:v>
                      </c:pt>
                      <c:pt idx="67" formatCode="General">
                        <c:v>-8.8694886535552193</c:v>
                      </c:pt>
                      <c:pt idx="68" formatCode="General">
                        <c:v>-8.9169924357034809</c:v>
                      </c:pt>
                      <c:pt idx="69" formatCode="General">
                        <c:v>-8.9644962178517407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F274-44E1-ACC5-21F6C8BD585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F274-44E1-ACC5-21F6C8BD585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F274-44E1-ACC5-21F6C8BD585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F274-44E1-ACC5-21F6C8BD585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F274-44E1-ACC5-21F6C8BD585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F274-44E1-ACC5-21F6C8BD585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F274-44E1-ACC5-21F6C8BD585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F274-44E1-ACC5-21F6C8BD585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F274-44E1-ACC5-21F6C8BD585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F274-44E1-ACC5-21F6C8BD585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F274-44E1-ACC5-21F6C8BD585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F274-44E1-ACC5-21F6C8BD585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F274-44E1-ACC5-21F6C8BD585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F274-44E1-ACC5-21F6C8BD585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F274-44E1-ACC5-21F6C8BD585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1-F274-44E1-ACC5-21F6C8BD585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2-F274-44E1-ACC5-21F6C8BD585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-30.617490909090908</c:v>
                      </c:pt>
                      <c:pt idx="47" formatCode="General">
                        <c:v>-30.408472727272731</c:v>
                      </c:pt>
                      <c:pt idx="48" formatCode="General">
                        <c:v>-30.212109090909092</c:v>
                      </c:pt>
                      <c:pt idx="49" formatCode="General">
                        <c:v>-30.104795180722892</c:v>
                      </c:pt>
                      <c:pt idx="50" formatCode="General">
                        <c:v>-30.093951807228919</c:v>
                      </c:pt>
                      <c:pt idx="51" formatCode="General">
                        <c:v>-30.105915151515152</c:v>
                      </c:pt>
                      <c:pt idx="52" formatCode="General">
                        <c:v>-30.122884848484851</c:v>
                      </c:pt>
                      <c:pt idx="53" formatCode="General">
                        <c:v>-30.139854545454547</c:v>
                      </c:pt>
                      <c:pt idx="54" formatCode="General">
                        <c:v>-30.156824242424243</c:v>
                      </c:pt>
                      <c:pt idx="55" formatCode="General">
                        <c:v>-30.173793939393942</c:v>
                      </c:pt>
                      <c:pt idx="56" formatCode="General">
                        <c:v>-30.190763636363638</c:v>
                      </c:pt>
                      <c:pt idx="57" formatCode="General">
                        <c:v>-30.20939183055976</c:v>
                      </c:pt>
                      <c:pt idx="58" formatCode="General">
                        <c:v>-30.23390015128593</c:v>
                      </c:pt>
                      <c:pt idx="59" formatCode="General">
                        <c:v>-30.258408472012103</c:v>
                      </c:pt>
                      <c:pt idx="60" formatCode="General">
                        <c:v>-30.282916792738277</c:v>
                      </c:pt>
                      <c:pt idx="61" formatCode="General">
                        <c:v>-30.307425113464447</c:v>
                      </c:pt>
                      <c:pt idx="62" formatCode="General">
                        <c:v>-30.331933434190621</c:v>
                      </c:pt>
                      <c:pt idx="63" formatCode="General">
                        <c:v>-30.356441754916794</c:v>
                      </c:pt>
                      <c:pt idx="64" formatCode="General">
                        <c:v>-30.384484848484846</c:v>
                      </c:pt>
                      <c:pt idx="65" formatCode="General">
                        <c:v>-30.414787878787877</c:v>
                      </c:pt>
                      <c:pt idx="66" formatCode="General">
                        <c:v>-30.447228915662649</c:v>
                      </c:pt>
                      <c:pt idx="67" formatCode="General">
                        <c:v>-30.480909090909091</c:v>
                      </c:pt>
                      <c:pt idx="68" formatCode="General">
                        <c:v>-30.517272727272729</c:v>
                      </c:pt>
                      <c:pt idx="69" formatCode="General">
                        <c:v>-30.555212121212122</c:v>
                      </c:pt>
                      <c:pt idx="70" formatCode="General">
                        <c:v>-30.594000000000001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3-F274-44E1-ACC5-21F6C8BD585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-94.21580606060607</c:v>
                      </c:pt>
                      <c:pt idx="43" formatCode="General">
                        <c:v>-93.413381818181819</c:v>
                      </c:pt>
                      <c:pt idx="44" formatCode="General">
                        <c:v>-92.840551515151517</c:v>
                      </c:pt>
                      <c:pt idx="45" formatCode="General">
                        <c:v>-92.572066666666657</c:v>
                      </c:pt>
                      <c:pt idx="46" formatCode="General">
                        <c:v>-92.379690909090897</c:v>
                      </c:pt>
                      <c:pt idx="47" formatCode="General">
                        <c:v>-92.232496969696967</c:v>
                      </c:pt>
                      <c:pt idx="48" formatCode="General">
                        <c:v>-92.244012121212123</c:v>
                      </c:pt>
                      <c:pt idx="49" formatCode="General">
                        <c:v>-92.148216867469884</c:v>
                      </c:pt>
                      <c:pt idx="50" formatCode="General">
                        <c:v>-91.936168674698791</c:v>
                      </c:pt>
                      <c:pt idx="51" formatCode="General">
                        <c:v>-91.646781818181807</c:v>
                      </c:pt>
                      <c:pt idx="52" formatCode="General">
                        <c:v>-91.34041818181818</c:v>
                      </c:pt>
                      <c:pt idx="53" formatCode="General">
                        <c:v>-91.034054545454538</c:v>
                      </c:pt>
                      <c:pt idx="54" formatCode="General">
                        <c:v>-90.72769090909091</c:v>
                      </c:pt>
                      <c:pt idx="55" formatCode="General">
                        <c:v>-90.421327272727268</c:v>
                      </c:pt>
                      <c:pt idx="56" formatCode="General">
                        <c:v>-90.11496363636364</c:v>
                      </c:pt>
                      <c:pt idx="57" formatCode="General">
                        <c:v>-89.816024205748874</c:v>
                      </c:pt>
                      <c:pt idx="58" formatCode="General">
                        <c:v>-89.543406959152804</c:v>
                      </c:pt>
                      <c:pt idx="59" formatCode="General">
                        <c:v>-89.270789712556734</c:v>
                      </c:pt>
                      <c:pt idx="60" formatCode="General">
                        <c:v>-88.998172465960664</c:v>
                      </c:pt>
                      <c:pt idx="61" formatCode="General">
                        <c:v>-88.725555219364594</c:v>
                      </c:pt>
                      <c:pt idx="62" formatCode="General">
                        <c:v>-88.452937972768538</c:v>
                      </c:pt>
                      <c:pt idx="63" formatCode="General">
                        <c:v>-88.180320726172468</c:v>
                      </c:pt>
                      <c:pt idx="64" formatCode="General">
                        <c:v>-87.920575757575762</c:v>
                      </c:pt>
                      <c:pt idx="65" formatCode="General">
                        <c:v>-87.669060606060611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4-F274-44E1-ACC5-21F6C8BD5851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-94.21580606060607</c:v>
                      </c:pt>
                      <c:pt idx="43" formatCode="General">
                        <c:v>-93.413381818181819</c:v>
                      </c:pt>
                      <c:pt idx="44" formatCode="General">
                        <c:v>-92.840551515151517</c:v>
                      </c:pt>
                      <c:pt idx="45" formatCode="General">
                        <c:v>-92.572066666666657</c:v>
                      </c:pt>
                      <c:pt idx="46" formatCode="General">
                        <c:v>-92.379690909090897</c:v>
                      </c:pt>
                      <c:pt idx="47" formatCode="General">
                        <c:v>-92.232496969696967</c:v>
                      </c:pt>
                      <c:pt idx="48" formatCode="General">
                        <c:v>-92.244012121212123</c:v>
                      </c:pt>
                      <c:pt idx="49" formatCode="General">
                        <c:v>-92.148216867469884</c:v>
                      </c:pt>
                      <c:pt idx="50" formatCode="General">
                        <c:v>-91.936168674698791</c:v>
                      </c:pt>
                      <c:pt idx="51" formatCode="General">
                        <c:v>-91.646781818181807</c:v>
                      </c:pt>
                      <c:pt idx="52" formatCode="General">
                        <c:v>-91.34041818181818</c:v>
                      </c:pt>
                      <c:pt idx="53" formatCode="General">
                        <c:v>-91.034054545454538</c:v>
                      </c:pt>
                      <c:pt idx="54" formatCode="General">
                        <c:v>-90.72769090909091</c:v>
                      </c:pt>
                      <c:pt idx="55" formatCode="General">
                        <c:v>-90.421327272727268</c:v>
                      </c:pt>
                      <c:pt idx="56" formatCode="General">
                        <c:v>-90.11496363636364</c:v>
                      </c:pt>
                      <c:pt idx="57" formatCode="General">
                        <c:v>-89.816024205748874</c:v>
                      </c:pt>
                      <c:pt idx="58" formatCode="General">
                        <c:v>-89.543406959152804</c:v>
                      </c:pt>
                      <c:pt idx="59" formatCode="General">
                        <c:v>-89.270789712556734</c:v>
                      </c:pt>
                      <c:pt idx="60" formatCode="General">
                        <c:v>-88.998172465960664</c:v>
                      </c:pt>
                      <c:pt idx="61" formatCode="General">
                        <c:v>-88.725555219364594</c:v>
                      </c:pt>
                      <c:pt idx="62" formatCode="General">
                        <c:v>-88.452937972768538</c:v>
                      </c:pt>
                      <c:pt idx="63" formatCode="General">
                        <c:v>-88.180320726172468</c:v>
                      </c:pt>
                      <c:pt idx="64" formatCode="General">
                        <c:v>-87.920575757575762</c:v>
                      </c:pt>
                      <c:pt idx="65" formatCode="General">
                        <c:v>-87.669060606060611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5-F274-44E1-ACC5-21F6C8BD585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-22.121253012048193</c:v>
                      </c:pt>
                      <c:pt idx="50" formatCode="General">
                        <c:v>-22.040530120481929</c:v>
                      </c:pt>
                      <c:pt idx="51" formatCode="General">
                        <c:v>-21.996927272727277</c:v>
                      </c:pt>
                      <c:pt idx="52" formatCode="General">
                        <c:v>-21.961472727272731</c:v>
                      </c:pt>
                      <c:pt idx="53" formatCode="General">
                        <c:v>-21.926018181818183</c:v>
                      </c:pt>
                      <c:pt idx="54" formatCode="General">
                        <c:v>-21.890563636363638</c:v>
                      </c:pt>
                      <c:pt idx="55" formatCode="General">
                        <c:v>-21.855109090909092</c:v>
                      </c:pt>
                      <c:pt idx="56" formatCode="General">
                        <c:v>-21.819654545454547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-21.658757575757576</c:v>
                      </c:pt>
                      <c:pt idx="65" formatCode="General">
                        <c:v>-21.643606060606061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6-F274-44E1-ACC5-21F6C8BD5851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-22.121253012048193</c:v>
                      </c:pt>
                      <c:pt idx="50" formatCode="General">
                        <c:v>-22.040530120481929</c:v>
                      </c:pt>
                      <c:pt idx="51" formatCode="General">
                        <c:v>-21.996927272727277</c:v>
                      </c:pt>
                      <c:pt idx="52" formatCode="General">
                        <c:v>-21.961472727272731</c:v>
                      </c:pt>
                      <c:pt idx="53" formatCode="General">
                        <c:v>-21.926018181818183</c:v>
                      </c:pt>
                      <c:pt idx="54" formatCode="General">
                        <c:v>-21.890563636363638</c:v>
                      </c:pt>
                      <c:pt idx="55" formatCode="General">
                        <c:v>-21.855109090909092</c:v>
                      </c:pt>
                      <c:pt idx="56" formatCode="General">
                        <c:v>-21.819654545454547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-21.658757575757576</c:v>
                      </c:pt>
                      <c:pt idx="65" formatCode="General">
                        <c:v>-21.643606060606061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7-F274-44E1-ACC5-21F6C8BD585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-65.914327272727277</c:v>
                      </c:pt>
                      <c:pt idx="47" formatCode="General">
                        <c:v>-64.978133333333346</c:v>
                      </c:pt>
                      <c:pt idx="48" formatCode="General">
                        <c:v>-64.07146666666668</c:v>
                      </c:pt>
                      <c:pt idx="49" formatCode="General">
                        <c:v>-63.868337349397592</c:v>
                      </c:pt>
                      <c:pt idx="50" formatCode="General">
                        <c:v>-64.427373493975907</c:v>
                      </c:pt>
                      <c:pt idx="51" formatCode="General">
                        <c:v>-64.871903030303045</c:v>
                      </c:pt>
                      <c:pt idx="52" formatCode="General">
                        <c:v>-65.291296969696972</c:v>
                      </c:pt>
                      <c:pt idx="53" formatCode="General">
                        <c:v>-65.710690909090914</c:v>
                      </c:pt>
                      <c:pt idx="54" formatCode="General">
                        <c:v>-66.130084848484856</c:v>
                      </c:pt>
                      <c:pt idx="55" formatCode="General">
                        <c:v>-66.549478787878797</c:v>
                      </c:pt>
                      <c:pt idx="56" formatCode="General">
                        <c:v>-66.968872727272739</c:v>
                      </c:pt>
                      <c:pt idx="57" formatCode="General">
                        <c:v>-67.372151285930414</c:v>
                      </c:pt>
                      <c:pt idx="58" formatCode="General">
                        <c:v>-67.718293494704994</c:v>
                      </c:pt>
                      <c:pt idx="59" formatCode="General">
                        <c:v>-68.064435703479589</c:v>
                      </c:pt>
                      <c:pt idx="60" formatCode="General">
                        <c:v>-68.410577912254169</c:v>
                      </c:pt>
                      <c:pt idx="61" formatCode="General">
                        <c:v>-68.756720121028749</c:v>
                      </c:pt>
                      <c:pt idx="62" formatCode="General">
                        <c:v>-69.10286232980333</c:v>
                      </c:pt>
                      <c:pt idx="63" formatCode="General">
                        <c:v>-69.44900453857791</c:v>
                      </c:pt>
                      <c:pt idx="64" formatCode="General">
                        <c:v>-69.805818181818182</c:v>
                      </c:pt>
                      <c:pt idx="65" formatCode="General">
                        <c:v>-70.169454545454542</c:v>
                      </c:pt>
                      <c:pt idx="66" formatCode="General">
                        <c:v>-70.540240963855425</c:v>
                      </c:pt>
                      <c:pt idx="67" formatCode="General">
                        <c:v>-70.916363636363627</c:v>
                      </c:pt>
                      <c:pt idx="68" formatCode="General">
                        <c:v>-71.304242424242418</c:v>
                      </c:pt>
                      <c:pt idx="69" formatCode="General">
                        <c:v>-71.698424242424238</c:v>
                      </c:pt>
                      <c:pt idx="70" formatCode="General">
                        <c:v>-72.096000000000004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8-F274-44E1-ACC5-21F6C8BD5851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-48.733600000000003</c:v>
                      </c:pt>
                      <c:pt idx="48" formatCode="General">
                        <c:v>-48.053600000000003</c:v>
                      </c:pt>
                      <c:pt idx="49" formatCode="General">
                        <c:v>-47.901253012048194</c:v>
                      </c:pt>
                      <c:pt idx="50" formatCode="General">
                        <c:v>-48.320530120481934</c:v>
                      </c:pt>
                      <c:pt idx="51" formatCode="General">
                        <c:v>-48.653927272727273</c:v>
                      </c:pt>
                      <c:pt idx="52" formatCode="General">
                        <c:v>-48.968472727272733</c:v>
                      </c:pt>
                      <c:pt idx="53" formatCode="General">
                        <c:v>-49.283018181818186</c:v>
                      </c:pt>
                      <c:pt idx="54" formatCode="General">
                        <c:v>-49.597563636363645</c:v>
                      </c:pt>
                      <c:pt idx="55" formatCode="General">
                        <c:v>-49.912109090909098</c:v>
                      </c:pt>
                      <c:pt idx="56" formatCode="General">
                        <c:v>-50.226654545454551</c:v>
                      </c:pt>
                      <c:pt idx="57" formatCode="General">
                        <c:v>-50.529113464447818</c:v>
                      </c:pt>
                      <c:pt idx="58" formatCode="General">
                        <c:v>-50.788720121028753</c:v>
                      </c:pt>
                      <c:pt idx="59" formatCode="General">
                        <c:v>-51.048326777609688</c:v>
                      </c:pt>
                      <c:pt idx="60" formatCode="General">
                        <c:v>-51.307933434190623</c:v>
                      </c:pt>
                      <c:pt idx="61" formatCode="General">
                        <c:v>-51.567540090771566</c:v>
                      </c:pt>
                      <c:pt idx="62" formatCode="General">
                        <c:v>-51.827146747352501</c:v>
                      </c:pt>
                      <c:pt idx="63" formatCode="General">
                        <c:v>-52.086753403933436</c:v>
                      </c:pt>
                      <c:pt idx="64" formatCode="General">
                        <c:v>-52.354363636363637</c:v>
                      </c:pt>
                      <c:pt idx="65" formatCode="General">
                        <c:v>-52.62709090909091</c:v>
                      </c:pt>
                      <c:pt idx="66" formatCode="General">
                        <c:v>-52.905180722891565</c:v>
                      </c:pt>
                      <c:pt idx="67" formatCode="General">
                        <c:v>-53.18727272727272</c:v>
                      </c:pt>
                      <c:pt idx="68" formatCode="General">
                        <c:v>-53.478181818181817</c:v>
                      </c:pt>
                      <c:pt idx="69" formatCode="General">
                        <c:v>-53.773818181818179</c:v>
                      </c:pt>
                      <c:pt idx="70" formatCode="General">
                        <c:v>-54.072000000000003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9-F274-44E1-ACC5-21F6C8BD585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-40.611333333333341</c:v>
                      </c:pt>
                      <c:pt idx="48" formatCode="General">
                        <c:v>-40.044666666666672</c:v>
                      </c:pt>
                      <c:pt idx="49" formatCode="General">
                        <c:v>-39.917710843373492</c:v>
                      </c:pt>
                      <c:pt idx="50" formatCode="General">
                        <c:v>-40.267108433734947</c:v>
                      </c:pt>
                      <c:pt idx="51" formatCode="General">
                        <c:v>-40.544939393939401</c:v>
                      </c:pt>
                      <c:pt idx="52" formatCode="General">
                        <c:v>-40.80706060606061</c:v>
                      </c:pt>
                      <c:pt idx="53" formatCode="General">
                        <c:v>-41.069181818181825</c:v>
                      </c:pt>
                      <c:pt idx="54" formatCode="General">
                        <c:v>-41.331303030303033</c:v>
                      </c:pt>
                      <c:pt idx="55" formatCode="General">
                        <c:v>-41.593424242424248</c:v>
                      </c:pt>
                      <c:pt idx="56" formatCode="General">
                        <c:v>-41.855545454545457</c:v>
                      </c:pt>
                      <c:pt idx="57" formatCode="General">
                        <c:v>-42.107594553706505</c:v>
                      </c:pt>
                      <c:pt idx="58" formatCode="General">
                        <c:v>-42.323933434190621</c:v>
                      </c:pt>
                      <c:pt idx="59" formatCode="General">
                        <c:v>-42.540272314674738</c:v>
                      </c:pt>
                      <c:pt idx="60" formatCode="General">
                        <c:v>-42.756611195158854</c:v>
                      </c:pt>
                      <c:pt idx="61" formatCode="General">
                        <c:v>-42.97295007564297</c:v>
                      </c:pt>
                      <c:pt idx="62" formatCode="General">
                        <c:v>-43.189288956127086</c:v>
                      </c:pt>
                      <c:pt idx="63" formatCode="General">
                        <c:v>-43.405627836611195</c:v>
                      </c:pt>
                      <c:pt idx="64" formatCode="General">
                        <c:v>-43.62863636363636</c:v>
                      </c:pt>
                      <c:pt idx="65" formatCode="General">
                        <c:v>-43.855909090909087</c:v>
                      </c:pt>
                      <c:pt idx="66" formatCode="General">
                        <c:v>-44.087650602409639</c:v>
                      </c:pt>
                      <c:pt idx="67" formatCode="General">
                        <c:v>-44.322727272727271</c:v>
                      </c:pt>
                      <c:pt idx="68" formatCode="General">
                        <c:v>-44.565151515151513</c:v>
                      </c:pt>
                      <c:pt idx="69" formatCode="General">
                        <c:v>-44.811515151515152</c:v>
                      </c:pt>
                      <c:pt idx="70" formatCode="General">
                        <c:v>-45.06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A-F274-44E1-ACC5-21F6C8BD5851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-22.121253012048193</c:v>
                      </c:pt>
                      <c:pt idx="50" formatCode="General">
                        <c:v>-22.040530120481929</c:v>
                      </c:pt>
                      <c:pt idx="51" formatCode="General">
                        <c:v>-21.996927272727277</c:v>
                      </c:pt>
                      <c:pt idx="52" formatCode="General">
                        <c:v>-21.961472727272731</c:v>
                      </c:pt>
                      <c:pt idx="53" formatCode="General">
                        <c:v>-21.926018181818183</c:v>
                      </c:pt>
                      <c:pt idx="54" formatCode="General">
                        <c:v>-21.890563636363638</c:v>
                      </c:pt>
                      <c:pt idx="55" formatCode="General">
                        <c:v>-21.855109090909092</c:v>
                      </c:pt>
                      <c:pt idx="56" formatCode="General">
                        <c:v>-21.819654545454547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-21.658757575757576</c:v>
                      </c:pt>
                      <c:pt idx="65" formatCode="General">
                        <c:v>-21.643606060606061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B-F274-44E1-ACC5-21F6C8BD5851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-32.489066666666673</c:v>
                      </c:pt>
                      <c:pt idx="48" formatCode="General">
                        <c:v>-32.03573333333334</c:v>
                      </c:pt>
                      <c:pt idx="49" formatCode="General">
                        <c:v>-31.934168674698796</c:v>
                      </c:pt>
                      <c:pt idx="50" formatCode="General">
                        <c:v>-32.213686746987953</c:v>
                      </c:pt>
                      <c:pt idx="51" formatCode="General">
                        <c:v>-32.435951515151523</c:v>
                      </c:pt>
                      <c:pt idx="52" formatCode="General">
                        <c:v>-32.645648484848486</c:v>
                      </c:pt>
                      <c:pt idx="53" formatCode="General">
                        <c:v>-32.855345454545457</c:v>
                      </c:pt>
                      <c:pt idx="54" formatCode="General">
                        <c:v>-33.065042424242428</c:v>
                      </c:pt>
                      <c:pt idx="55" formatCode="General">
                        <c:v>-33.274739393939399</c:v>
                      </c:pt>
                      <c:pt idx="56" formatCode="General">
                        <c:v>-33.48443636363637</c:v>
                      </c:pt>
                      <c:pt idx="57" formatCode="General">
                        <c:v>-33.686075642965207</c:v>
                      </c:pt>
                      <c:pt idx="58" formatCode="General">
                        <c:v>-33.859146747352497</c:v>
                      </c:pt>
                      <c:pt idx="59" formatCode="General">
                        <c:v>-34.032217851739794</c:v>
                      </c:pt>
                      <c:pt idx="60" formatCode="General">
                        <c:v>-34.205288956127085</c:v>
                      </c:pt>
                      <c:pt idx="61" formatCode="General">
                        <c:v>-34.378360060514375</c:v>
                      </c:pt>
                      <c:pt idx="62" formatCode="General">
                        <c:v>-34.551431164901665</c:v>
                      </c:pt>
                      <c:pt idx="63" formatCode="General">
                        <c:v>-34.724502269288955</c:v>
                      </c:pt>
                      <c:pt idx="64" formatCode="General">
                        <c:v>-34.902909090909091</c:v>
                      </c:pt>
                      <c:pt idx="65" formatCode="General">
                        <c:v>-35.084727272727271</c:v>
                      </c:pt>
                      <c:pt idx="66" formatCode="General">
                        <c:v>-35.270120481927712</c:v>
                      </c:pt>
                      <c:pt idx="67" formatCode="General">
                        <c:v>-35.458181818181814</c:v>
                      </c:pt>
                      <c:pt idx="68" formatCode="General">
                        <c:v>-35.652121212121209</c:v>
                      </c:pt>
                      <c:pt idx="69" formatCode="General">
                        <c:v>-35.849212121212119</c:v>
                      </c:pt>
                      <c:pt idx="70" formatCode="General">
                        <c:v>-36.048000000000002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C-F274-44E1-ACC5-21F6C8BD585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-24.366800000000001</c:v>
                      </c:pt>
                      <c:pt idx="48" formatCode="General">
                        <c:v>-24.026800000000001</c:v>
                      </c:pt>
                      <c:pt idx="49" formatCode="General">
                        <c:v>-23.950626506024097</c:v>
                      </c:pt>
                      <c:pt idx="50" formatCode="General">
                        <c:v>-24.160265060240967</c:v>
                      </c:pt>
                      <c:pt idx="51" formatCode="General">
                        <c:v>-24.326963636363637</c:v>
                      </c:pt>
                      <c:pt idx="52" formatCode="General">
                        <c:v>-24.484236363636366</c:v>
                      </c:pt>
                      <c:pt idx="53" formatCode="General">
                        <c:v>-24.641509090909093</c:v>
                      </c:pt>
                      <c:pt idx="54" formatCode="General">
                        <c:v>-24.798781818181823</c:v>
                      </c:pt>
                      <c:pt idx="55" formatCode="General">
                        <c:v>-24.956054545454549</c:v>
                      </c:pt>
                      <c:pt idx="56" formatCode="General">
                        <c:v>-25.113327272727275</c:v>
                      </c:pt>
                      <c:pt idx="57" formatCode="General">
                        <c:v>-25.264556732223909</c:v>
                      </c:pt>
                      <c:pt idx="58" formatCode="General">
                        <c:v>-25.394360060514376</c:v>
                      </c:pt>
                      <c:pt idx="59" formatCode="General">
                        <c:v>-25.524163388804844</c:v>
                      </c:pt>
                      <c:pt idx="60" formatCode="General">
                        <c:v>-25.653966717095312</c:v>
                      </c:pt>
                      <c:pt idx="61" formatCode="General">
                        <c:v>-25.783770045385783</c:v>
                      </c:pt>
                      <c:pt idx="62" formatCode="General">
                        <c:v>-25.91357337367625</c:v>
                      </c:pt>
                      <c:pt idx="63" formatCode="General">
                        <c:v>-26.043376701966718</c:v>
                      </c:pt>
                      <c:pt idx="64" formatCode="General">
                        <c:v>-26.177181818181818</c:v>
                      </c:pt>
                      <c:pt idx="65" formatCode="General">
                        <c:v>-26.313545454545455</c:v>
                      </c:pt>
                      <c:pt idx="66" formatCode="General">
                        <c:v>-26.452590361445782</c:v>
                      </c:pt>
                      <c:pt idx="67" formatCode="General">
                        <c:v>-26.59363636363636</c:v>
                      </c:pt>
                      <c:pt idx="68" formatCode="General">
                        <c:v>-26.739090909090908</c:v>
                      </c:pt>
                      <c:pt idx="69" formatCode="General">
                        <c:v>-26.886909090909089</c:v>
                      </c:pt>
                      <c:pt idx="70" formatCode="General">
                        <c:v>-27.036000000000001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D-F274-44E1-ACC5-21F6C8BD585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-16.244533333333337</c:v>
                      </c:pt>
                      <c:pt idx="48" formatCode="General">
                        <c:v>-16.01786666666667</c:v>
                      </c:pt>
                      <c:pt idx="49" formatCode="General">
                        <c:v>-15.967084337349398</c:v>
                      </c:pt>
                      <c:pt idx="50" formatCode="General">
                        <c:v>-16.106843373493977</c:v>
                      </c:pt>
                      <c:pt idx="51" formatCode="General">
                        <c:v>-16.217975757575761</c:v>
                      </c:pt>
                      <c:pt idx="52" formatCode="General">
                        <c:v>-16.322824242424243</c:v>
                      </c:pt>
                      <c:pt idx="53" formatCode="General">
                        <c:v>-16.427672727272729</c:v>
                      </c:pt>
                      <c:pt idx="54" formatCode="General">
                        <c:v>-16.532521212121214</c:v>
                      </c:pt>
                      <c:pt idx="55" formatCode="General">
                        <c:v>-16.637369696969699</c:v>
                      </c:pt>
                      <c:pt idx="56" formatCode="General">
                        <c:v>-16.742218181818185</c:v>
                      </c:pt>
                      <c:pt idx="57" formatCode="General">
                        <c:v>-16.843037821482604</c:v>
                      </c:pt>
                      <c:pt idx="58" formatCode="General">
                        <c:v>-16.929573373676249</c:v>
                      </c:pt>
                      <c:pt idx="59" formatCode="General">
                        <c:v>-17.016108925869897</c:v>
                      </c:pt>
                      <c:pt idx="60" formatCode="General">
                        <c:v>-17.102644478063542</c:v>
                      </c:pt>
                      <c:pt idx="61" formatCode="General">
                        <c:v>-17.189180030257187</c:v>
                      </c:pt>
                      <c:pt idx="62" formatCode="General">
                        <c:v>-17.275715582450832</c:v>
                      </c:pt>
                      <c:pt idx="63" formatCode="General">
                        <c:v>-17.362251134644477</c:v>
                      </c:pt>
                      <c:pt idx="64" formatCode="General">
                        <c:v>-17.451454545454546</c:v>
                      </c:pt>
                      <c:pt idx="65" formatCode="General">
                        <c:v>-17.542363636363635</c:v>
                      </c:pt>
                      <c:pt idx="66" formatCode="General">
                        <c:v>-17.635060240963856</c:v>
                      </c:pt>
                      <c:pt idx="67" formatCode="General">
                        <c:v>-17.729090909090907</c:v>
                      </c:pt>
                      <c:pt idx="68" formatCode="General">
                        <c:v>-17.826060606060604</c:v>
                      </c:pt>
                      <c:pt idx="69" formatCode="General">
                        <c:v>-17.92460606060606</c:v>
                      </c:pt>
                      <c:pt idx="70" formatCode="General">
                        <c:v>-18.024000000000001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E-F274-44E1-ACC5-21F6C8BD585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-7.983542168674699</c:v>
                      </c:pt>
                      <c:pt idx="50" formatCode="General">
                        <c:v>-8.0534216867469883</c:v>
                      </c:pt>
                      <c:pt idx="51" formatCode="General">
                        <c:v>-8.1089878787878806</c:v>
                      </c:pt>
                      <c:pt idx="52" formatCode="General">
                        <c:v>-8.1614121212121216</c:v>
                      </c:pt>
                      <c:pt idx="53" formatCode="General">
                        <c:v>-8.2138363636363643</c:v>
                      </c:pt>
                      <c:pt idx="54" formatCode="General">
                        <c:v>-8.266260606060607</c:v>
                      </c:pt>
                      <c:pt idx="55" formatCode="General">
                        <c:v>-8.3186848484848497</c:v>
                      </c:pt>
                      <c:pt idx="56" formatCode="General">
                        <c:v>-8.3711090909090924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-8.7257272727272728</c:v>
                      </c:pt>
                      <c:pt idx="65" formatCode="General">
                        <c:v>-8.7711818181818177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F-F274-44E1-ACC5-21F6C8BD5851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0-F274-44E1-ACC5-21F6C8BD585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-33.700848484848485</c:v>
                      </c:pt>
                      <c:pt idx="45" formatCode="General">
                        <c:v>-33.749333333333333</c:v>
                      </c:pt>
                      <c:pt idx="46" formatCode="General">
                        <c:v>-33.830909090909088</c:v>
                      </c:pt>
                      <c:pt idx="47" formatCode="General">
                        <c:v>-33.932848484848478</c:v>
                      </c:pt>
                      <c:pt idx="48" formatCode="General">
                        <c:v>-34.108606060606064</c:v>
                      </c:pt>
                      <c:pt idx="49" formatCode="General">
                        <c:v>-34.098795180722895</c:v>
                      </c:pt>
                      <c:pt idx="50" formatCode="General">
                        <c:v>-33.887951807228916</c:v>
                      </c:pt>
                      <c:pt idx="51" formatCode="General">
                        <c:v>-33.659909090909089</c:v>
                      </c:pt>
                      <c:pt idx="52" formatCode="General">
                        <c:v>-33.428090909090912</c:v>
                      </c:pt>
                      <c:pt idx="53" formatCode="General">
                        <c:v>-33.196272727272728</c:v>
                      </c:pt>
                      <c:pt idx="54" formatCode="General">
                        <c:v>-32.964454545454544</c:v>
                      </c:pt>
                      <c:pt idx="55" formatCode="General">
                        <c:v>-32.73263636363636</c:v>
                      </c:pt>
                      <c:pt idx="56" formatCode="General">
                        <c:v>-32.500818181818182</c:v>
                      </c:pt>
                      <c:pt idx="57" formatCode="General">
                        <c:v>-32.275733736762483</c:v>
                      </c:pt>
                      <c:pt idx="58" formatCode="General">
                        <c:v>-32.074523449319216</c:v>
                      </c:pt>
                      <c:pt idx="59" formatCode="General">
                        <c:v>-31.873313161875945</c:v>
                      </c:pt>
                      <c:pt idx="60" formatCode="General">
                        <c:v>-31.672102874432678</c:v>
                      </c:pt>
                      <c:pt idx="61" formatCode="General">
                        <c:v>-31.470892586989407</c:v>
                      </c:pt>
                      <c:pt idx="62" formatCode="General">
                        <c:v>-31.26968229954614</c:v>
                      </c:pt>
                      <c:pt idx="63" formatCode="General">
                        <c:v>-31.068472012102873</c:v>
                      </c:pt>
                      <c:pt idx="64" formatCode="General">
                        <c:v>-30.87169696969697</c:v>
                      </c:pt>
                      <c:pt idx="65" formatCode="General">
                        <c:v>-30.677757575757578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1-F274-44E1-ACC5-21F6C8BD585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-22.121253012048193</c:v>
                      </c:pt>
                      <c:pt idx="50" formatCode="General">
                        <c:v>-22.040530120481929</c:v>
                      </c:pt>
                      <c:pt idx="51" formatCode="General">
                        <c:v>-21.996927272727277</c:v>
                      </c:pt>
                      <c:pt idx="52" formatCode="General">
                        <c:v>-21.961472727272731</c:v>
                      </c:pt>
                      <c:pt idx="53" formatCode="General">
                        <c:v>-21.926018181818183</c:v>
                      </c:pt>
                      <c:pt idx="54" formatCode="General">
                        <c:v>-21.890563636363638</c:v>
                      </c:pt>
                      <c:pt idx="55" formatCode="General">
                        <c:v>-21.855109090909092</c:v>
                      </c:pt>
                      <c:pt idx="56" formatCode="General">
                        <c:v>-21.819654545454547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-21.658757575757576</c:v>
                      </c:pt>
                      <c:pt idx="65" formatCode="General">
                        <c:v>-21.643606060606061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2-F274-44E1-ACC5-21F6C8BD585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-14.13890909090909</c:v>
                      </c:pt>
                      <c:pt idx="47" formatCode="General">
                        <c:v>-14.163939393939394</c:v>
                      </c:pt>
                      <c:pt idx="48" formatCode="General">
                        <c:v>-14.194242424242425</c:v>
                      </c:pt>
                      <c:pt idx="49" formatCode="General">
                        <c:v>-14.137710843373496</c:v>
                      </c:pt>
                      <c:pt idx="50" formatCode="General">
                        <c:v>-13.987108433734941</c:v>
                      </c:pt>
                      <c:pt idx="51" formatCode="General">
                        <c:v>-13.887939393939394</c:v>
                      </c:pt>
                      <c:pt idx="52" formatCode="General">
                        <c:v>-13.800060606060606</c:v>
                      </c:pt>
                      <c:pt idx="53" formatCode="General">
                        <c:v>-13.712181818181818</c:v>
                      </c:pt>
                      <c:pt idx="54" formatCode="General">
                        <c:v>-13.624303030303031</c:v>
                      </c:pt>
                      <c:pt idx="55" formatCode="General">
                        <c:v>-13.536424242424243</c:v>
                      </c:pt>
                      <c:pt idx="56" formatCode="General">
                        <c:v>-13.448545454545455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3-F274-44E1-ACC5-21F6C8BD585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-7.983542168674699</c:v>
                      </c:pt>
                      <c:pt idx="50" formatCode="General">
                        <c:v>-8.0534216867469883</c:v>
                      </c:pt>
                      <c:pt idx="51" formatCode="General">
                        <c:v>-8.1089878787878806</c:v>
                      </c:pt>
                      <c:pt idx="52" formatCode="General">
                        <c:v>-8.1614121212121216</c:v>
                      </c:pt>
                      <c:pt idx="53" formatCode="General">
                        <c:v>-8.2138363636363643</c:v>
                      </c:pt>
                      <c:pt idx="54" formatCode="General">
                        <c:v>-8.266260606060607</c:v>
                      </c:pt>
                      <c:pt idx="55" formatCode="General">
                        <c:v>-8.3186848484848497</c:v>
                      </c:pt>
                      <c:pt idx="56" formatCode="General">
                        <c:v>-8.3711090909090924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-8.7257272727272728</c:v>
                      </c:pt>
                      <c:pt idx="65" formatCode="General">
                        <c:v>-8.7711818181818177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4-F274-44E1-ACC5-21F6C8BD585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-94.21580606060607</c:v>
                      </c:pt>
                      <c:pt idx="43" formatCode="General">
                        <c:v>-93.413381818181819</c:v>
                      </c:pt>
                      <c:pt idx="44" formatCode="General">
                        <c:v>-92.840551515151517</c:v>
                      </c:pt>
                      <c:pt idx="45" formatCode="General">
                        <c:v>-92.572066666666657</c:v>
                      </c:pt>
                      <c:pt idx="46" formatCode="General">
                        <c:v>-92.379690909090897</c:v>
                      </c:pt>
                      <c:pt idx="47" formatCode="General">
                        <c:v>-92.232496969696967</c:v>
                      </c:pt>
                      <c:pt idx="48" formatCode="General">
                        <c:v>-92.244012121212123</c:v>
                      </c:pt>
                      <c:pt idx="49" formatCode="General">
                        <c:v>-92.148216867469884</c:v>
                      </c:pt>
                      <c:pt idx="50" formatCode="General">
                        <c:v>-91.936168674698791</c:v>
                      </c:pt>
                      <c:pt idx="51" formatCode="General">
                        <c:v>-91.646781818181807</c:v>
                      </c:pt>
                      <c:pt idx="52" formatCode="General">
                        <c:v>-91.34041818181818</c:v>
                      </c:pt>
                      <c:pt idx="53" formatCode="General">
                        <c:v>-91.034054545454538</c:v>
                      </c:pt>
                      <c:pt idx="54" formatCode="General">
                        <c:v>-90.72769090909091</c:v>
                      </c:pt>
                      <c:pt idx="55" formatCode="General">
                        <c:v>-90.421327272727268</c:v>
                      </c:pt>
                      <c:pt idx="56" formatCode="General">
                        <c:v>-90.11496363636364</c:v>
                      </c:pt>
                      <c:pt idx="57" formatCode="General">
                        <c:v>-89.816024205748874</c:v>
                      </c:pt>
                      <c:pt idx="58" formatCode="General">
                        <c:v>-89.543406959152804</c:v>
                      </c:pt>
                      <c:pt idx="59" formatCode="General">
                        <c:v>-89.270789712556734</c:v>
                      </c:pt>
                      <c:pt idx="60" formatCode="General">
                        <c:v>-88.998172465960664</c:v>
                      </c:pt>
                      <c:pt idx="61" formatCode="General">
                        <c:v>-88.725555219364594</c:v>
                      </c:pt>
                      <c:pt idx="62" formatCode="General">
                        <c:v>-88.452937972768538</c:v>
                      </c:pt>
                      <c:pt idx="63" formatCode="General">
                        <c:v>-88.180320726172468</c:v>
                      </c:pt>
                      <c:pt idx="64" formatCode="General">
                        <c:v>-87.920575757575762</c:v>
                      </c:pt>
                      <c:pt idx="65" formatCode="General">
                        <c:v>-87.669060606060611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5-F274-44E1-ACC5-21F6C8BD585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6-F274-44E1-ACC5-21F6C8BD585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-33.700848484848485</c:v>
                      </c:pt>
                      <c:pt idx="45" formatCode="General">
                        <c:v>-33.749333333333333</c:v>
                      </c:pt>
                      <c:pt idx="46" formatCode="General">
                        <c:v>-33.830909090909088</c:v>
                      </c:pt>
                      <c:pt idx="47" formatCode="General">
                        <c:v>-33.932848484848478</c:v>
                      </c:pt>
                      <c:pt idx="48" formatCode="General">
                        <c:v>-34.108606060606064</c:v>
                      </c:pt>
                      <c:pt idx="49" formatCode="General">
                        <c:v>-34.098795180722895</c:v>
                      </c:pt>
                      <c:pt idx="50" formatCode="General">
                        <c:v>-33.887951807228916</c:v>
                      </c:pt>
                      <c:pt idx="51" formatCode="General">
                        <c:v>-33.659909090909089</c:v>
                      </c:pt>
                      <c:pt idx="52" formatCode="General">
                        <c:v>-33.428090909090912</c:v>
                      </c:pt>
                      <c:pt idx="53" formatCode="General">
                        <c:v>-33.196272727272728</c:v>
                      </c:pt>
                      <c:pt idx="54" formatCode="General">
                        <c:v>-32.964454545454544</c:v>
                      </c:pt>
                      <c:pt idx="55" formatCode="General">
                        <c:v>-32.73263636363636</c:v>
                      </c:pt>
                      <c:pt idx="56" formatCode="General">
                        <c:v>-32.500818181818182</c:v>
                      </c:pt>
                      <c:pt idx="57" formatCode="General">
                        <c:v>-32.275733736762483</c:v>
                      </c:pt>
                      <c:pt idx="58" formatCode="General">
                        <c:v>-32.074523449319216</c:v>
                      </c:pt>
                      <c:pt idx="59" formatCode="General">
                        <c:v>-31.873313161875945</c:v>
                      </c:pt>
                      <c:pt idx="60" formatCode="General">
                        <c:v>-31.672102874432678</c:v>
                      </c:pt>
                      <c:pt idx="61" formatCode="General">
                        <c:v>-31.470892586989407</c:v>
                      </c:pt>
                      <c:pt idx="62" formatCode="General">
                        <c:v>-31.26968229954614</c:v>
                      </c:pt>
                      <c:pt idx="63" formatCode="General">
                        <c:v>-31.068472012102873</c:v>
                      </c:pt>
                      <c:pt idx="64" formatCode="General">
                        <c:v>-30.87169696969697</c:v>
                      </c:pt>
                      <c:pt idx="65" formatCode="General">
                        <c:v>-30.677757575757578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7-F274-44E1-ACC5-21F6C8BD5851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-14.13890909090909</c:v>
                      </c:pt>
                      <c:pt idx="47" formatCode="General">
                        <c:v>-14.163939393939394</c:v>
                      </c:pt>
                      <c:pt idx="48" formatCode="General">
                        <c:v>-14.194242424242425</c:v>
                      </c:pt>
                      <c:pt idx="49" formatCode="General">
                        <c:v>-14.137710843373496</c:v>
                      </c:pt>
                      <c:pt idx="50" formatCode="General">
                        <c:v>-13.987108433734941</c:v>
                      </c:pt>
                      <c:pt idx="51" formatCode="General">
                        <c:v>-13.887939393939394</c:v>
                      </c:pt>
                      <c:pt idx="52" formatCode="General">
                        <c:v>-13.800060606060606</c:v>
                      </c:pt>
                      <c:pt idx="53" formatCode="General">
                        <c:v>-13.712181818181818</c:v>
                      </c:pt>
                      <c:pt idx="54" formatCode="General">
                        <c:v>-13.624303030303031</c:v>
                      </c:pt>
                      <c:pt idx="55" formatCode="General">
                        <c:v>-13.536424242424243</c:v>
                      </c:pt>
                      <c:pt idx="56" formatCode="General">
                        <c:v>-13.448545454545455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8-F274-44E1-ACC5-21F6C8BD5851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-7.983542168674699</c:v>
                      </c:pt>
                      <c:pt idx="50" formatCode="General">
                        <c:v>-8.0534216867469883</c:v>
                      </c:pt>
                      <c:pt idx="51" formatCode="General">
                        <c:v>-8.1089878787878806</c:v>
                      </c:pt>
                      <c:pt idx="52" formatCode="General">
                        <c:v>-8.1614121212121216</c:v>
                      </c:pt>
                      <c:pt idx="53" formatCode="General">
                        <c:v>-8.2138363636363643</c:v>
                      </c:pt>
                      <c:pt idx="54" formatCode="General">
                        <c:v>-8.266260606060607</c:v>
                      </c:pt>
                      <c:pt idx="55" formatCode="General">
                        <c:v>-8.3186848484848497</c:v>
                      </c:pt>
                      <c:pt idx="56" formatCode="General">
                        <c:v>-8.3711090909090924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-8.7257272727272728</c:v>
                      </c:pt>
                      <c:pt idx="65" formatCode="General">
                        <c:v>-8.7711818181818177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9-F274-44E1-ACC5-21F6C8BD5851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A-F274-44E1-ACC5-21F6C8BD5851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B-F274-44E1-ACC5-21F6C8BD5851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C-F274-44E1-ACC5-21F6C8BD5851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D-F274-44E1-ACC5-21F6C8BD5851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E-F274-44E1-ACC5-21F6C8BD5851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F-F274-44E1-ACC5-21F6C8BD5851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0-F274-44E1-ACC5-21F6C8BD5851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1-F274-44E1-ACC5-21F6C8BD5851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-38.192651515151518</c:v>
                      </c:pt>
                      <c:pt idx="25" formatCode="General">
                        <c:v>-37.803257575757577</c:v>
                      </c:pt>
                      <c:pt idx="26" formatCode="General">
                        <c:v>-37.413863636363637</c:v>
                      </c:pt>
                      <c:pt idx="27" formatCode="General">
                        <c:v>-37.024469696969696</c:v>
                      </c:pt>
                      <c:pt idx="28" formatCode="General">
                        <c:v>-36.635075757575756</c:v>
                      </c:pt>
                      <c:pt idx="29" formatCode="General">
                        <c:v>-36.245681818181815</c:v>
                      </c:pt>
                      <c:pt idx="30" formatCode="General">
                        <c:v>-35.856287878787882</c:v>
                      </c:pt>
                      <c:pt idx="31" formatCode="General">
                        <c:v>-35.528441754916791</c:v>
                      </c:pt>
                      <c:pt idx="32" formatCode="General">
                        <c:v>-35.233736762481087</c:v>
                      </c:pt>
                      <c:pt idx="33" formatCode="General">
                        <c:v>-34.939031770045382</c:v>
                      </c:pt>
                      <c:pt idx="34" formatCode="General">
                        <c:v>-34.644326777609685</c:v>
                      </c:pt>
                      <c:pt idx="35" formatCode="General">
                        <c:v>-34.34962178517398</c:v>
                      </c:pt>
                      <c:pt idx="36" formatCode="General">
                        <c:v>-34.054916792738275</c:v>
                      </c:pt>
                      <c:pt idx="37" formatCode="General">
                        <c:v>-33.763455370650526</c:v>
                      </c:pt>
                      <c:pt idx="38" formatCode="General">
                        <c:v>-33.549839636913767</c:v>
                      </c:pt>
                      <c:pt idx="39" formatCode="General">
                        <c:v>-33.336223903177007</c:v>
                      </c:pt>
                      <c:pt idx="40" formatCode="General">
                        <c:v>-33.122608169440241</c:v>
                      </c:pt>
                      <c:pt idx="41" formatCode="General">
                        <c:v>-32.908992435703482</c:v>
                      </c:pt>
                      <c:pt idx="42" formatCode="General">
                        <c:v>-32.695376701966715</c:v>
                      </c:pt>
                      <c:pt idx="43" formatCode="General">
                        <c:v>-32.481760968229956</c:v>
                      </c:pt>
                      <c:pt idx="44" formatCode="General">
                        <c:v>-32.285987878787878</c:v>
                      </c:pt>
                      <c:pt idx="45" formatCode="General">
                        <c:v>-32.113866666666667</c:v>
                      </c:pt>
                      <c:pt idx="46" formatCode="General">
                        <c:v>-31.959709090909094</c:v>
                      </c:pt>
                      <c:pt idx="47" formatCode="General">
                        <c:v>-31.812509090909092</c:v>
                      </c:pt>
                      <c:pt idx="48" formatCode="General">
                        <c:v>-31.677963636363636</c:v>
                      </c:pt>
                      <c:pt idx="49" formatCode="General">
                        <c:v>-31.550168674698792</c:v>
                      </c:pt>
                      <c:pt idx="50" formatCode="General">
                        <c:v>-31.429686746987947</c:v>
                      </c:pt>
                      <c:pt idx="51" formatCode="General">
                        <c:v>-31.281769696969697</c:v>
                      </c:pt>
                      <c:pt idx="52" formatCode="General">
                        <c:v>-31.13339393939394</c:v>
                      </c:pt>
                      <c:pt idx="53" formatCode="General">
                        <c:v>-31.012181818181819</c:v>
                      </c:pt>
                      <c:pt idx="54" formatCode="General">
                        <c:v>-30.902945454545456</c:v>
                      </c:pt>
                      <c:pt idx="55" formatCode="General">
                        <c:v>-30.804763636363639</c:v>
                      </c:pt>
                      <c:pt idx="56" formatCode="General">
                        <c:v>-30.727672727272726</c:v>
                      </c:pt>
                      <c:pt idx="57" formatCode="General">
                        <c:v>-30.656746987951806</c:v>
                      </c:pt>
                      <c:pt idx="58" formatCode="General">
                        <c:v>-30.596506024096385</c:v>
                      </c:pt>
                      <c:pt idx="59" formatCode="General">
                        <c:v>-30.537418181818182</c:v>
                      </c:pt>
                      <c:pt idx="60" formatCode="General">
                        <c:v>-30.479236363636364</c:v>
                      </c:pt>
                      <c:pt idx="61" formatCode="General">
                        <c:v>-30.43539393939394</c:v>
                      </c:pt>
                      <c:pt idx="62" formatCode="General">
                        <c:v>-30.398642424242425</c:v>
                      </c:pt>
                      <c:pt idx="63" formatCode="General">
                        <c:v>-30.378036363636362</c:v>
                      </c:pt>
                      <c:pt idx="64" formatCode="General">
                        <c:v>-30.387006060606058</c:v>
                      </c:pt>
                      <c:pt idx="65" formatCode="General">
                        <c:v>-30.414884848484846</c:v>
                      </c:pt>
                      <c:pt idx="66" formatCode="General">
                        <c:v>-30.447228915662649</c:v>
                      </c:pt>
                      <c:pt idx="67" formatCode="General">
                        <c:v>-30.480909090909091</c:v>
                      </c:pt>
                      <c:pt idx="68" formatCode="General">
                        <c:v>-30.517272727272729</c:v>
                      </c:pt>
                      <c:pt idx="69" formatCode="General">
                        <c:v>-30.555212121212122</c:v>
                      </c:pt>
                      <c:pt idx="70" formatCode="General">
                        <c:v>-30.594000000000001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2-F274-44E1-ACC5-21F6C8BD5851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-94.663981818181824</c:v>
                      </c:pt>
                      <c:pt idx="45" formatCode="General">
                        <c:v>-93.905800000000013</c:v>
                      </c:pt>
                      <c:pt idx="46" formatCode="General">
                        <c:v>-93.184018181818189</c:v>
                      </c:pt>
                      <c:pt idx="47" formatCode="General">
                        <c:v>-92.474945454545448</c:v>
                      </c:pt>
                      <c:pt idx="48" formatCode="General">
                        <c:v>-91.78221818181818</c:v>
                      </c:pt>
                      <c:pt idx="49" formatCode="General">
                        <c:v>-91.111156626506016</c:v>
                      </c:pt>
                      <c:pt idx="50" formatCode="General">
                        <c:v>-90.463566265060237</c:v>
                      </c:pt>
                      <c:pt idx="51" formatCode="General">
                        <c:v>-90.112927272727276</c:v>
                      </c:pt>
                      <c:pt idx="52" formatCode="General">
                        <c:v>-89.836333333333343</c:v>
                      </c:pt>
                      <c:pt idx="53" formatCode="General">
                        <c:v>-89.602999999999994</c:v>
                      </c:pt>
                      <c:pt idx="54" formatCode="General">
                        <c:v>-89.375024242424232</c:v>
                      </c:pt>
                      <c:pt idx="55" formatCode="General">
                        <c:v>-89.151993939393932</c:v>
                      </c:pt>
                      <c:pt idx="56" formatCode="General">
                        <c:v>-88.963236363636355</c:v>
                      </c:pt>
                      <c:pt idx="57" formatCode="General">
                        <c:v>-88.781566265060235</c:v>
                      </c:pt>
                      <c:pt idx="58" formatCode="General">
                        <c:v>-88.606867469879518</c:v>
                      </c:pt>
                      <c:pt idx="59" formatCode="General">
                        <c:v>-88.459066666666672</c:v>
                      </c:pt>
                      <c:pt idx="60" formatCode="General">
                        <c:v>-88.332399999999993</c:v>
                      </c:pt>
                      <c:pt idx="61" formatCode="General">
                        <c:v>-88.25481818181818</c:v>
                      </c:pt>
                      <c:pt idx="62" formatCode="General">
                        <c:v>-88.178781818181818</c:v>
                      </c:pt>
                      <c:pt idx="63" formatCode="General">
                        <c:v>-88.093327272727279</c:v>
                      </c:pt>
                      <c:pt idx="64" formatCode="General">
                        <c:v>-87.911751515151522</c:v>
                      </c:pt>
                      <c:pt idx="65" formatCode="General">
                        <c:v>-87.668721212121213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3-F274-44E1-ACC5-21F6C8BD5851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-23.301266666666667</c:v>
                      </c:pt>
                      <c:pt idx="45" formatCode="General">
                        <c:v>-23.187933333333334</c:v>
                      </c:pt>
                      <c:pt idx="46" formatCode="General">
                        <c:v>-23.08358181818182</c:v>
                      </c:pt>
                      <c:pt idx="47" formatCode="General">
                        <c:v>-22.982315151515152</c:v>
                      </c:pt>
                      <c:pt idx="48" formatCode="General">
                        <c:v>-22.884739393939395</c:v>
                      </c:pt>
                      <c:pt idx="49" formatCode="General">
                        <c:v>-22.789180722891565</c:v>
                      </c:pt>
                      <c:pt idx="50" formatCode="General">
                        <c:v>-22.695807228915662</c:v>
                      </c:pt>
                      <c:pt idx="51" formatCode="General">
                        <c:v>-22.581096969696969</c:v>
                      </c:pt>
                      <c:pt idx="52" formatCode="General">
                        <c:v>-22.465</c:v>
                      </c:pt>
                      <c:pt idx="53" formatCode="General">
                        <c:v>-22.364999999999998</c:v>
                      </c:pt>
                      <c:pt idx="54" formatCode="General">
                        <c:v>-22.270987878787878</c:v>
                      </c:pt>
                      <c:pt idx="55" formatCode="General">
                        <c:v>-22.182503030303028</c:v>
                      </c:pt>
                      <c:pt idx="56" formatCode="General">
                        <c:v>-22.107199999999999</c:v>
                      </c:pt>
                      <c:pt idx="57" formatCode="General">
                        <c:v>-22.035421686746986</c:v>
                      </c:pt>
                      <c:pt idx="58" formatCode="General">
                        <c:v>-21.969156626506024</c:v>
                      </c:pt>
                      <c:pt idx="59" formatCode="General">
                        <c:v>-21.901648484848486</c:v>
                      </c:pt>
                      <c:pt idx="60" formatCode="General">
                        <c:v>-21.833163636363636</c:v>
                      </c:pt>
                      <c:pt idx="61" formatCode="General">
                        <c:v>-21.777363636363635</c:v>
                      </c:pt>
                      <c:pt idx="62" formatCode="General">
                        <c:v>-21.726442424242425</c:v>
                      </c:pt>
                      <c:pt idx="63" formatCode="General">
                        <c:v>-21.685836363636366</c:v>
                      </c:pt>
                      <c:pt idx="64" formatCode="General">
                        <c:v>-21.660018181818185</c:v>
                      </c:pt>
                      <c:pt idx="65" formatCode="General">
                        <c:v>-21.643654545454545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4-F274-44E1-ACC5-21F6C8BD5851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5-F274-44E1-ACC5-21F6C8BD5851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-38.192651515151518</c:v>
                      </c:pt>
                      <c:pt idx="25" formatCode="General">
                        <c:v>-37.803257575757577</c:v>
                      </c:pt>
                      <c:pt idx="26" formatCode="General">
                        <c:v>-37.413863636363637</c:v>
                      </c:pt>
                      <c:pt idx="27" formatCode="General">
                        <c:v>-37.024469696969696</c:v>
                      </c:pt>
                      <c:pt idx="28" formatCode="General">
                        <c:v>-36.635075757575756</c:v>
                      </c:pt>
                      <c:pt idx="29" formatCode="General">
                        <c:v>-36.245681818181815</c:v>
                      </c:pt>
                      <c:pt idx="30" formatCode="General">
                        <c:v>-35.856287878787882</c:v>
                      </c:pt>
                      <c:pt idx="31" formatCode="General">
                        <c:v>-35.528441754916791</c:v>
                      </c:pt>
                      <c:pt idx="32" formatCode="General">
                        <c:v>-35.233736762481087</c:v>
                      </c:pt>
                      <c:pt idx="33" formatCode="General">
                        <c:v>-34.939031770045382</c:v>
                      </c:pt>
                      <c:pt idx="34" formatCode="General">
                        <c:v>-34.644326777609685</c:v>
                      </c:pt>
                      <c:pt idx="35" formatCode="General">
                        <c:v>-34.34962178517398</c:v>
                      </c:pt>
                      <c:pt idx="36" formatCode="General">
                        <c:v>-34.054916792738275</c:v>
                      </c:pt>
                      <c:pt idx="37" formatCode="General">
                        <c:v>-33.763455370650526</c:v>
                      </c:pt>
                      <c:pt idx="38" formatCode="General">
                        <c:v>-33.549839636913767</c:v>
                      </c:pt>
                      <c:pt idx="39" formatCode="General">
                        <c:v>-33.336223903177007</c:v>
                      </c:pt>
                      <c:pt idx="40" formatCode="General">
                        <c:v>-33.122608169440241</c:v>
                      </c:pt>
                      <c:pt idx="41" formatCode="General">
                        <c:v>-32.908992435703482</c:v>
                      </c:pt>
                      <c:pt idx="42" formatCode="General">
                        <c:v>-32.695376701966715</c:v>
                      </c:pt>
                      <c:pt idx="43" formatCode="General">
                        <c:v>-32.481760968229956</c:v>
                      </c:pt>
                      <c:pt idx="44" formatCode="General">
                        <c:v>-32.285987878787878</c:v>
                      </c:pt>
                      <c:pt idx="45" formatCode="General">
                        <c:v>-32.113866666666667</c:v>
                      </c:pt>
                      <c:pt idx="46" formatCode="General">
                        <c:v>-31.959709090909094</c:v>
                      </c:pt>
                      <c:pt idx="47" formatCode="General">
                        <c:v>-31.812509090909092</c:v>
                      </c:pt>
                      <c:pt idx="48" formatCode="General">
                        <c:v>-31.677963636363636</c:v>
                      </c:pt>
                      <c:pt idx="49" formatCode="General">
                        <c:v>-31.550168674698792</c:v>
                      </c:pt>
                      <c:pt idx="50" formatCode="General">
                        <c:v>-31.429686746987947</c:v>
                      </c:pt>
                      <c:pt idx="51" formatCode="General">
                        <c:v>-31.281769696969697</c:v>
                      </c:pt>
                      <c:pt idx="52" formatCode="General">
                        <c:v>-31.13339393939394</c:v>
                      </c:pt>
                      <c:pt idx="53" formatCode="General">
                        <c:v>-31.012181818181819</c:v>
                      </c:pt>
                      <c:pt idx="54" formatCode="General">
                        <c:v>-30.902945454545456</c:v>
                      </c:pt>
                      <c:pt idx="55" formatCode="General">
                        <c:v>-30.804763636363639</c:v>
                      </c:pt>
                      <c:pt idx="56" formatCode="General">
                        <c:v>-30.727672727272726</c:v>
                      </c:pt>
                      <c:pt idx="57" formatCode="General">
                        <c:v>-30.656746987951806</c:v>
                      </c:pt>
                      <c:pt idx="58" formatCode="General">
                        <c:v>-30.596506024096385</c:v>
                      </c:pt>
                      <c:pt idx="59" formatCode="General">
                        <c:v>-30.537418181818182</c:v>
                      </c:pt>
                      <c:pt idx="60" formatCode="General">
                        <c:v>-30.479236363636364</c:v>
                      </c:pt>
                      <c:pt idx="61" formatCode="General">
                        <c:v>-30.43539393939394</c:v>
                      </c:pt>
                      <c:pt idx="62" formatCode="General">
                        <c:v>-30.398642424242425</c:v>
                      </c:pt>
                      <c:pt idx="63" formatCode="General">
                        <c:v>-30.378036363636362</c:v>
                      </c:pt>
                      <c:pt idx="64" formatCode="General">
                        <c:v>-30.387006060606058</c:v>
                      </c:pt>
                      <c:pt idx="65" formatCode="General">
                        <c:v>-30.414884848484846</c:v>
                      </c:pt>
                      <c:pt idx="66" formatCode="General">
                        <c:v>-30.447228915662649</c:v>
                      </c:pt>
                      <c:pt idx="67" formatCode="General">
                        <c:v>-30.480909090909091</c:v>
                      </c:pt>
                      <c:pt idx="68" formatCode="General">
                        <c:v>-30.517272727272729</c:v>
                      </c:pt>
                      <c:pt idx="69" formatCode="General">
                        <c:v>-30.555212121212122</c:v>
                      </c:pt>
                      <c:pt idx="70" formatCode="General">
                        <c:v>-30.594000000000001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6-F274-44E1-ACC5-21F6C8BD5851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-23.301266666666667</c:v>
                      </c:pt>
                      <c:pt idx="45" formatCode="General">
                        <c:v>-23.187933333333334</c:v>
                      </c:pt>
                      <c:pt idx="46" formatCode="General">
                        <c:v>-23.08358181818182</c:v>
                      </c:pt>
                      <c:pt idx="47" formatCode="General">
                        <c:v>-22.982315151515152</c:v>
                      </c:pt>
                      <c:pt idx="48" formatCode="General">
                        <c:v>-22.884739393939395</c:v>
                      </c:pt>
                      <c:pt idx="49" formatCode="General">
                        <c:v>-22.789180722891565</c:v>
                      </c:pt>
                      <c:pt idx="50" formatCode="General">
                        <c:v>-22.695807228915662</c:v>
                      </c:pt>
                      <c:pt idx="51" formatCode="General">
                        <c:v>-22.581096969696969</c:v>
                      </c:pt>
                      <c:pt idx="52" formatCode="General">
                        <c:v>-22.465</c:v>
                      </c:pt>
                      <c:pt idx="53" formatCode="General">
                        <c:v>-22.364999999999998</c:v>
                      </c:pt>
                      <c:pt idx="54" formatCode="General">
                        <c:v>-22.270987878787878</c:v>
                      </c:pt>
                      <c:pt idx="55" formatCode="General">
                        <c:v>-22.182503030303028</c:v>
                      </c:pt>
                      <c:pt idx="56" formatCode="General">
                        <c:v>-22.107199999999999</c:v>
                      </c:pt>
                      <c:pt idx="57" formatCode="General">
                        <c:v>-22.035421686746986</c:v>
                      </c:pt>
                      <c:pt idx="58" formatCode="General">
                        <c:v>-21.969156626506024</c:v>
                      </c:pt>
                      <c:pt idx="59" formatCode="General">
                        <c:v>-21.901648484848486</c:v>
                      </c:pt>
                      <c:pt idx="60" formatCode="General">
                        <c:v>-21.833163636363636</c:v>
                      </c:pt>
                      <c:pt idx="61" formatCode="General">
                        <c:v>-21.777363636363635</c:v>
                      </c:pt>
                      <c:pt idx="62" formatCode="General">
                        <c:v>-21.726442424242425</c:v>
                      </c:pt>
                      <c:pt idx="63" formatCode="General">
                        <c:v>-21.685836363636366</c:v>
                      </c:pt>
                      <c:pt idx="64" formatCode="General">
                        <c:v>-21.660018181818185</c:v>
                      </c:pt>
                      <c:pt idx="65" formatCode="General">
                        <c:v>-21.643654545454545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7-F274-44E1-ACC5-21F6C8BD5851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-14.316545454545455</c:v>
                      </c:pt>
                      <c:pt idx="45" formatCode="General">
                        <c:v>-14.262</c:v>
                      </c:pt>
                      <c:pt idx="46" formatCode="General">
                        <c:v>-14.207454545454546</c:v>
                      </c:pt>
                      <c:pt idx="47" formatCode="General">
                        <c:v>-14.152121212121212</c:v>
                      </c:pt>
                      <c:pt idx="48" formatCode="General">
                        <c:v>-14.091515151515152</c:v>
                      </c:pt>
                      <c:pt idx="49" formatCode="General">
                        <c:v>-14.028192771084338</c:v>
                      </c:pt>
                      <c:pt idx="50" formatCode="General">
                        <c:v>-13.961927710843373</c:v>
                      </c:pt>
                      <c:pt idx="51" formatCode="General">
                        <c:v>-13.880424242424242</c:v>
                      </c:pt>
                      <c:pt idx="52" formatCode="General">
                        <c:v>-13.796606060606061</c:v>
                      </c:pt>
                      <c:pt idx="53" formatCode="General">
                        <c:v>-13.717818181818181</c:v>
                      </c:pt>
                      <c:pt idx="54" formatCode="General">
                        <c:v>-13.639030303030303</c:v>
                      </c:pt>
                      <c:pt idx="55" formatCode="General">
                        <c:v>-13.560242424242425</c:v>
                      </c:pt>
                      <c:pt idx="56" formatCode="General">
                        <c:v>-13.486727272727272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-13.265878787878789</c:v>
                      </c:pt>
                      <c:pt idx="60" formatCode="General">
                        <c:v>-13.187090909090909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8-F274-44E1-ACC5-21F6C8BD5851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-94.663981818181824</c:v>
                      </c:pt>
                      <c:pt idx="45" formatCode="General">
                        <c:v>-93.905800000000013</c:v>
                      </c:pt>
                      <c:pt idx="46" formatCode="General">
                        <c:v>-93.184018181818189</c:v>
                      </c:pt>
                      <c:pt idx="47" formatCode="General">
                        <c:v>-92.474945454545448</c:v>
                      </c:pt>
                      <c:pt idx="48" formatCode="General">
                        <c:v>-91.78221818181818</c:v>
                      </c:pt>
                      <c:pt idx="49" formatCode="General">
                        <c:v>-91.111156626506016</c:v>
                      </c:pt>
                      <c:pt idx="50" formatCode="General">
                        <c:v>-90.463566265060237</c:v>
                      </c:pt>
                      <c:pt idx="51" formatCode="General">
                        <c:v>-90.112927272727276</c:v>
                      </c:pt>
                      <c:pt idx="52" formatCode="General">
                        <c:v>-89.836333333333343</c:v>
                      </c:pt>
                      <c:pt idx="53" formatCode="General">
                        <c:v>-89.602999999999994</c:v>
                      </c:pt>
                      <c:pt idx="54" formatCode="General">
                        <c:v>-89.375024242424232</c:v>
                      </c:pt>
                      <c:pt idx="55" formatCode="General">
                        <c:v>-89.151993939393932</c:v>
                      </c:pt>
                      <c:pt idx="56" formatCode="General">
                        <c:v>-88.963236363636355</c:v>
                      </c:pt>
                      <c:pt idx="57" formatCode="General">
                        <c:v>-88.781566265060235</c:v>
                      </c:pt>
                      <c:pt idx="58" formatCode="General">
                        <c:v>-88.606867469879518</c:v>
                      </c:pt>
                      <c:pt idx="59" formatCode="General">
                        <c:v>-88.459066666666672</c:v>
                      </c:pt>
                      <c:pt idx="60" formatCode="General">
                        <c:v>-88.332399999999993</c:v>
                      </c:pt>
                      <c:pt idx="61" formatCode="General">
                        <c:v>-88.25481818181818</c:v>
                      </c:pt>
                      <c:pt idx="62" formatCode="General">
                        <c:v>-88.178781818181818</c:v>
                      </c:pt>
                      <c:pt idx="63" formatCode="General">
                        <c:v>-88.093327272727279</c:v>
                      </c:pt>
                      <c:pt idx="64" formatCode="General">
                        <c:v>-87.911751515151522</c:v>
                      </c:pt>
                      <c:pt idx="65" formatCode="General">
                        <c:v>-87.668721212121213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9-F274-44E1-ACC5-21F6C8BD5851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-52.558484848484852</c:v>
                      </c:pt>
                      <c:pt idx="25" formatCode="General">
                        <c:v>-51.952424242424243</c:v>
                      </c:pt>
                      <c:pt idx="26" formatCode="General">
                        <c:v>-51.346363636363634</c:v>
                      </c:pt>
                      <c:pt idx="27" formatCode="General">
                        <c:v>-50.740303030303032</c:v>
                      </c:pt>
                      <c:pt idx="28" formatCode="General">
                        <c:v>-50.134242424242423</c:v>
                      </c:pt>
                      <c:pt idx="29" formatCode="General">
                        <c:v>-49.528181818181821</c:v>
                      </c:pt>
                      <c:pt idx="30" formatCode="General">
                        <c:v>-48.922121212121212</c:v>
                      </c:pt>
                      <c:pt idx="31" formatCode="General">
                        <c:v>-48.400832072617249</c:v>
                      </c:pt>
                      <c:pt idx="32" formatCode="General">
                        <c:v>-47.925189107413011</c:v>
                      </c:pt>
                      <c:pt idx="33" formatCode="General">
                        <c:v>-47.449546142208774</c:v>
                      </c:pt>
                      <c:pt idx="34" formatCode="General">
                        <c:v>-46.973903177004544</c:v>
                      </c:pt>
                      <c:pt idx="35" formatCode="General">
                        <c:v>-46.498260211800307</c:v>
                      </c:pt>
                      <c:pt idx="36" formatCode="General">
                        <c:v>-46.02261724659607</c:v>
                      </c:pt>
                      <c:pt idx="37" formatCode="General">
                        <c:v>-45.550411497730714</c:v>
                      </c:pt>
                      <c:pt idx="38" formatCode="General">
                        <c:v>-45.160698940998486</c:v>
                      </c:pt>
                      <c:pt idx="39" formatCode="General">
                        <c:v>-44.770986384266266</c:v>
                      </c:pt>
                      <c:pt idx="40" formatCode="General">
                        <c:v>-44.381273827534038</c:v>
                      </c:pt>
                      <c:pt idx="41" formatCode="General">
                        <c:v>-43.991561270801817</c:v>
                      </c:pt>
                      <c:pt idx="42" formatCode="General">
                        <c:v>-43.60184871406959</c:v>
                      </c:pt>
                      <c:pt idx="43" formatCode="General">
                        <c:v>-43.212136157337362</c:v>
                      </c:pt>
                      <c:pt idx="44" formatCode="General">
                        <c:v>-42.839630303030297</c:v>
                      </c:pt>
                      <c:pt idx="45" formatCode="General">
                        <c:v>-42.489933333333333</c:v>
                      </c:pt>
                      <c:pt idx="46" formatCode="General">
                        <c:v>-42.153945454545457</c:v>
                      </c:pt>
                      <c:pt idx="47" formatCode="General">
                        <c:v>-41.822375757575763</c:v>
                      </c:pt>
                      <c:pt idx="48" formatCode="General">
                        <c:v>-41.494496969696968</c:v>
                      </c:pt>
                      <c:pt idx="49" formatCode="General">
                        <c:v>-41.175084337349396</c:v>
                      </c:pt>
                      <c:pt idx="50" formatCode="General">
                        <c:v>-40.864843373493976</c:v>
                      </c:pt>
                      <c:pt idx="51" formatCode="General">
                        <c:v>-40.706127272727272</c:v>
                      </c:pt>
                      <c:pt idx="52" formatCode="General">
                        <c:v>-40.583969696969703</c:v>
                      </c:pt>
                      <c:pt idx="53" formatCode="General">
                        <c:v>-40.477909090909094</c:v>
                      </c:pt>
                      <c:pt idx="54" formatCode="General">
                        <c:v>-40.371533333333332</c:v>
                      </c:pt>
                      <c:pt idx="55" formatCode="General">
                        <c:v>-40.264866666666663</c:v>
                      </c:pt>
                      <c:pt idx="56" formatCode="General">
                        <c:v>-40.171381818181814</c:v>
                      </c:pt>
                      <c:pt idx="57" formatCode="General">
                        <c:v>-40.080120481927715</c:v>
                      </c:pt>
                      <c:pt idx="58" formatCode="General">
                        <c:v>-39.989759036144584</c:v>
                      </c:pt>
                      <c:pt idx="59" formatCode="General">
                        <c:v>-39.911648484848484</c:v>
                      </c:pt>
                      <c:pt idx="60" formatCode="General">
                        <c:v>-39.843163636363641</c:v>
                      </c:pt>
                      <c:pt idx="61" formatCode="General">
                        <c:v>-39.798393939393939</c:v>
                      </c:pt>
                      <c:pt idx="62" formatCode="General">
                        <c:v>-39.753290909090914</c:v>
                      </c:pt>
                      <c:pt idx="63" formatCode="General">
                        <c:v>-39.70056363636364</c:v>
                      </c:pt>
                      <c:pt idx="64" formatCode="General">
                        <c:v>-39.592381818181813</c:v>
                      </c:pt>
                      <c:pt idx="65" formatCode="General">
                        <c:v>-39.448745454545453</c:v>
                      </c:pt>
                      <c:pt idx="66" formatCode="General">
                        <c:v>-39.302469879518071</c:v>
                      </c:pt>
                      <c:pt idx="67" formatCode="General">
                        <c:v>-39.158181818181824</c:v>
                      </c:pt>
                      <c:pt idx="68" formatCode="General">
                        <c:v>-39.018787878787876</c:v>
                      </c:pt>
                      <c:pt idx="69" formatCode="General">
                        <c:v>-38.880181818181818</c:v>
                      </c:pt>
                      <c:pt idx="70" formatCode="General">
                        <c:v>-38.742000000000004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A-F274-44E1-ACC5-21F6C8BD5851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-94.663981818181824</c:v>
                      </c:pt>
                      <c:pt idx="45" formatCode="General">
                        <c:v>-93.905800000000013</c:v>
                      </c:pt>
                      <c:pt idx="46" formatCode="General">
                        <c:v>-93.184018181818189</c:v>
                      </c:pt>
                      <c:pt idx="47" formatCode="General">
                        <c:v>-92.474945454545448</c:v>
                      </c:pt>
                      <c:pt idx="48" formatCode="General">
                        <c:v>-91.78221818181818</c:v>
                      </c:pt>
                      <c:pt idx="49" formatCode="General">
                        <c:v>-91.111156626506016</c:v>
                      </c:pt>
                      <c:pt idx="50" formatCode="General">
                        <c:v>-90.463566265060237</c:v>
                      </c:pt>
                      <c:pt idx="51" formatCode="General">
                        <c:v>-90.112927272727276</c:v>
                      </c:pt>
                      <c:pt idx="52" formatCode="General">
                        <c:v>-89.836333333333343</c:v>
                      </c:pt>
                      <c:pt idx="53" formatCode="General">
                        <c:v>-89.602999999999994</c:v>
                      </c:pt>
                      <c:pt idx="54" formatCode="General">
                        <c:v>-89.375024242424232</c:v>
                      </c:pt>
                      <c:pt idx="55" formatCode="General">
                        <c:v>-89.151993939393932</c:v>
                      </c:pt>
                      <c:pt idx="56" formatCode="General">
                        <c:v>-88.963236363636355</c:v>
                      </c:pt>
                      <c:pt idx="57" formatCode="General">
                        <c:v>-88.781566265060235</c:v>
                      </c:pt>
                      <c:pt idx="58" formatCode="General">
                        <c:v>-88.606867469879518</c:v>
                      </c:pt>
                      <c:pt idx="59" formatCode="General">
                        <c:v>-88.459066666666672</c:v>
                      </c:pt>
                      <c:pt idx="60" formatCode="General">
                        <c:v>-88.332399999999993</c:v>
                      </c:pt>
                      <c:pt idx="61" formatCode="General">
                        <c:v>-88.25481818181818</c:v>
                      </c:pt>
                      <c:pt idx="62" formatCode="General">
                        <c:v>-88.178781818181818</c:v>
                      </c:pt>
                      <c:pt idx="63" formatCode="General">
                        <c:v>-88.093327272727279</c:v>
                      </c:pt>
                      <c:pt idx="64" formatCode="General">
                        <c:v>-87.911751515151522</c:v>
                      </c:pt>
                      <c:pt idx="65" formatCode="General">
                        <c:v>-87.668721212121213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B-F274-44E1-ACC5-21F6C8BD5851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-52.558484848484852</c:v>
                      </c:pt>
                      <c:pt idx="25" formatCode="General">
                        <c:v>-51.952424242424243</c:v>
                      </c:pt>
                      <c:pt idx="26" formatCode="General">
                        <c:v>-51.346363636363634</c:v>
                      </c:pt>
                      <c:pt idx="27" formatCode="General">
                        <c:v>-50.740303030303032</c:v>
                      </c:pt>
                      <c:pt idx="28" formatCode="General">
                        <c:v>-50.134242424242423</c:v>
                      </c:pt>
                      <c:pt idx="29" formatCode="General">
                        <c:v>-49.528181818181821</c:v>
                      </c:pt>
                      <c:pt idx="30" formatCode="General">
                        <c:v>-48.922121212121212</c:v>
                      </c:pt>
                      <c:pt idx="31" formatCode="General">
                        <c:v>-48.400832072617249</c:v>
                      </c:pt>
                      <c:pt idx="32" formatCode="General">
                        <c:v>-47.925189107413011</c:v>
                      </c:pt>
                      <c:pt idx="33" formatCode="General">
                        <c:v>-47.449546142208774</c:v>
                      </c:pt>
                      <c:pt idx="34" formatCode="General">
                        <c:v>-46.973903177004544</c:v>
                      </c:pt>
                      <c:pt idx="35" formatCode="General">
                        <c:v>-46.498260211800307</c:v>
                      </c:pt>
                      <c:pt idx="36" formatCode="General">
                        <c:v>-46.02261724659607</c:v>
                      </c:pt>
                      <c:pt idx="37" formatCode="General">
                        <c:v>-45.550411497730714</c:v>
                      </c:pt>
                      <c:pt idx="38" formatCode="General">
                        <c:v>-45.160698940998486</c:v>
                      </c:pt>
                      <c:pt idx="39" formatCode="General">
                        <c:v>-44.770986384266266</c:v>
                      </c:pt>
                      <c:pt idx="40" formatCode="General">
                        <c:v>-44.381273827534038</c:v>
                      </c:pt>
                      <c:pt idx="41" formatCode="General">
                        <c:v>-43.991561270801817</c:v>
                      </c:pt>
                      <c:pt idx="42" formatCode="General">
                        <c:v>-43.60184871406959</c:v>
                      </c:pt>
                      <c:pt idx="43" formatCode="General">
                        <c:v>-43.212136157337362</c:v>
                      </c:pt>
                      <c:pt idx="44" formatCode="General">
                        <c:v>-42.839630303030297</c:v>
                      </c:pt>
                      <c:pt idx="45" formatCode="General">
                        <c:v>-42.489933333333333</c:v>
                      </c:pt>
                      <c:pt idx="46" formatCode="General">
                        <c:v>-42.153945454545457</c:v>
                      </c:pt>
                      <c:pt idx="47" formatCode="General">
                        <c:v>-41.822375757575763</c:v>
                      </c:pt>
                      <c:pt idx="48" formatCode="General">
                        <c:v>-41.494496969696968</c:v>
                      </c:pt>
                      <c:pt idx="49" formatCode="General">
                        <c:v>-41.175084337349396</c:v>
                      </c:pt>
                      <c:pt idx="50" formatCode="General">
                        <c:v>-40.864843373493976</c:v>
                      </c:pt>
                      <c:pt idx="51" formatCode="General">
                        <c:v>-40.706127272727272</c:v>
                      </c:pt>
                      <c:pt idx="52" formatCode="General">
                        <c:v>-40.583969696969703</c:v>
                      </c:pt>
                      <c:pt idx="53" formatCode="General">
                        <c:v>-40.477909090909094</c:v>
                      </c:pt>
                      <c:pt idx="54" formatCode="General">
                        <c:v>-40.371533333333332</c:v>
                      </c:pt>
                      <c:pt idx="55" formatCode="General">
                        <c:v>-40.264866666666663</c:v>
                      </c:pt>
                      <c:pt idx="56" formatCode="General">
                        <c:v>-40.171381818181814</c:v>
                      </c:pt>
                      <c:pt idx="57" formatCode="General">
                        <c:v>-40.080120481927715</c:v>
                      </c:pt>
                      <c:pt idx="58" formatCode="General">
                        <c:v>-39.989759036144584</c:v>
                      </c:pt>
                      <c:pt idx="59" formatCode="General">
                        <c:v>-39.911648484848484</c:v>
                      </c:pt>
                      <c:pt idx="60" formatCode="General">
                        <c:v>-39.843163636363641</c:v>
                      </c:pt>
                      <c:pt idx="61" formatCode="General">
                        <c:v>-39.798393939393939</c:v>
                      </c:pt>
                      <c:pt idx="62" formatCode="General">
                        <c:v>-39.753290909090914</c:v>
                      </c:pt>
                      <c:pt idx="63" formatCode="General">
                        <c:v>-39.70056363636364</c:v>
                      </c:pt>
                      <c:pt idx="64" formatCode="General">
                        <c:v>-39.592381818181813</c:v>
                      </c:pt>
                      <c:pt idx="65" formatCode="General">
                        <c:v>-39.448745454545453</c:v>
                      </c:pt>
                      <c:pt idx="66" formatCode="General">
                        <c:v>-39.302469879518071</c:v>
                      </c:pt>
                      <c:pt idx="67" formatCode="General">
                        <c:v>-39.158181818181824</c:v>
                      </c:pt>
                      <c:pt idx="68" formatCode="General">
                        <c:v>-39.018787878787876</c:v>
                      </c:pt>
                      <c:pt idx="69" formatCode="General">
                        <c:v>-38.880181818181818</c:v>
                      </c:pt>
                      <c:pt idx="70" formatCode="General">
                        <c:v>-38.742000000000004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C-F274-44E1-ACC5-21F6C8BD5851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-40.894318181818178</c:v>
                      </c:pt>
                      <c:pt idx="25" formatCode="General">
                        <c:v>-40.471590909090907</c:v>
                      </c:pt>
                      <c:pt idx="26" formatCode="General">
                        <c:v>-40.048863636363635</c:v>
                      </c:pt>
                      <c:pt idx="27" formatCode="General">
                        <c:v>-39.626136363636363</c:v>
                      </c:pt>
                      <c:pt idx="28" formatCode="General">
                        <c:v>-39.203409090909091</c:v>
                      </c:pt>
                      <c:pt idx="29" formatCode="General">
                        <c:v>-38.780681818181819</c:v>
                      </c:pt>
                      <c:pt idx="30" formatCode="General">
                        <c:v>-38.357954545454547</c:v>
                      </c:pt>
                      <c:pt idx="31" formatCode="General">
                        <c:v>-37.989727685325263</c:v>
                      </c:pt>
                      <c:pt idx="32" formatCode="General">
                        <c:v>-37.65084720121029</c:v>
                      </c:pt>
                      <c:pt idx="33" formatCode="General">
                        <c:v>-37.311966717095309</c:v>
                      </c:pt>
                      <c:pt idx="34" formatCode="General">
                        <c:v>-36.973086232980336</c:v>
                      </c:pt>
                      <c:pt idx="35" formatCode="General">
                        <c:v>-36.634205748865355</c:v>
                      </c:pt>
                      <c:pt idx="36" formatCode="General">
                        <c:v>-36.295325264750375</c:v>
                      </c:pt>
                      <c:pt idx="37" formatCode="General">
                        <c:v>-35.957957639939487</c:v>
                      </c:pt>
                      <c:pt idx="38" formatCode="General">
                        <c:v>-35.656898638426625</c:v>
                      </c:pt>
                      <c:pt idx="39" formatCode="General">
                        <c:v>-35.355839636913764</c:v>
                      </c:pt>
                      <c:pt idx="40" formatCode="General">
                        <c:v>-35.05478063540091</c:v>
                      </c:pt>
                      <c:pt idx="41" formatCode="General">
                        <c:v>-34.753721633888048</c:v>
                      </c:pt>
                      <c:pt idx="42" formatCode="General">
                        <c:v>-34.452662632375187</c:v>
                      </c:pt>
                      <c:pt idx="43" formatCode="General">
                        <c:v>-34.151603630862326</c:v>
                      </c:pt>
                      <c:pt idx="44" formatCode="General">
                        <c:v>-33.854909090909089</c:v>
                      </c:pt>
                      <c:pt idx="45" formatCode="General">
                        <c:v>-33.564</c:v>
                      </c:pt>
                      <c:pt idx="46" formatCode="General">
                        <c:v>-33.277818181818184</c:v>
                      </c:pt>
                      <c:pt idx="47" formatCode="General">
                        <c:v>-32.99218181818182</c:v>
                      </c:pt>
                      <c:pt idx="48" formatCode="General">
                        <c:v>-32.70127272727273</c:v>
                      </c:pt>
                      <c:pt idx="49" formatCode="General">
                        <c:v>-32.414096385542166</c:v>
                      </c:pt>
                      <c:pt idx="50" formatCode="General">
                        <c:v>-32.130963855421683</c:v>
                      </c:pt>
                      <c:pt idx="51" formatCode="General">
                        <c:v>-32.00545454545454</c:v>
                      </c:pt>
                      <c:pt idx="52" formatCode="General">
                        <c:v>-31.915575757575755</c:v>
                      </c:pt>
                      <c:pt idx="53" formatCode="General">
                        <c:v>-31.830727272727273</c:v>
                      </c:pt>
                      <c:pt idx="54" formatCode="General">
                        <c:v>-31.739575757575757</c:v>
                      </c:pt>
                      <c:pt idx="55" formatCode="General">
                        <c:v>-31.64260606060606</c:v>
                      </c:pt>
                      <c:pt idx="56" formatCode="General">
                        <c:v>-31.550909090909091</c:v>
                      </c:pt>
                      <c:pt idx="57" formatCode="General">
                        <c:v>-31.458795180722891</c:v>
                      </c:pt>
                      <c:pt idx="58" formatCode="General">
                        <c:v>-31.362409638554215</c:v>
                      </c:pt>
                      <c:pt idx="59" formatCode="General">
                        <c:v>-31.275878787878789</c:v>
                      </c:pt>
                      <c:pt idx="60" formatCode="General">
                        <c:v>-31.19709090909091</c:v>
                      </c:pt>
                      <c:pt idx="61" formatCode="General">
                        <c:v>-31.140363636363638</c:v>
                      </c:pt>
                      <c:pt idx="62" formatCode="General">
                        <c:v>-31.081090909090911</c:v>
                      </c:pt>
                      <c:pt idx="63" formatCode="General">
                        <c:v>-31.008363636363637</c:v>
                      </c:pt>
                      <c:pt idx="64" formatCode="General">
                        <c:v>-30.86539393939394</c:v>
                      </c:pt>
                      <c:pt idx="65" formatCode="General">
                        <c:v>-30.677515151515152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D-F274-44E1-ACC5-21F6C8BD5851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(1) 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-8.9847212121212117</c:v>
                      </c:pt>
                      <c:pt idx="45" formatCode="General">
                        <c:v>-8.9259333333333331</c:v>
                      </c:pt>
                      <c:pt idx="46" formatCode="General">
                        <c:v>-8.876127272727274</c:v>
                      </c:pt>
                      <c:pt idx="47" formatCode="General">
                        <c:v>-8.8301939393939399</c:v>
                      </c:pt>
                      <c:pt idx="48" formatCode="General">
                        <c:v>-8.7932242424242428</c:v>
                      </c:pt>
                      <c:pt idx="49" formatCode="General">
                        <c:v>-8.7609879518072287</c:v>
                      </c:pt>
                      <c:pt idx="50" formatCode="General">
                        <c:v>-8.733879518072289</c:v>
                      </c:pt>
                      <c:pt idx="51" formatCode="General">
                        <c:v>-8.7006727272727264</c:v>
                      </c:pt>
                      <c:pt idx="52" formatCode="General">
                        <c:v>-8.6683939393939404</c:v>
                      </c:pt>
                      <c:pt idx="53" formatCode="General">
                        <c:v>-8.647181818181819</c:v>
                      </c:pt>
                      <c:pt idx="54" formatCode="General">
                        <c:v>-8.6319575757575766</c:v>
                      </c:pt>
                      <c:pt idx="55" formatCode="General">
                        <c:v>-8.6222606060606068</c:v>
                      </c:pt>
                      <c:pt idx="56" formatCode="General">
                        <c:v>-8.6204727272727268</c:v>
                      </c:pt>
                      <c:pt idx="57" formatCode="General">
                        <c:v>-8.6213253012048181</c:v>
                      </c:pt>
                      <c:pt idx="58" formatCode="General">
                        <c:v>-8.6273493975903612</c:v>
                      </c:pt>
                      <c:pt idx="59" formatCode="General">
                        <c:v>-8.6357696969696978</c:v>
                      </c:pt>
                      <c:pt idx="60" formatCode="General">
                        <c:v>-8.6460727272727276</c:v>
                      </c:pt>
                      <c:pt idx="61" formatCode="General">
                        <c:v>-8.6580303030303032</c:v>
                      </c:pt>
                      <c:pt idx="62" formatCode="General">
                        <c:v>-8.6722000000000001</c:v>
                      </c:pt>
                      <c:pt idx="63" formatCode="General">
                        <c:v>-8.6921999999999997</c:v>
                      </c:pt>
                      <c:pt idx="64" formatCode="General">
                        <c:v>-8.7269878787878792</c:v>
                      </c:pt>
                      <c:pt idx="65" formatCode="General">
                        <c:v>-8.7712303030303023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E-F274-44E1-ACC5-21F6C8BD5851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(2) 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-40.894318181818178</c:v>
                      </c:pt>
                      <c:pt idx="25" formatCode="General">
                        <c:v>-40.471590909090907</c:v>
                      </c:pt>
                      <c:pt idx="26" formatCode="General">
                        <c:v>-40.048863636363635</c:v>
                      </c:pt>
                      <c:pt idx="27" formatCode="General">
                        <c:v>-39.626136363636363</c:v>
                      </c:pt>
                      <c:pt idx="28" formatCode="General">
                        <c:v>-39.203409090909091</c:v>
                      </c:pt>
                      <c:pt idx="29" formatCode="General">
                        <c:v>-38.780681818181819</c:v>
                      </c:pt>
                      <c:pt idx="30" formatCode="General">
                        <c:v>-38.357954545454547</c:v>
                      </c:pt>
                      <c:pt idx="31" formatCode="General">
                        <c:v>-37.989727685325263</c:v>
                      </c:pt>
                      <c:pt idx="32" formatCode="General">
                        <c:v>-37.65084720121029</c:v>
                      </c:pt>
                      <c:pt idx="33" formatCode="General">
                        <c:v>-37.311966717095309</c:v>
                      </c:pt>
                      <c:pt idx="34" formatCode="General">
                        <c:v>-36.973086232980336</c:v>
                      </c:pt>
                      <c:pt idx="35" formatCode="General">
                        <c:v>-36.634205748865355</c:v>
                      </c:pt>
                      <c:pt idx="36" formatCode="General">
                        <c:v>-36.295325264750375</c:v>
                      </c:pt>
                      <c:pt idx="37" formatCode="General">
                        <c:v>-35.957957639939487</c:v>
                      </c:pt>
                      <c:pt idx="38" formatCode="General">
                        <c:v>-35.656898638426625</c:v>
                      </c:pt>
                      <c:pt idx="39" formatCode="General">
                        <c:v>-35.355839636913764</c:v>
                      </c:pt>
                      <c:pt idx="40" formatCode="General">
                        <c:v>-35.05478063540091</c:v>
                      </c:pt>
                      <c:pt idx="41" formatCode="General">
                        <c:v>-34.753721633888048</c:v>
                      </c:pt>
                      <c:pt idx="42" formatCode="General">
                        <c:v>-34.452662632375187</c:v>
                      </c:pt>
                      <c:pt idx="43" formatCode="General">
                        <c:v>-34.151603630862326</c:v>
                      </c:pt>
                      <c:pt idx="44" formatCode="General">
                        <c:v>-33.854909090909089</c:v>
                      </c:pt>
                      <c:pt idx="45" formatCode="General">
                        <c:v>-33.564</c:v>
                      </c:pt>
                      <c:pt idx="46" formatCode="General">
                        <c:v>-33.277818181818184</c:v>
                      </c:pt>
                      <c:pt idx="47" formatCode="General">
                        <c:v>-32.99218181818182</c:v>
                      </c:pt>
                      <c:pt idx="48" formatCode="General">
                        <c:v>-32.70127272727273</c:v>
                      </c:pt>
                      <c:pt idx="49" formatCode="General">
                        <c:v>-32.414096385542166</c:v>
                      </c:pt>
                      <c:pt idx="50" formatCode="General">
                        <c:v>-32.130963855421683</c:v>
                      </c:pt>
                      <c:pt idx="51" formatCode="General">
                        <c:v>-32.00545454545454</c:v>
                      </c:pt>
                      <c:pt idx="52" formatCode="General">
                        <c:v>-31.915575757575755</c:v>
                      </c:pt>
                      <c:pt idx="53" formatCode="General">
                        <c:v>-31.830727272727273</c:v>
                      </c:pt>
                      <c:pt idx="54" formatCode="General">
                        <c:v>-31.739575757575757</c:v>
                      </c:pt>
                      <c:pt idx="55" formatCode="General">
                        <c:v>-31.64260606060606</c:v>
                      </c:pt>
                      <c:pt idx="56" formatCode="General">
                        <c:v>-31.550909090909091</c:v>
                      </c:pt>
                      <c:pt idx="57" formatCode="General">
                        <c:v>-31.458795180722891</c:v>
                      </c:pt>
                      <c:pt idx="58" formatCode="General">
                        <c:v>-31.362409638554215</c:v>
                      </c:pt>
                      <c:pt idx="59" formatCode="General">
                        <c:v>-31.275878787878789</c:v>
                      </c:pt>
                      <c:pt idx="60" formatCode="General">
                        <c:v>-31.19709090909091</c:v>
                      </c:pt>
                      <c:pt idx="61" formatCode="General">
                        <c:v>-31.140363636363638</c:v>
                      </c:pt>
                      <c:pt idx="62" formatCode="General">
                        <c:v>-31.081090909090911</c:v>
                      </c:pt>
                      <c:pt idx="63" formatCode="General">
                        <c:v>-31.008363636363637</c:v>
                      </c:pt>
                      <c:pt idx="64" formatCode="General">
                        <c:v>-30.86539393939394</c:v>
                      </c:pt>
                      <c:pt idx="65" formatCode="General">
                        <c:v>-30.677515151515152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F-F274-44E1-ACC5-21F6C8BD5851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-14.316545454545455</c:v>
                      </c:pt>
                      <c:pt idx="45" formatCode="General">
                        <c:v>-14.262</c:v>
                      </c:pt>
                      <c:pt idx="46" formatCode="General">
                        <c:v>-14.207454545454546</c:v>
                      </c:pt>
                      <c:pt idx="47" formatCode="General">
                        <c:v>-14.152121212121212</c:v>
                      </c:pt>
                      <c:pt idx="48" formatCode="General">
                        <c:v>-14.091515151515152</c:v>
                      </c:pt>
                      <c:pt idx="49" formatCode="General">
                        <c:v>-14.028192771084338</c:v>
                      </c:pt>
                      <c:pt idx="50" formatCode="General">
                        <c:v>-13.961927710843373</c:v>
                      </c:pt>
                      <c:pt idx="51" formatCode="General">
                        <c:v>-13.880424242424242</c:v>
                      </c:pt>
                      <c:pt idx="52" formatCode="General">
                        <c:v>-13.796606060606061</c:v>
                      </c:pt>
                      <c:pt idx="53" formatCode="General">
                        <c:v>-13.717818181818181</c:v>
                      </c:pt>
                      <c:pt idx="54" formatCode="General">
                        <c:v>-13.639030303030303</c:v>
                      </c:pt>
                      <c:pt idx="55" formatCode="General">
                        <c:v>-13.560242424242425</c:v>
                      </c:pt>
                      <c:pt idx="56" formatCode="General">
                        <c:v>-13.486727272727272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-13.265878787878789</c:v>
                      </c:pt>
                      <c:pt idx="60" formatCode="General">
                        <c:v>-13.187090909090909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0-F274-44E1-ACC5-21F6C8BD5851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-8.9847212121212117</c:v>
                      </c:pt>
                      <c:pt idx="45" formatCode="General">
                        <c:v>-8.9259333333333331</c:v>
                      </c:pt>
                      <c:pt idx="46" formatCode="General">
                        <c:v>-8.876127272727274</c:v>
                      </c:pt>
                      <c:pt idx="47" formatCode="General">
                        <c:v>-8.8301939393939399</c:v>
                      </c:pt>
                      <c:pt idx="48" formatCode="General">
                        <c:v>-8.7932242424242428</c:v>
                      </c:pt>
                      <c:pt idx="49" formatCode="General">
                        <c:v>-8.7609879518072287</c:v>
                      </c:pt>
                      <c:pt idx="50" formatCode="General">
                        <c:v>-8.733879518072289</c:v>
                      </c:pt>
                      <c:pt idx="51" formatCode="General">
                        <c:v>-8.7006727272727264</c:v>
                      </c:pt>
                      <c:pt idx="52" formatCode="General">
                        <c:v>-8.6683939393939404</c:v>
                      </c:pt>
                      <c:pt idx="53" formatCode="General">
                        <c:v>-8.647181818181819</c:v>
                      </c:pt>
                      <c:pt idx="54" formatCode="General">
                        <c:v>-8.6319575757575766</c:v>
                      </c:pt>
                      <c:pt idx="55" formatCode="General">
                        <c:v>-8.6222606060606068</c:v>
                      </c:pt>
                      <c:pt idx="56" formatCode="General">
                        <c:v>-8.6204727272727268</c:v>
                      </c:pt>
                      <c:pt idx="57" formatCode="General">
                        <c:v>-8.6213253012048181</c:v>
                      </c:pt>
                      <c:pt idx="58" formatCode="General">
                        <c:v>-8.6273493975903612</c:v>
                      </c:pt>
                      <c:pt idx="59" formatCode="General">
                        <c:v>-8.6357696969696978</c:v>
                      </c:pt>
                      <c:pt idx="60" formatCode="General">
                        <c:v>-8.6460727272727276</c:v>
                      </c:pt>
                      <c:pt idx="61" formatCode="General">
                        <c:v>-8.6580303030303032</c:v>
                      </c:pt>
                      <c:pt idx="62" formatCode="General">
                        <c:v>-8.6722000000000001</c:v>
                      </c:pt>
                      <c:pt idx="63" formatCode="General">
                        <c:v>-8.6921999999999997</c:v>
                      </c:pt>
                      <c:pt idx="64" formatCode="General">
                        <c:v>-8.7269878787878792</c:v>
                      </c:pt>
                      <c:pt idx="65" formatCode="General">
                        <c:v>-8.7712303030303023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1-F274-44E1-ACC5-21F6C8BD5851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-23.301266666666667</c:v>
                      </c:pt>
                      <c:pt idx="45" formatCode="General">
                        <c:v>-23.187933333333334</c:v>
                      </c:pt>
                      <c:pt idx="46" formatCode="General">
                        <c:v>-23.08358181818182</c:v>
                      </c:pt>
                      <c:pt idx="47" formatCode="General">
                        <c:v>-22.982315151515152</c:v>
                      </c:pt>
                      <c:pt idx="48" formatCode="General">
                        <c:v>-22.884739393939395</c:v>
                      </c:pt>
                      <c:pt idx="49" formatCode="General">
                        <c:v>-22.789180722891565</c:v>
                      </c:pt>
                      <c:pt idx="50" formatCode="General">
                        <c:v>-22.695807228915662</c:v>
                      </c:pt>
                      <c:pt idx="51" formatCode="General">
                        <c:v>-22.581096969696969</c:v>
                      </c:pt>
                      <c:pt idx="52" formatCode="General">
                        <c:v>-22.465</c:v>
                      </c:pt>
                      <c:pt idx="53" formatCode="General">
                        <c:v>-22.364999999999998</c:v>
                      </c:pt>
                      <c:pt idx="54" formatCode="General">
                        <c:v>-22.270987878787878</c:v>
                      </c:pt>
                      <c:pt idx="55" formatCode="General">
                        <c:v>-22.182503030303028</c:v>
                      </c:pt>
                      <c:pt idx="56" formatCode="General">
                        <c:v>-22.107199999999999</c:v>
                      </c:pt>
                      <c:pt idx="57" formatCode="General">
                        <c:v>-22.035421686746986</c:v>
                      </c:pt>
                      <c:pt idx="58" formatCode="General">
                        <c:v>-21.969156626506024</c:v>
                      </c:pt>
                      <c:pt idx="59" formatCode="General">
                        <c:v>-21.901648484848486</c:v>
                      </c:pt>
                      <c:pt idx="60" formatCode="General">
                        <c:v>-21.833163636363636</c:v>
                      </c:pt>
                      <c:pt idx="61" formatCode="General">
                        <c:v>-21.777363636363635</c:v>
                      </c:pt>
                      <c:pt idx="62" formatCode="General">
                        <c:v>-21.726442424242425</c:v>
                      </c:pt>
                      <c:pt idx="63" formatCode="General">
                        <c:v>-21.685836363636366</c:v>
                      </c:pt>
                      <c:pt idx="64" formatCode="General">
                        <c:v>-21.660018181818185</c:v>
                      </c:pt>
                      <c:pt idx="65" formatCode="General">
                        <c:v>-21.643654545454545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2-F274-44E1-ACC5-21F6C8BD5851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-94.663981818181824</c:v>
                      </c:pt>
                      <c:pt idx="45" formatCode="General">
                        <c:v>-93.905800000000013</c:v>
                      </c:pt>
                      <c:pt idx="46" formatCode="General">
                        <c:v>-93.184018181818189</c:v>
                      </c:pt>
                      <c:pt idx="47" formatCode="General">
                        <c:v>-92.474945454545448</c:v>
                      </c:pt>
                      <c:pt idx="48" formatCode="General">
                        <c:v>-91.78221818181818</c:v>
                      </c:pt>
                      <c:pt idx="49" formatCode="General">
                        <c:v>-91.111156626506016</c:v>
                      </c:pt>
                      <c:pt idx="50" formatCode="General">
                        <c:v>-90.463566265060237</c:v>
                      </c:pt>
                      <c:pt idx="51" formatCode="General">
                        <c:v>-90.112927272727276</c:v>
                      </c:pt>
                      <c:pt idx="52" formatCode="General">
                        <c:v>-89.836333333333343</c:v>
                      </c:pt>
                      <c:pt idx="53" formatCode="General">
                        <c:v>-89.602999999999994</c:v>
                      </c:pt>
                      <c:pt idx="54" formatCode="General">
                        <c:v>-89.375024242424232</c:v>
                      </c:pt>
                      <c:pt idx="55" formatCode="General">
                        <c:v>-89.151993939393932</c:v>
                      </c:pt>
                      <c:pt idx="56" formatCode="General">
                        <c:v>-88.963236363636355</c:v>
                      </c:pt>
                      <c:pt idx="57" formatCode="General">
                        <c:v>-88.781566265060235</c:v>
                      </c:pt>
                      <c:pt idx="58" formatCode="General">
                        <c:v>-88.606867469879518</c:v>
                      </c:pt>
                      <c:pt idx="59" formatCode="General">
                        <c:v>-88.459066666666672</c:v>
                      </c:pt>
                      <c:pt idx="60" formatCode="General">
                        <c:v>-88.332399999999993</c:v>
                      </c:pt>
                      <c:pt idx="61" formatCode="General">
                        <c:v>-88.25481818181818</c:v>
                      </c:pt>
                      <c:pt idx="62" formatCode="General">
                        <c:v>-88.178781818181818</c:v>
                      </c:pt>
                      <c:pt idx="63" formatCode="General">
                        <c:v>-88.093327272727279</c:v>
                      </c:pt>
                      <c:pt idx="64" formatCode="General">
                        <c:v>-87.911751515151522</c:v>
                      </c:pt>
                      <c:pt idx="65" formatCode="General">
                        <c:v>-87.668721212121213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3-F274-44E1-ACC5-21F6C8BD5851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4-F274-44E1-ACC5-21F6C8BD5851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-40.894318181818178</c:v>
                      </c:pt>
                      <c:pt idx="25" formatCode="General">
                        <c:v>-40.471590909090907</c:v>
                      </c:pt>
                      <c:pt idx="26" formatCode="General">
                        <c:v>-40.048863636363635</c:v>
                      </c:pt>
                      <c:pt idx="27" formatCode="General">
                        <c:v>-39.626136363636363</c:v>
                      </c:pt>
                      <c:pt idx="28" formatCode="General">
                        <c:v>-39.203409090909091</c:v>
                      </c:pt>
                      <c:pt idx="29" formatCode="General">
                        <c:v>-38.780681818181819</c:v>
                      </c:pt>
                      <c:pt idx="30" formatCode="General">
                        <c:v>-38.357954545454547</c:v>
                      </c:pt>
                      <c:pt idx="31" formatCode="General">
                        <c:v>-37.989727685325263</c:v>
                      </c:pt>
                      <c:pt idx="32" formatCode="General">
                        <c:v>-37.65084720121029</c:v>
                      </c:pt>
                      <c:pt idx="33" formatCode="General">
                        <c:v>-37.311966717095309</c:v>
                      </c:pt>
                      <c:pt idx="34" formatCode="General">
                        <c:v>-36.973086232980336</c:v>
                      </c:pt>
                      <c:pt idx="35" formatCode="General">
                        <c:v>-36.634205748865355</c:v>
                      </c:pt>
                      <c:pt idx="36" formatCode="General">
                        <c:v>-36.295325264750375</c:v>
                      </c:pt>
                      <c:pt idx="37" formatCode="General">
                        <c:v>-35.957957639939487</c:v>
                      </c:pt>
                      <c:pt idx="38" formatCode="General">
                        <c:v>-35.656898638426625</c:v>
                      </c:pt>
                      <c:pt idx="39" formatCode="General">
                        <c:v>-35.355839636913764</c:v>
                      </c:pt>
                      <c:pt idx="40" formatCode="General">
                        <c:v>-35.05478063540091</c:v>
                      </c:pt>
                      <c:pt idx="41" formatCode="General">
                        <c:v>-34.753721633888048</c:v>
                      </c:pt>
                      <c:pt idx="42" formatCode="General">
                        <c:v>-34.452662632375187</c:v>
                      </c:pt>
                      <c:pt idx="43" formatCode="General">
                        <c:v>-34.151603630862326</c:v>
                      </c:pt>
                      <c:pt idx="44" formatCode="General">
                        <c:v>-33.854909090909089</c:v>
                      </c:pt>
                      <c:pt idx="45" formatCode="General">
                        <c:v>-33.564</c:v>
                      </c:pt>
                      <c:pt idx="46" formatCode="General">
                        <c:v>-33.277818181818184</c:v>
                      </c:pt>
                      <c:pt idx="47" formatCode="General">
                        <c:v>-32.99218181818182</c:v>
                      </c:pt>
                      <c:pt idx="48" formatCode="General">
                        <c:v>-32.70127272727273</c:v>
                      </c:pt>
                      <c:pt idx="49" formatCode="General">
                        <c:v>-32.414096385542166</c:v>
                      </c:pt>
                      <c:pt idx="50" formatCode="General">
                        <c:v>-32.130963855421683</c:v>
                      </c:pt>
                      <c:pt idx="51" formatCode="General">
                        <c:v>-32.00545454545454</c:v>
                      </c:pt>
                      <c:pt idx="52" formatCode="General">
                        <c:v>-31.915575757575755</c:v>
                      </c:pt>
                      <c:pt idx="53" formatCode="General">
                        <c:v>-31.830727272727273</c:v>
                      </c:pt>
                      <c:pt idx="54" formatCode="General">
                        <c:v>-31.739575757575757</c:v>
                      </c:pt>
                      <c:pt idx="55" formatCode="General">
                        <c:v>-31.64260606060606</c:v>
                      </c:pt>
                      <c:pt idx="56" formatCode="General">
                        <c:v>-31.550909090909091</c:v>
                      </c:pt>
                      <c:pt idx="57" formatCode="General">
                        <c:v>-31.458795180722891</c:v>
                      </c:pt>
                      <c:pt idx="58" formatCode="General">
                        <c:v>-31.362409638554215</c:v>
                      </c:pt>
                      <c:pt idx="59" formatCode="General">
                        <c:v>-31.275878787878789</c:v>
                      </c:pt>
                      <c:pt idx="60" formatCode="General">
                        <c:v>-31.19709090909091</c:v>
                      </c:pt>
                      <c:pt idx="61" formatCode="General">
                        <c:v>-31.140363636363638</c:v>
                      </c:pt>
                      <c:pt idx="62" formatCode="General">
                        <c:v>-31.081090909090911</c:v>
                      </c:pt>
                      <c:pt idx="63" formatCode="General">
                        <c:v>-31.008363636363637</c:v>
                      </c:pt>
                      <c:pt idx="64" formatCode="General">
                        <c:v>-30.86539393939394</c:v>
                      </c:pt>
                      <c:pt idx="65" formatCode="General">
                        <c:v>-30.677515151515152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5-F274-44E1-ACC5-21F6C8BD5851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-14.316545454545455</c:v>
                      </c:pt>
                      <c:pt idx="45" formatCode="General">
                        <c:v>-14.262</c:v>
                      </c:pt>
                      <c:pt idx="46" formatCode="General">
                        <c:v>-14.207454545454546</c:v>
                      </c:pt>
                      <c:pt idx="47" formatCode="General">
                        <c:v>-14.152121212121212</c:v>
                      </c:pt>
                      <c:pt idx="48" formatCode="General">
                        <c:v>-14.091515151515152</c:v>
                      </c:pt>
                      <c:pt idx="49" formatCode="General">
                        <c:v>-14.028192771084338</c:v>
                      </c:pt>
                      <c:pt idx="50" formatCode="General">
                        <c:v>-13.961927710843373</c:v>
                      </c:pt>
                      <c:pt idx="51" formatCode="General">
                        <c:v>-13.880424242424242</c:v>
                      </c:pt>
                      <c:pt idx="52" formatCode="General">
                        <c:v>-13.796606060606061</c:v>
                      </c:pt>
                      <c:pt idx="53" formatCode="General">
                        <c:v>-13.717818181818181</c:v>
                      </c:pt>
                      <c:pt idx="54" formatCode="General">
                        <c:v>-13.639030303030303</c:v>
                      </c:pt>
                      <c:pt idx="55" formatCode="General">
                        <c:v>-13.560242424242425</c:v>
                      </c:pt>
                      <c:pt idx="56" formatCode="General">
                        <c:v>-13.486727272727272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-13.265878787878789</c:v>
                      </c:pt>
                      <c:pt idx="60" formatCode="General">
                        <c:v>-13.187090909090909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6-F274-44E1-ACC5-21F6C8BD5851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-8.9847212121212117</c:v>
                      </c:pt>
                      <c:pt idx="45" formatCode="General">
                        <c:v>-8.9259333333333331</c:v>
                      </c:pt>
                      <c:pt idx="46" formatCode="General">
                        <c:v>-8.876127272727274</c:v>
                      </c:pt>
                      <c:pt idx="47" formatCode="General">
                        <c:v>-8.8301939393939399</c:v>
                      </c:pt>
                      <c:pt idx="48" formatCode="General">
                        <c:v>-8.7932242424242428</c:v>
                      </c:pt>
                      <c:pt idx="49" formatCode="General">
                        <c:v>-8.7609879518072287</c:v>
                      </c:pt>
                      <c:pt idx="50" formatCode="General">
                        <c:v>-8.733879518072289</c:v>
                      </c:pt>
                      <c:pt idx="51" formatCode="General">
                        <c:v>-8.7006727272727264</c:v>
                      </c:pt>
                      <c:pt idx="52" formatCode="General">
                        <c:v>-8.6683939393939404</c:v>
                      </c:pt>
                      <c:pt idx="53" formatCode="General">
                        <c:v>-8.647181818181819</c:v>
                      </c:pt>
                      <c:pt idx="54" formatCode="General">
                        <c:v>-8.6319575757575766</c:v>
                      </c:pt>
                      <c:pt idx="55" formatCode="General">
                        <c:v>-8.6222606060606068</c:v>
                      </c:pt>
                      <c:pt idx="56" formatCode="General">
                        <c:v>-8.6204727272727268</c:v>
                      </c:pt>
                      <c:pt idx="57" formatCode="General">
                        <c:v>-8.6213253012048181</c:v>
                      </c:pt>
                      <c:pt idx="58" formatCode="General">
                        <c:v>-8.6273493975903612</c:v>
                      </c:pt>
                      <c:pt idx="59" formatCode="General">
                        <c:v>-8.6357696969696978</c:v>
                      </c:pt>
                      <c:pt idx="60" formatCode="General">
                        <c:v>-8.6460727272727276</c:v>
                      </c:pt>
                      <c:pt idx="61" formatCode="General">
                        <c:v>-8.6580303030303032</c:v>
                      </c:pt>
                      <c:pt idx="62" formatCode="General">
                        <c:v>-8.6722000000000001</c:v>
                      </c:pt>
                      <c:pt idx="63" formatCode="General">
                        <c:v>-8.6921999999999997</c:v>
                      </c:pt>
                      <c:pt idx="64" formatCode="General">
                        <c:v>-8.7269878787878792</c:v>
                      </c:pt>
                      <c:pt idx="65" formatCode="General">
                        <c:v>-8.7712303030303023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7-F274-44E1-ACC5-21F6C8BD5851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8-F274-44E1-ACC5-21F6C8BD5851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9-F274-44E1-ACC5-21F6C8BD5851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A-F274-44E1-ACC5-21F6C8BD5851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B-F274-44E1-ACC5-21F6C8BD5851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C-F274-44E1-ACC5-21F6C8BD5851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D-F274-44E1-ACC5-21F6C8BD5851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E-F274-44E1-ACC5-21F6C8BD5851}"/>
                  </c:ext>
                </c:extLst>
              </c15:ser>
            </c15:filteredScatterSeries>
          </c:ext>
        </c:extLst>
      </c:scatterChart>
      <c:valAx>
        <c:axId val="428891720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8895640"/>
        <c:crosses val="autoZero"/>
        <c:crossBetween val="midCat"/>
        <c:majorUnit val="100"/>
      </c:valAx>
      <c:valAx>
        <c:axId val="428895640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8891720"/>
        <c:crosses val="autoZero"/>
        <c:crossBetween val="midCat"/>
      </c:valAx>
    </c:plotArea>
    <c:plotVisOnly val="0"/>
    <c:dispBlanksAs val="gap"/>
    <c:showDLblsOverMax val="0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57028287186929"/>
          <c:y val="1.415765045429893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-5.3280000000000003</c:v>
                </c:pt>
                <c:pt idx="1">
                  <c:v>-5.3280000000000003</c:v>
                </c:pt>
                <c:pt idx="2" formatCode="General">
                  <c:v>-5.3280000000000003</c:v>
                </c:pt>
                <c:pt idx="3" formatCode="General">
                  <c:v>-5.3280000000000003</c:v>
                </c:pt>
                <c:pt idx="4" formatCode="General">
                  <c:v>-5.3377065052950083</c:v>
                </c:pt>
                <c:pt idx="5" formatCode="General">
                  <c:v>-5.4590378214826023</c:v>
                </c:pt>
                <c:pt idx="6" formatCode="General">
                  <c:v>-5.5803691376701972</c:v>
                </c:pt>
                <c:pt idx="7" formatCode="General">
                  <c:v>-5.7017004538577911</c:v>
                </c:pt>
                <c:pt idx="8" formatCode="General">
                  <c:v>-5.823031770045386</c:v>
                </c:pt>
                <c:pt idx="9" formatCode="General">
                  <c:v>-5.9443630862329799</c:v>
                </c:pt>
                <c:pt idx="10" formatCode="General">
                  <c:v>-6.0656944024205748</c:v>
                </c:pt>
                <c:pt idx="11" formatCode="General">
                  <c:v>-6.1575885022692889</c:v>
                </c:pt>
                <c:pt idx="12" formatCode="General">
                  <c:v>-6.2162874432677757</c:v>
                </c:pt>
                <c:pt idx="13" formatCode="General">
                  <c:v>-6.2749863842662634</c:v>
                </c:pt>
                <c:pt idx="14" formatCode="General">
                  <c:v>-6.3336853252647503</c:v>
                </c:pt>
                <c:pt idx="15" formatCode="General">
                  <c:v>-6.3923842662632371</c:v>
                </c:pt>
                <c:pt idx="16" formatCode="General">
                  <c:v>-6.4510832072617248</c:v>
                </c:pt>
                <c:pt idx="17" formatCode="General">
                  <c:v>-6.5097821482602116</c:v>
                </c:pt>
                <c:pt idx="18" formatCode="General">
                  <c:v>-6.565488653555219</c:v>
                </c:pt>
                <c:pt idx="19" formatCode="General">
                  <c:v>-6.6207080181543114</c:v>
                </c:pt>
                <c:pt idx="20" formatCode="General">
                  <c:v>-6.6759273827534038</c:v>
                </c:pt>
                <c:pt idx="21" formatCode="General">
                  <c:v>-6.7311467473524962</c:v>
                </c:pt>
                <c:pt idx="22" formatCode="General">
                  <c:v>-6.7863661119515886</c:v>
                </c:pt>
                <c:pt idx="23" formatCode="General">
                  <c:v>-6.8415854765506809</c:v>
                </c:pt>
                <c:pt idx="24" formatCode="General">
                  <c:v>-6.8959545454545452</c:v>
                </c:pt>
                <c:pt idx="25" formatCode="General">
                  <c:v>-6.947772727272727</c:v>
                </c:pt>
                <c:pt idx="26" formatCode="General">
                  <c:v>-6.9995909090909088</c:v>
                </c:pt>
                <c:pt idx="27" formatCode="General">
                  <c:v>-7.0514090909090905</c:v>
                </c:pt>
                <c:pt idx="28" formatCode="General">
                  <c:v>-7.1032272727272723</c:v>
                </c:pt>
                <c:pt idx="29" formatCode="General">
                  <c:v>-7.155045454545454</c:v>
                </c:pt>
                <c:pt idx="30" formatCode="General">
                  <c:v>-7.2068636363636358</c:v>
                </c:pt>
                <c:pt idx="31" formatCode="General">
                  <c:v>-7.256565809379727</c:v>
                </c:pt>
                <c:pt idx="32" formatCode="General">
                  <c:v>-7.3051285930408474</c:v>
                </c:pt>
                <c:pt idx="33" formatCode="General">
                  <c:v>-7.3536913767019669</c:v>
                </c:pt>
                <c:pt idx="34" formatCode="General">
                  <c:v>-7.4022541603630865</c:v>
                </c:pt>
                <c:pt idx="35" formatCode="General">
                  <c:v>-7.450816944024206</c:v>
                </c:pt>
                <c:pt idx="36" formatCode="General">
                  <c:v>-7.4993797276853256</c:v>
                </c:pt>
                <c:pt idx="37" formatCode="General">
                  <c:v>-7.5478214826021182</c:v>
                </c:pt>
                <c:pt idx="38" formatCode="General">
                  <c:v>-7.5933585476550682</c:v>
                </c:pt>
                <c:pt idx="39" formatCode="General">
                  <c:v>-7.6388956127080183</c:v>
                </c:pt>
                <c:pt idx="40" formatCode="General">
                  <c:v>-7.6844326777609684</c:v>
                </c:pt>
                <c:pt idx="41" formatCode="General">
                  <c:v>-7.7299697428139185</c:v>
                </c:pt>
                <c:pt idx="42" formatCode="General">
                  <c:v>-7.7755068078668685</c:v>
                </c:pt>
                <c:pt idx="43" formatCode="General">
                  <c:v>-7.8210438729198186</c:v>
                </c:pt>
                <c:pt idx="44" formatCode="General">
                  <c:v>-7.8656701966717097</c:v>
                </c:pt>
                <c:pt idx="45" formatCode="General">
                  <c:v>-7.9090892586989412</c:v>
                </c:pt>
                <c:pt idx="46" formatCode="General">
                  <c:v>-7.9525083207261726</c:v>
                </c:pt>
                <c:pt idx="47" formatCode="General">
                  <c:v>-7.9959273827534041</c:v>
                </c:pt>
                <c:pt idx="48" formatCode="General">
                  <c:v>-8.0393464447806355</c:v>
                </c:pt>
                <c:pt idx="49" formatCode="General">
                  <c:v>-8.082765506807867</c:v>
                </c:pt>
                <c:pt idx="50" formatCode="General">
                  <c:v>-8.1261845688350984</c:v>
                </c:pt>
                <c:pt idx="51" formatCode="General">
                  <c:v>-8.168539393939394</c:v>
                </c:pt>
                <c:pt idx="52" formatCode="General">
                  <c:v>-8.2106606060606069</c:v>
                </c:pt>
                <c:pt idx="53" formatCode="General">
                  <c:v>-8.2527818181818198</c:v>
                </c:pt>
                <c:pt idx="54" formatCode="General">
                  <c:v>-8.2949030303030309</c:v>
                </c:pt>
                <c:pt idx="55" formatCode="General">
                  <c:v>-8.3370242424242438</c:v>
                </c:pt>
                <c:pt idx="56" formatCode="General">
                  <c:v>-8.3791454545454549</c:v>
                </c:pt>
                <c:pt idx="57" formatCode="General">
                  <c:v>-8.4215189107413018</c:v>
                </c:pt>
                <c:pt idx="58" formatCode="General">
                  <c:v>-8.4647866868381243</c:v>
                </c:pt>
                <c:pt idx="59" formatCode="General">
                  <c:v>-8.5080544629349486</c:v>
                </c:pt>
                <c:pt idx="60" formatCode="General">
                  <c:v>-8.5513222390317711</c:v>
                </c:pt>
                <c:pt idx="61" formatCode="General">
                  <c:v>-8.5945900151285937</c:v>
                </c:pt>
                <c:pt idx="62" formatCode="General">
                  <c:v>-8.6378577912254162</c:v>
                </c:pt>
                <c:pt idx="63" formatCode="General">
                  <c:v>-8.6811255673222387</c:v>
                </c:pt>
                <c:pt idx="64" formatCode="General">
                  <c:v>-8.72697730711044</c:v>
                </c:pt>
                <c:pt idx="65" formatCode="General">
                  <c:v>-8.7744810892586997</c:v>
                </c:pt>
                <c:pt idx="66" formatCode="General">
                  <c:v>-8.8219848714069595</c:v>
                </c:pt>
                <c:pt idx="67" formatCode="General">
                  <c:v>-8.8694886535552193</c:v>
                </c:pt>
                <c:pt idx="68" formatCode="General">
                  <c:v>-8.9169924357034809</c:v>
                </c:pt>
                <c:pt idx="69" formatCode="General">
                  <c:v>-8.9644962178517407</c:v>
                </c:pt>
                <c:pt idx="70" formatCode="General">
                  <c:v>-9.0120000000000005</c:v>
                </c:pt>
              </c:numCache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0-D6C5-4046-90FA-AB4BA8395AF2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-59.812496217851738</c:v>
                </c:pt>
                <c:pt idx="1">
                  <c:v>-58.345022692889557</c:v>
                </c:pt>
                <c:pt idx="2" formatCode="General">
                  <c:v>-56.877549167927377</c:v>
                </c:pt>
                <c:pt idx="3" formatCode="General">
                  <c:v>-55.410075642965197</c:v>
                </c:pt>
                <c:pt idx="4" formatCode="General">
                  <c:v>-54.006868381240537</c:v>
                </c:pt>
                <c:pt idx="5" formatCode="General">
                  <c:v>-53.342723146747346</c:v>
                </c:pt>
                <c:pt idx="6" formatCode="General">
                  <c:v>-52.678577912254156</c:v>
                </c:pt>
                <c:pt idx="7" formatCode="General">
                  <c:v>-52.014432677760965</c:v>
                </c:pt>
                <c:pt idx="8" formatCode="General">
                  <c:v>-51.350287443267774</c:v>
                </c:pt>
                <c:pt idx="9" formatCode="General">
                  <c:v>-50.686142208774584</c:v>
                </c:pt>
                <c:pt idx="10" formatCode="General">
                  <c:v>-50.021996974281393</c:v>
                </c:pt>
                <c:pt idx="11" formatCode="General">
                  <c:v>-49.041437216338885</c:v>
                </c:pt>
                <c:pt idx="12" formatCode="General">
                  <c:v>-47.70406959152799</c:v>
                </c:pt>
                <c:pt idx="13" formatCode="General">
                  <c:v>-46.366701966717095</c:v>
                </c:pt>
                <c:pt idx="14" formatCode="General">
                  <c:v>-45.0293343419062</c:v>
                </c:pt>
                <c:pt idx="15" formatCode="General">
                  <c:v>-43.691966717095312</c:v>
                </c:pt>
                <c:pt idx="16" formatCode="General">
                  <c:v>-42.354599092284417</c:v>
                </c:pt>
                <c:pt idx="17" formatCode="General">
                  <c:v>-41.017231467473522</c:v>
                </c:pt>
                <c:pt idx="18" formatCode="General">
                  <c:v>-40.387639939485624</c:v>
                </c:pt>
                <c:pt idx="19" formatCode="General">
                  <c:v>-39.873267776096824</c:v>
                </c:pt>
                <c:pt idx="20" formatCode="General">
                  <c:v>-39.358895612708018</c:v>
                </c:pt>
                <c:pt idx="21" formatCode="General">
                  <c:v>-38.844523449319212</c:v>
                </c:pt>
                <c:pt idx="22" formatCode="General">
                  <c:v>-38.330151285930405</c:v>
                </c:pt>
                <c:pt idx="23" formatCode="General">
                  <c:v>-37.815779122541606</c:v>
                </c:pt>
                <c:pt idx="24" formatCode="General">
                  <c:v>-37.331893939393936</c:v>
                </c:pt>
                <c:pt idx="25" formatCode="General">
                  <c:v>-36.939469696969695</c:v>
                </c:pt>
                <c:pt idx="26" formatCode="General">
                  <c:v>-36.547045454545454</c:v>
                </c:pt>
                <c:pt idx="27" formatCode="General">
                  <c:v>-36.154621212121214</c:v>
                </c:pt>
                <c:pt idx="28" formatCode="General">
                  <c:v>-35.762196969696966</c:v>
                </c:pt>
                <c:pt idx="29" formatCode="General">
                  <c:v>-35.369772727272725</c:v>
                </c:pt>
                <c:pt idx="30" formatCode="General">
                  <c:v>-34.977348484848484</c:v>
                </c:pt>
                <c:pt idx="31" formatCode="General">
                  <c:v>-34.639198184568833</c:v>
                </c:pt>
                <c:pt idx="32" formatCode="General">
                  <c:v>-34.33027231467473</c:v>
                </c:pt>
                <c:pt idx="33" formatCode="General">
                  <c:v>-34.021346444780633</c:v>
                </c:pt>
                <c:pt idx="34" formatCode="General">
                  <c:v>-33.712420574886536</c:v>
                </c:pt>
                <c:pt idx="35" formatCode="General">
                  <c:v>-33.40349470499244</c:v>
                </c:pt>
                <c:pt idx="36" formatCode="General">
                  <c:v>-33.094568835098336</c:v>
                </c:pt>
                <c:pt idx="37" formatCode="General">
                  <c:v>-32.787139393939398</c:v>
                </c:pt>
                <c:pt idx="38" formatCode="General">
                  <c:v>-32.515624242424245</c:v>
                </c:pt>
                <c:pt idx="39" formatCode="General">
                  <c:v>-32.251795180722894</c:v>
                </c:pt>
                <c:pt idx="40" formatCode="General">
                  <c:v>-31.999987951807228</c:v>
                </c:pt>
                <c:pt idx="41" formatCode="General">
                  <c:v>-31.754145454545455</c:v>
                </c:pt>
                <c:pt idx="42" formatCode="General">
                  <c:v>-31.511284848484852</c:v>
                </c:pt>
                <c:pt idx="43" formatCode="General">
                  <c:v>-31.277345454545454</c:v>
                </c:pt>
                <c:pt idx="44" formatCode="General">
                  <c:v>-31.049660606060606</c:v>
                </c:pt>
                <c:pt idx="45" formatCode="General">
                  <c:v>-30.830266666666663</c:v>
                </c:pt>
                <c:pt idx="46" formatCode="General">
                  <c:v>-30.617490909090908</c:v>
                </c:pt>
                <c:pt idx="47" formatCode="General">
                  <c:v>-30.408472727272731</c:v>
                </c:pt>
                <c:pt idx="48" formatCode="General">
                  <c:v>-30.212109090909092</c:v>
                </c:pt>
                <c:pt idx="49" formatCode="General">
                  <c:v>-30.104795180722892</c:v>
                </c:pt>
                <c:pt idx="50" formatCode="General">
                  <c:v>-30.093951807228919</c:v>
                </c:pt>
                <c:pt idx="51" formatCode="General">
                  <c:v>-30.105915151515152</c:v>
                </c:pt>
                <c:pt idx="52" formatCode="General">
                  <c:v>-30.122884848484851</c:v>
                </c:pt>
                <c:pt idx="53" formatCode="General">
                  <c:v>-30.139854545454547</c:v>
                </c:pt>
                <c:pt idx="54" formatCode="General">
                  <c:v>-30.156824242424243</c:v>
                </c:pt>
                <c:pt idx="55" formatCode="General">
                  <c:v>-30.173793939393942</c:v>
                </c:pt>
                <c:pt idx="56" formatCode="General">
                  <c:v>-30.190763636363638</c:v>
                </c:pt>
                <c:pt idx="57" formatCode="General">
                  <c:v>-30.20939183055976</c:v>
                </c:pt>
                <c:pt idx="58" formatCode="General">
                  <c:v>-30.23390015128593</c:v>
                </c:pt>
                <c:pt idx="59" formatCode="General">
                  <c:v>-30.258408472012103</c:v>
                </c:pt>
                <c:pt idx="60" formatCode="General">
                  <c:v>-30.282916792738277</c:v>
                </c:pt>
                <c:pt idx="61" formatCode="General">
                  <c:v>-30.307425113464447</c:v>
                </c:pt>
                <c:pt idx="62" formatCode="General">
                  <c:v>-30.331933434190621</c:v>
                </c:pt>
                <c:pt idx="63" formatCode="General">
                  <c:v>-30.356441754916794</c:v>
                </c:pt>
                <c:pt idx="64" formatCode="General">
                  <c:v>-30.384484848484846</c:v>
                </c:pt>
                <c:pt idx="65" formatCode="General">
                  <c:v>-30.414787878787877</c:v>
                </c:pt>
                <c:pt idx="66" formatCode="General">
                  <c:v>-30.447228915662649</c:v>
                </c:pt>
                <c:pt idx="67" formatCode="General">
                  <c:v>-30.480909090909091</c:v>
                </c:pt>
                <c:pt idx="68" formatCode="General">
                  <c:v>-30.517272727272729</c:v>
                </c:pt>
                <c:pt idx="69" formatCode="General">
                  <c:v>-30.555212121212122</c:v>
                </c:pt>
                <c:pt idx="70" formatCode="General">
                  <c:v>-30.594000000000001</c:v>
                </c:pt>
              </c:numCache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1-D6C5-4046-90FA-AB4BA8395AF2}"/>
            </c:ext>
          </c:extLst>
        </c:ser>
        <c:ser>
          <c:idx val="66"/>
          <c:order val="66"/>
          <c:tx>
            <c:strRef>
              <c:f>'Gibbs-EVAL'!$A$167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'Gibbs-EVAL'!$B$167:$BT$167</c:f>
              <c:numCache>
                <c:formatCode>0</c:formatCode>
                <c:ptCount val="71"/>
                <c:pt idx="0">
                  <c:v>-37.942424242424238</c:v>
                </c:pt>
                <c:pt idx="1">
                  <c:v>-37.044484848484849</c:v>
                </c:pt>
                <c:pt idx="2" formatCode="General">
                  <c:v>-36.214181818181814</c:v>
                </c:pt>
                <c:pt idx="3" formatCode="General">
                  <c:v>-35.445818181818176</c:v>
                </c:pt>
                <c:pt idx="4" formatCode="General">
                  <c:v>-34.714372163388802</c:v>
                </c:pt>
                <c:pt idx="5" formatCode="General">
                  <c:v>-34.144024205748863</c:v>
                </c:pt>
                <c:pt idx="6" formatCode="General">
                  <c:v>-33.573676248108924</c:v>
                </c:pt>
                <c:pt idx="7" formatCode="General">
                  <c:v>-33.003328290468986</c:v>
                </c:pt>
                <c:pt idx="8" formatCode="General">
                  <c:v>-32.432980332829047</c:v>
                </c:pt>
                <c:pt idx="9" formatCode="General">
                  <c:v>-31.862632375189108</c:v>
                </c:pt>
                <c:pt idx="10" formatCode="General">
                  <c:v>-31.292284417549169</c:v>
                </c:pt>
                <c:pt idx="11" formatCode="General">
                  <c:v>-30.806550680786689</c:v>
                </c:pt>
                <c:pt idx="12" formatCode="General">
                  <c:v>-30.416232980332829</c:v>
                </c:pt>
                <c:pt idx="13" formatCode="General">
                  <c:v>-30.025915279878973</c:v>
                </c:pt>
                <c:pt idx="14" formatCode="General">
                  <c:v>-29.635597579425113</c:v>
                </c:pt>
                <c:pt idx="15" formatCode="General">
                  <c:v>-29.245279878971257</c:v>
                </c:pt>
                <c:pt idx="16" formatCode="General">
                  <c:v>-28.854962178517397</c:v>
                </c:pt>
                <c:pt idx="17" formatCode="General">
                  <c:v>-28.464644478063541</c:v>
                </c:pt>
                <c:pt idx="18" formatCode="General">
                  <c:v>-28.171906202723147</c:v>
                </c:pt>
                <c:pt idx="19" formatCode="General">
                  <c:v>-27.895052950075641</c:v>
                </c:pt>
                <c:pt idx="20" formatCode="General">
                  <c:v>-27.618199697428139</c:v>
                </c:pt>
                <c:pt idx="21" formatCode="General">
                  <c:v>-27.341346444780633</c:v>
                </c:pt>
                <c:pt idx="22" formatCode="General">
                  <c:v>-27.064493192133131</c:v>
                </c:pt>
                <c:pt idx="23" formatCode="General">
                  <c:v>-26.787639939485626</c:v>
                </c:pt>
                <c:pt idx="24" formatCode="General">
                  <c:v>-26.528484848484847</c:v>
                </c:pt>
                <c:pt idx="25" formatCode="General">
                  <c:v>-26.322424242424241</c:v>
                </c:pt>
                <c:pt idx="26" formatCode="General">
                  <c:v>-26.116363636363634</c:v>
                </c:pt>
                <c:pt idx="27" formatCode="General">
                  <c:v>-25.91030303030303</c:v>
                </c:pt>
                <c:pt idx="28" formatCode="General">
                  <c:v>-25.704242424242423</c:v>
                </c:pt>
                <c:pt idx="29" formatCode="General">
                  <c:v>-25.498181818181816</c:v>
                </c:pt>
                <c:pt idx="30" formatCode="General">
                  <c:v>-25.292121212121209</c:v>
                </c:pt>
                <c:pt idx="31" formatCode="General">
                  <c:v>-25.11733736762481</c:v>
                </c:pt>
                <c:pt idx="32" formatCode="General">
                  <c:v>-24.959394856278365</c:v>
                </c:pt>
                <c:pt idx="33" formatCode="General">
                  <c:v>-24.801452344931921</c:v>
                </c:pt>
                <c:pt idx="34" formatCode="General">
                  <c:v>-24.643509833585476</c:v>
                </c:pt>
                <c:pt idx="35" formatCode="General">
                  <c:v>-24.485567322239032</c:v>
                </c:pt>
                <c:pt idx="36" formatCode="General">
                  <c:v>-24.327624810892587</c:v>
                </c:pt>
                <c:pt idx="37" formatCode="General">
                  <c:v>-24.171001512859306</c:v>
                </c:pt>
                <c:pt idx="38" formatCode="General">
                  <c:v>-24.046039334341909</c:v>
                </c:pt>
                <c:pt idx="39" formatCode="General">
                  <c:v>-23.921077155824509</c:v>
                </c:pt>
                <c:pt idx="40" formatCode="General">
                  <c:v>-23.796114977307113</c:v>
                </c:pt>
                <c:pt idx="41" formatCode="General">
                  <c:v>-23.671152798789713</c:v>
                </c:pt>
                <c:pt idx="42" formatCode="General">
                  <c:v>-23.546190620272316</c:v>
                </c:pt>
                <c:pt idx="43" formatCode="General">
                  <c:v>-23.42122844175492</c:v>
                </c:pt>
                <c:pt idx="44" formatCode="General">
                  <c:v>-23.301266666666667</c:v>
                </c:pt>
                <c:pt idx="45" formatCode="General">
                  <c:v>-23.187933333333334</c:v>
                </c:pt>
                <c:pt idx="46" formatCode="General">
                  <c:v>-23.08358181818182</c:v>
                </c:pt>
                <c:pt idx="47" formatCode="General">
                  <c:v>-22.982315151515152</c:v>
                </c:pt>
                <c:pt idx="48" formatCode="General">
                  <c:v>-22.884739393939395</c:v>
                </c:pt>
                <c:pt idx="49" formatCode="General">
                  <c:v>-22.789180722891565</c:v>
                </c:pt>
                <c:pt idx="50" formatCode="General">
                  <c:v>-22.695807228915662</c:v>
                </c:pt>
                <c:pt idx="51" formatCode="General">
                  <c:v>-22.581096969696969</c:v>
                </c:pt>
                <c:pt idx="52" formatCode="General">
                  <c:v>-22.465</c:v>
                </c:pt>
                <c:pt idx="53" formatCode="General">
                  <c:v>-22.364999999999998</c:v>
                </c:pt>
                <c:pt idx="54" formatCode="General">
                  <c:v>-22.270987878787878</c:v>
                </c:pt>
                <c:pt idx="55" formatCode="General">
                  <c:v>-22.182503030303028</c:v>
                </c:pt>
                <c:pt idx="56" formatCode="General">
                  <c:v>-22.107199999999999</c:v>
                </c:pt>
                <c:pt idx="57" formatCode="General">
                  <c:v>-22.035421686746986</c:v>
                </c:pt>
                <c:pt idx="58" formatCode="General">
                  <c:v>-21.969156626506024</c:v>
                </c:pt>
                <c:pt idx="59" formatCode="General">
                  <c:v>-21.901648484848486</c:v>
                </c:pt>
                <c:pt idx="60" formatCode="General">
                  <c:v>-21.833163636363636</c:v>
                </c:pt>
                <c:pt idx="61" formatCode="General">
                  <c:v>-21.777363636363635</c:v>
                </c:pt>
                <c:pt idx="62" formatCode="General">
                  <c:v>-21.726442424242425</c:v>
                </c:pt>
                <c:pt idx="63" formatCode="General">
                  <c:v>-21.685836363636366</c:v>
                </c:pt>
                <c:pt idx="64" formatCode="General">
                  <c:v>-21.660018181818185</c:v>
                </c:pt>
                <c:pt idx="65" formatCode="General">
                  <c:v>-21.643654545454545</c:v>
                </c:pt>
                <c:pt idx="66" formatCode="General">
                  <c:v>-21.629698795180722</c:v>
                </c:pt>
                <c:pt idx="67" formatCode="General">
                  <c:v>-21.616363636363634</c:v>
                </c:pt>
                <c:pt idx="68" formatCode="General">
                  <c:v>-21.604242424242425</c:v>
                </c:pt>
                <c:pt idx="69" formatCode="General">
                  <c:v>-21.592909090909092</c:v>
                </c:pt>
                <c:pt idx="70" formatCode="General">
                  <c:v>-21.582000000000001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6C5-4046-90FA-AB4BA8395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89368"/>
        <c:axId val="428889760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-42.624000000000002</c:v>
                      </c:pt>
                      <c:pt idx="1">
                        <c:v>-42.624000000000002</c:v>
                      </c:pt>
                      <c:pt idx="2" formatCode="General">
                        <c:v>-42.624000000000002</c:v>
                      </c:pt>
                      <c:pt idx="3" formatCode="General">
                        <c:v>-42.624000000000002</c:v>
                      </c:pt>
                      <c:pt idx="4" formatCode="General">
                        <c:v>-42.701652042360067</c:v>
                      </c:pt>
                      <c:pt idx="5" formatCode="General">
                        <c:v>-43.672302571860818</c:v>
                      </c:pt>
                      <c:pt idx="6" formatCode="General">
                        <c:v>-44.642953101361577</c:v>
                      </c:pt>
                      <c:pt idx="7" formatCode="General">
                        <c:v>-45.613603630862329</c:v>
                      </c:pt>
                      <c:pt idx="8" formatCode="General">
                        <c:v>-46.584254160363088</c:v>
                      </c:pt>
                      <c:pt idx="9" formatCode="General">
                        <c:v>-47.554904689863839</c:v>
                      </c:pt>
                      <c:pt idx="10" formatCode="General">
                        <c:v>-48.525555219364598</c:v>
                      </c:pt>
                      <c:pt idx="11" formatCode="General">
                        <c:v>-49.260708018154311</c:v>
                      </c:pt>
                      <c:pt idx="12" formatCode="General">
                        <c:v>-49.730299546142206</c:v>
                      </c:pt>
                      <c:pt idx="13" formatCode="General">
                        <c:v>-50.199891074130107</c:v>
                      </c:pt>
                      <c:pt idx="14" formatCode="General">
                        <c:v>-50.669482602118002</c:v>
                      </c:pt>
                      <c:pt idx="15" formatCode="General">
                        <c:v>-51.139074130105897</c:v>
                      </c:pt>
                      <c:pt idx="16" formatCode="General">
                        <c:v>-51.608665658093798</c:v>
                      </c:pt>
                      <c:pt idx="17" formatCode="General">
                        <c:v>-52.078257186081693</c:v>
                      </c:pt>
                      <c:pt idx="18" formatCode="General">
                        <c:v>-52.523909228441752</c:v>
                      </c:pt>
                      <c:pt idx="19" formatCode="General">
                        <c:v>-52.965664145234491</c:v>
                      </c:pt>
                      <c:pt idx="20" formatCode="General">
                        <c:v>-53.40741906202723</c:v>
                      </c:pt>
                      <c:pt idx="21" formatCode="General">
                        <c:v>-53.849173978819969</c:v>
                      </c:pt>
                      <c:pt idx="22" formatCode="General">
                        <c:v>-54.290928895612709</c:v>
                      </c:pt>
                      <c:pt idx="23" formatCode="General">
                        <c:v>-54.732683812405448</c:v>
                      </c:pt>
                      <c:pt idx="24" formatCode="General">
                        <c:v>-55.167636363636362</c:v>
                      </c:pt>
                      <c:pt idx="25" formatCode="General">
                        <c:v>-55.582181818181816</c:v>
                      </c:pt>
                      <c:pt idx="26" formatCode="General">
                        <c:v>-55.99672727272727</c:v>
                      </c:pt>
                      <c:pt idx="27" formatCode="General">
                        <c:v>-56.411272727272724</c:v>
                      </c:pt>
                      <c:pt idx="28" formatCode="General">
                        <c:v>-56.825818181818178</c:v>
                      </c:pt>
                      <c:pt idx="29" formatCode="General">
                        <c:v>-57.240363636363632</c:v>
                      </c:pt>
                      <c:pt idx="30" formatCode="General">
                        <c:v>-57.654909090909086</c:v>
                      </c:pt>
                      <c:pt idx="31" formatCode="General">
                        <c:v>-58.052526475037816</c:v>
                      </c:pt>
                      <c:pt idx="32" formatCode="General">
                        <c:v>-58.441028744326779</c:v>
                      </c:pt>
                      <c:pt idx="33" formatCode="General">
                        <c:v>-58.829531013615735</c:v>
                      </c:pt>
                      <c:pt idx="34" formatCode="General">
                        <c:v>-59.218033282904692</c:v>
                      </c:pt>
                      <c:pt idx="35" formatCode="General">
                        <c:v>-59.606535552193648</c:v>
                      </c:pt>
                      <c:pt idx="36" formatCode="General">
                        <c:v>-59.995037821482605</c:v>
                      </c:pt>
                      <c:pt idx="37" formatCode="General">
                        <c:v>-60.382571860816945</c:v>
                      </c:pt>
                      <c:pt idx="38" formatCode="General">
                        <c:v>-60.746868381240546</c:v>
                      </c:pt>
                      <c:pt idx="39" formatCode="General">
                        <c:v>-61.111164901664146</c:v>
                      </c:pt>
                      <c:pt idx="40" formatCode="General">
                        <c:v>-61.475461422087747</c:v>
                      </c:pt>
                      <c:pt idx="41" formatCode="General">
                        <c:v>-61.839757942511348</c:v>
                      </c:pt>
                      <c:pt idx="42" formatCode="General">
                        <c:v>-62.204054462934948</c:v>
                      </c:pt>
                      <c:pt idx="43" formatCode="General">
                        <c:v>-62.568350983358549</c:v>
                      </c:pt>
                      <c:pt idx="44" formatCode="General">
                        <c:v>-62.925361573373678</c:v>
                      </c:pt>
                      <c:pt idx="45" formatCode="General">
                        <c:v>-63.27271406959153</c:v>
                      </c:pt>
                      <c:pt idx="46" formatCode="General">
                        <c:v>-63.620066565809381</c:v>
                      </c:pt>
                      <c:pt idx="47" formatCode="General">
                        <c:v>-63.967419062027233</c:v>
                      </c:pt>
                      <c:pt idx="48" formatCode="General">
                        <c:v>-64.314771558245084</c:v>
                      </c:pt>
                      <c:pt idx="49" formatCode="General">
                        <c:v>-64.662124054462936</c:v>
                      </c:pt>
                      <c:pt idx="50" formatCode="General">
                        <c:v>-65.009476550680787</c:v>
                      </c:pt>
                      <c:pt idx="51" formatCode="General">
                        <c:v>-65.348315151515152</c:v>
                      </c:pt>
                      <c:pt idx="52" formatCode="General">
                        <c:v>-65.685284848484855</c:v>
                      </c:pt>
                      <c:pt idx="53" formatCode="General">
                        <c:v>-66.022254545454558</c:v>
                      </c:pt>
                      <c:pt idx="54" formatCode="General">
                        <c:v>-66.359224242424247</c:v>
                      </c:pt>
                      <c:pt idx="55" formatCode="General">
                        <c:v>-66.69619393939395</c:v>
                      </c:pt>
                      <c:pt idx="56" formatCode="General">
                        <c:v>-67.033163636363639</c:v>
                      </c:pt>
                      <c:pt idx="57" formatCode="General">
                        <c:v>-67.372151285930414</c:v>
                      </c:pt>
                      <c:pt idx="58" formatCode="General">
                        <c:v>-67.718293494704994</c:v>
                      </c:pt>
                      <c:pt idx="59" formatCode="General">
                        <c:v>-68.064435703479589</c:v>
                      </c:pt>
                      <c:pt idx="60" formatCode="General">
                        <c:v>-68.410577912254169</c:v>
                      </c:pt>
                      <c:pt idx="61" formatCode="General">
                        <c:v>-68.756720121028749</c:v>
                      </c:pt>
                      <c:pt idx="62" formatCode="General">
                        <c:v>-69.10286232980333</c:v>
                      </c:pt>
                      <c:pt idx="63" formatCode="General">
                        <c:v>-69.44900453857791</c:v>
                      </c:pt>
                      <c:pt idx="64" formatCode="General">
                        <c:v>-69.81581845688352</c:v>
                      </c:pt>
                      <c:pt idx="65" formatCode="General">
                        <c:v>-70.195848714069598</c:v>
                      </c:pt>
                      <c:pt idx="66" formatCode="General">
                        <c:v>-70.575878971255676</c:v>
                      </c:pt>
                      <c:pt idx="67" formatCode="General">
                        <c:v>-70.955909228441755</c:v>
                      </c:pt>
                      <c:pt idx="68" formatCode="General">
                        <c:v>-71.335939485627847</c:v>
                      </c:pt>
                      <c:pt idx="69" formatCode="General">
                        <c:v>-71.715969742813925</c:v>
                      </c:pt>
                      <c:pt idx="70" formatCode="General">
                        <c:v>-72.096000000000004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3-D6C5-4046-90FA-AB4BA8395AF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4-D6C5-4046-90FA-AB4BA8395AF2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-15.984000000000002</c:v>
                      </c:pt>
                      <c:pt idx="1">
                        <c:v>-15.984000000000002</c:v>
                      </c:pt>
                      <c:pt idx="2" formatCode="General">
                        <c:v>-15.984000000000002</c:v>
                      </c:pt>
                      <c:pt idx="3" formatCode="General">
                        <c:v>-15.984000000000002</c:v>
                      </c:pt>
                      <c:pt idx="4" formatCode="General">
                        <c:v>-16.013119515885023</c:v>
                      </c:pt>
                      <c:pt idx="5" formatCode="General">
                        <c:v>-16.37711346444781</c:v>
                      </c:pt>
                      <c:pt idx="6" formatCode="General">
                        <c:v>-16.741107413010592</c:v>
                      </c:pt>
                      <c:pt idx="7" formatCode="General">
                        <c:v>-17.105101361573375</c:v>
                      </c:pt>
                      <c:pt idx="8" formatCode="General">
                        <c:v>-17.469095310136158</c:v>
                      </c:pt>
                      <c:pt idx="9" formatCode="General">
                        <c:v>-17.833089258698941</c:v>
                      </c:pt>
                      <c:pt idx="10" formatCode="General">
                        <c:v>-18.197083207261723</c:v>
                      </c:pt>
                      <c:pt idx="11" formatCode="General">
                        <c:v>-18.472765506807868</c:v>
                      </c:pt>
                      <c:pt idx="12" formatCode="General">
                        <c:v>-18.648862329803329</c:v>
                      </c:pt>
                      <c:pt idx="13" formatCode="General">
                        <c:v>-18.82495915279879</c:v>
                      </c:pt>
                      <c:pt idx="14" formatCode="General">
                        <c:v>-19.001055975794252</c:v>
                      </c:pt>
                      <c:pt idx="15" formatCode="General">
                        <c:v>-19.177152798789713</c:v>
                      </c:pt>
                      <c:pt idx="16" formatCode="General">
                        <c:v>-19.353249621785174</c:v>
                      </c:pt>
                      <c:pt idx="17" formatCode="General">
                        <c:v>-19.529346444780636</c:v>
                      </c:pt>
                      <c:pt idx="18" formatCode="General">
                        <c:v>-19.696465960665659</c:v>
                      </c:pt>
                      <c:pt idx="19" formatCode="General">
                        <c:v>-19.862124054462935</c:v>
                      </c:pt>
                      <c:pt idx="20" formatCode="General">
                        <c:v>-20.027782148260211</c:v>
                      </c:pt>
                      <c:pt idx="21" formatCode="General">
                        <c:v>-20.193440242057488</c:v>
                      </c:pt>
                      <c:pt idx="22" formatCode="General">
                        <c:v>-20.359098335854767</c:v>
                      </c:pt>
                      <c:pt idx="23" formatCode="General">
                        <c:v>-20.524756429652044</c:v>
                      </c:pt>
                      <c:pt idx="24" formatCode="General">
                        <c:v>-20.687863636363637</c:v>
                      </c:pt>
                      <c:pt idx="25" formatCode="General">
                        <c:v>-20.843318181818184</c:v>
                      </c:pt>
                      <c:pt idx="26" formatCode="General">
                        <c:v>-20.998772727272726</c:v>
                      </c:pt>
                      <c:pt idx="27" formatCode="General">
                        <c:v>-21.154227272727272</c:v>
                      </c:pt>
                      <c:pt idx="28" formatCode="General">
                        <c:v>-21.309681818181815</c:v>
                      </c:pt>
                      <c:pt idx="29" formatCode="General">
                        <c:v>-21.465136363636361</c:v>
                      </c:pt>
                      <c:pt idx="30" formatCode="General">
                        <c:v>-21.620590909090907</c:v>
                      </c:pt>
                      <c:pt idx="31" formatCode="General">
                        <c:v>-21.769697428139182</c:v>
                      </c:pt>
                      <c:pt idx="32" formatCode="General">
                        <c:v>-21.915385779122541</c:v>
                      </c:pt>
                      <c:pt idx="33" formatCode="General">
                        <c:v>-22.061074130105897</c:v>
                      </c:pt>
                      <c:pt idx="34" formatCode="General">
                        <c:v>-22.206762481089257</c:v>
                      </c:pt>
                      <c:pt idx="35" formatCode="General">
                        <c:v>-22.352450832072616</c:v>
                      </c:pt>
                      <c:pt idx="36" formatCode="General">
                        <c:v>-22.498139183055976</c:v>
                      </c:pt>
                      <c:pt idx="37" formatCode="General">
                        <c:v>-22.643464447806355</c:v>
                      </c:pt>
                      <c:pt idx="38" formatCode="General">
                        <c:v>-22.780075642965205</c:v>
                      </c:pt>
                      <c:pt idx="39" formatCode="General">
                        <c:v>-22.916686838124054</c:v>
                      </c:pt>
                      <c:pt idx="40" formatCode="General">
                        <c:v>-23.053298033282907</c:v>
                      </c:pt>
                      <c:pt idx="41" formatCode="General">
                        <c:v>-23.189909228441756</c:v>
                      </c:pt>
                      <c:pt idx="42" formatCode="General">
                        <c:v>-23.326520423600606</c:v>
                      </c:pt>
                      <c:pt idx="43" formatCode="General">
                        <c:v>-23.463131618759455</c:v>
                      </c:pt>
                      <c:pt idx="44" formatCode="General">
                        <c:v>-23.597010590015127</c:v>
                      </c:pt>
                      <c:pt idx="45" formatCode="General">
                        <c:v>-23.727267776096824</c:v>
                      </c:pt>
                      <c:pt idx="46" formatCode="General">
                        <c:v>-23.857524962178516</c:v>
                      </c:pt>
                      <c:pt idx="47" formatCode="General">
                        <c:v>-23.987782148260212</c:v>
                      </c:pt>
                      <c:pt idx="48" formatCode="General">
                        <c:v>-24.118039334341908</c:v>
                      </c:pt>
                      <c:pt idx="49" formatCode="General">
                        <c:v>-24.248296520423601</c:v>
                      </c:pt>
                      <c:pt idx="50" formatCode="General">
                        <c:v>-24.378553706505297</c:v>
                      </c:pt>
                      <c:pt idx="51" formatCode="General">
                        <c:v>-24.505618181818186</c:v>
                      </c:pt>
                      <c:pt idx="52" formatCode="General">
                        <c:v>-24.631981818181821</c:v>
                      </c:pt>
                      <c:pt idx="53" formatCode="General">
                        <c:v>-24.758345454545456</c:v>
                      </c:pt>
                      <c:pt idx="54" formatCode="General">
                        <c:v>-24.884709090909094</c:v>
                      </c:pt>
                      <c:pt idx="55" formatCode="General">
                        <c:v>-25.01107272727273</c:v>
                      </c:pt>
                      <c:pt idx="56" formatCode="General">
                        <c:v>-25.137436363636368</c:v>
                      </c:pt>
                      <c:pt idx="57" formatCode="General">
                        <c:v>-25.264556732223909</c:v>
                      </c:pt>
                      <c:pt idx="58" formatCode="General">
                        <c:v>-25.394360060514376</c:v>
                      </c:pt>
                      <c:pt idx="59" formatCode="General">
                        <c:v>-25.524163388804844</c:v>
                      </c:pt>
                      <c:pt idx="60" formatCode="General">
                        <c:v>-25.653966717095312</c:v>
                      </c:pt>
                      <c:pt idx="61" formatCode="General">
                        <c:v>-25.783770045385783</c:v>
                      </c:pt>
                      <c:pt idx="62" formatCode="General">
                        <c:v>-25.91357337367625</c:v>
                      </c:pt>
                      <c:pt idx="63" formatCode="General">
                        <c:v>-26.043376701966718</c:v>
                      </c:pt>
                      <c:pt idx="64" formatCode="General">
                        <c:v>-26.180931921331318</c:v>
                      </c:pt>
                      <c:pt idx="65" formatCode="General">
                        <c:v>-26.323443267776099</c:v>
                      </c:pt>
                      <c:pt idx="66" formatCode="General">
                        <c:v>-26.46595461422088</c:v>
                      </c:pt>
                      <c:pt idx="67" formatCode="General">
                        <c:v>-26.608465960665658</c:v>
                      </c:pt>
                      <c:pt idx="68" formatCode="General">
                        <c:v>-26.750977307110439</c:v>
                      </c:pt>
                      <c:pt idx="69" formatCode="General">
                        <c:v>-26.89348865355522</c:v>
                      </c:pt>
                      <c:pt idx="70" formatCode="General">
                        <c:v>-27.036000000000001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D6C5-4046-90FA-AB4BA8395AF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-10.656000000000001</c:v>
                      </c:pt>
                      <c:pt idx="1">
                        <c:v>-10.656000000000001</c:v>
                      </c:pt>
                      <c:pt idx="2" formatCode="General">
                        <c:v>-10.656000000000001</c:v>
                      </c:pt>
                      <c:pt idx="3" formatCode="General">
                        <c:v>-10.656000000000001</c:v>
                      </c:pt>
                      <c:pt idx="4" formatCode="General">
                        <c:v>-10.675413010590017</c:v>
                      </c:pt>
                      <c:pt idx="5" formatCode="General">
                        <c:v>-10.918075642965205</c:v>
                      </c:pt>
                      <c:pt idx="6" formatCode="General">
                        <c:v>-11.160738275340394</c:v>
                      </c:pt>
                      <c:pt idx="7" formatCode="General">
                        <c:v>-11.403400907715582</c:v>
                      </c:pt>
                      <c:pt idx="8" formatCode="General">
                        <c:v>-11.646063540090772</c:v>
                      </c:pt>
                      <c:pt idx="9" formatCode="General">
                        <c:v>-11.88872617246596</c:v>
                      </c:pt>
                      <c:pt idx="10" formatCode="General">
                        <c:v>-12.13138880484115</c:v>
                      </c:pt>
                      <c:pt idx="11" formatCode="General">
                        <c:v>-12.315177004538578</c:v>
                      </c:pt>
                      <c:pt idx="12" formatCode="General">
                        <c:v>-12.432574886535551</c:v>
                      </c:pt>
                      <c:pt idx="13" formatCode="General">
                        <c:v>-12.549972768532527</c:v>
                      </c:pt>
                      <c:pt idx="14" formatCode="General">
                        <c:v>-12.667370650529501</c:v>
                      </c:pt>
                      <c:pt idx="15" formatCode="General">
                        <c:v>-12.784768532526474</c:v>
                      </c:pt>
                      <c:pt idx="16" formatCode="General">
                        <c:v>-12.90216641452345</c:v>
                      </c:pt>
                      <c:pt idx="17" formatCode="General">
                        <c:v>-13.019564296520423</c:v>
                      </c:pt>
                      <c:pt idx="18" formatCode="General">
                        <c:v>-13.130977307110438</c:v>
                      </c:pt>
                      <c:pt idx="19" formatCode="General">
                        <c:v>-13.241416036308623</c:v>
                      </c:pt>
                      <c:pt idx="20" formatCode="General">
                        <c:v>-13.351854765506808</c:v>
                      </c:pt>
                      <c:pt idx="21" formatCode="General">
                        <c:v>-13.462293494704992</c:v>
                      </c:pt>
                      <c:pt idx="22" formatCode="General">
                        <c:v>-13.572732223903177</c:v>
                      </c:pt>
                      <c:pt idx="23" formatCode="General">
                        <c:v>-13.683170953101362</c:v>
                      </c:pt>
                      <c:pt idx="24" formatCode="General">
                        <c:v>-13.79190909090909</c:v>
                      </c:pt>
                      <c:pt idx="25" formatCode="General">
                        <c:v>-13.895545454545454</c:v>
                      </c:pt>
                      <c:pt idx="26" formatCode="General">
                        <c:v>-13.999181818181818</c:v>
                      </c:pt>
                      <c:pt idx="27" formatCode="General">
                        <c:v>-14.102818181818181</c:v>
                      </c:pt>
                      <c:pt idx="28" formatCode="General">
                        <c:v>-14.206454545454545</c:v>
                      </c:pt>
                      <c:pt idx="29" formatCode="General">
                        <c:v>-14.310090909090908</c:v>
                      </c:pt>
                      <c:pt idx="30" formatCode="General">
                        <c:v>-14.413727272727272</c:v>
                      </c:pt>
                      <c:pt idx="31" formatCode="General">
                        <c:v>-14.513131618759454</c:v>
                      </c:pt>
                      <c:pt idx="32" formatCode="General">
                        <c:v>-14.610257186081695</c:v>
                      </c:pt>
                      <c:pt idx="33" formatCode="General">
                        <c:v>-14.707382753403934</c:v>
                      </c:pt>
                      <c:pt idx="34" formatCode="General">
                        <c:v>-14.804508320726173</c:v>
                      </c:pt>
                      <c:pt idx="35" formatCode="General">
                        <c:v>-14.901633888048412</c:v>
                      </c:pt>
                      <c:pt idx="36" formatCode="General">
                        <c:v>-14.998759455370651</c:v>
                      </c:pt>
                      <c:pt idx="37" formatCode="General">
                        <c:v>-15.095642965204236</c:v>
                      </c:pt>
                      <c:pt idx="38" formatCode="General">
                        <c:v>-15.186717095310136</c:v>
                      </c:pt>
                      <c:pt idx="39" formatCode="General">
                        <c:v>-15.277791225416037</c:v>
                      </c:pt>
                      <c:pt idx="40" formatCode="General">
                        <c:v>-15.368865355521937</c:v>
                      </c:pt>
                      <c:pt idx="41" formatCode="General">
                        <c:v>-15.459939485627837</c:v>
                      </c:pt>
                      <c:pt idx="42" formatCode="General">
                        <c:v>-15.551013615733737</c:v>
                      </c:pt>
                      <c:pt idx="43" formatCode="General">
                        <c:v>-15.642087745839637</c:v>
                      </c:pt>
                      <c:pt idx="44" formatCode="General">
                        <c:v>-15.731340393343419</c:v>
                      </c:pt>
                      <c:pt idx="45" formatCode="General">
                        <c:v>-15.818178517397882</c:v>
                      </c:pt>
                      <c:pt idx="46" formatCode="General">
                        <c:v>-15.905016641452345</c:v>
                      </c:pt>
                      <c:pt idx="47" formatCode="General">
                        <c:v>-15.991854765506808</c:v>
                      </c:pt>
                      <c:pt idx="48" formatCode="General">
                        <c:v>-16.078692889561271</c:v>
                      </c:pt>
                      <c:pt idx="49" formatCode="General">
                        <c:v>-16.165531013615734</c:v>
                      </c:pt>
                      <c:pt idx="50" formatCode="General">
                        <c:v>-16.252369137670197</c:v>
                      </c:pt>
                      <c:pt idx="51" formatCode="General">
                        <c:v>-16.337078787878788</c:v>
                      </c:pt>
                      <c:pt idx="52" formatCode="General">
                        <c:v>-16.421321212121214</c:v>
                      </c:pt>
                      <c:pt idx="53" formatCode="General">
                        <c:v>-16.50556363636364</c:v>
                      </c:pt>
                      <c:pt idx="54" formatCode="General">
                        <c:v>-16.589806060606062</c:v>
                      </c:pt>
                      <c:pt idx="55" formatCode="General">
                        <c:v>-16.674048484848488</c:v>
                      </c:pt>
                      <c:pt idx="56" formatCode="General">
                        <c:v>-16.75829090909091</c:v>
                      </c:pt>
                      <c:pt idx="57" formatCode="General">
                        <c:v>-16.843037821482604</c:v>
                      </c:pt>
                      <c:pt idx="58" formatCode="General">
                        <c:v>-16.929573373676249</c:v>
                      </c:pt>
                      <c:pt idx="59" formatCode="General">
                        <c:v>-17.016108925869897</c:v>
                      </c:pt>
                      <c:pt idx="60" formatCode="General">
                        <c:v>-17.102644478063542</c:v>
                      </c:pt>
                      <c:pt idx="61" formatCode="General">
                        <c:v>-17.189180030257187</c:v>
                      </c:pt>
                      <c:pt idx="62" formatCode="General">
                        <c:v>-17.275715582450832</c:v>
                      </c:pt>
                      <c:pt idx="63" formatCode="General">
                        <c:v>-17.362251134644477</c:v>
                      </c:pt>
                      <c:pt idx="64" formatCode="General">
                        <c:v>-17.45395461422088</c:v>
                      </c:pt>
                      <c:pt idx="65" formatCode="General">
                        <c:v>-17.548962178517399</c:v>
                      </c:pt>
                      <c:pt idx="66" formatCode="General">
                        <c:v>-17.643969742813919</c:v>
                      </c:pt>
                      <c:pt idx="67" formatCode="General">
                        <c:v>-17.738977307110439</c:v>
                      </c:pt>
                      <c:pt idx="68" formatCode="General">
                        <c:v>-17.833984871406962</c:v>
                      </c:pt>
                      <c:pt idx="69" formatCode="General">
                        <c:v>-17.928992435703481</c:v>
                      </c:pt>
                      <c:pt idx="70" formatCode="General">
                        <c:v>-18.024000000000001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D6C5-4046-90FA-AB4BA8395AF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-33.688000000000002</c:v>
                      </c:pt>
                      <c:pt idx="1">
                        <c:v>-33.688000000000002</c:v>
                      </c:pt>
                      <c:pt idx="2" formatCode="General">
                        <c:v>-33.688000000000002</c:v>
                      </c:pt>
                      <c:pt idx="3" formatCode="General">
                        <c:v>-33.688000000000002</c:v>
                      </c:pt>
                      <c:pt idx="4" formatCode="General">
                        <c:v>-33.605119515885022</c:v>
                      </c:pt>
                      <c:pt idx="5" formatCode="General">
                        <c:v>-32.56911346444781</c:v>
                      </c:pt>
                      <c:pt idx="6" formatCode="General">
                        <c:v>-31.53310741301059</c:v>
                      </c:pt>
                      <c:pt idx="7" formatCode="General">
                        <c:v>-30.497101361573375</c:v>
                      </c:pt>
                      <c:pt idx="8" formatCode="General">
                        <c:v>-29.461095310136159</c:v>
                      </c:pt>
                      <c:pt idx="9" formatCode="General">
                        <c:v>-28.425089258698943</c:v>
                      </c:pt>
                      <c:pt idx="10" formatCode="General">
                        <c:v>-27.389083207261727</c:v>
                      </c:pt>
                      <c:pt idx="11" formatCode="General">
                        <c:v>-26.718980332829048</c:v>
                      </c:pt>
                      <c:pt idx="12" formatCode="General">
                        <c:v>-26.461491679273827</c:v>
                      </c:pt>
                      <c:pt idx="13" formatCode="General">
                        <c:v>-26.20400302571861</c:v>
                      </c:pt>
                      <c:pt idx="14" formatCode="General">
                        <c:v>-25.946514372163389</c:v>
                      </c:pt>
                      <c:pt idx="15" formatCode="General">
                        <c:v>-25.689025718608171</c:v>
                      </c:pt>
                      <c:pt idx="16" formatCode="General">
                        <c:v>-25.43153706505295</c:v>
                      </c:pt>
                      <c:pt idx="17" formatCode="General">
                        <c:v>-25.174048411497733</c:v>
                      </c:pt>
                      <c:pt idx="18" formatCode="General">
                        <c:v>-24.989028744326777</c:v>
                      </c:pt>
                      <c:pt idx="19" formatCode="General">
                        <c:v>-24.815806354009077</c:v>
                      </c:pt>
                      <c:pt idx="20" formatCode="General">
                        <c:v>-24.642583963691376</c:v>
                      </c:pt>
                      <c:pt idx="21" formatCode="General">
                        <c:v>-24.469361573373675</c:v>
                      </c:pt>
                      <c:pt idx="22" formatCode="General">
                        <c:v>-24.296139183055974</c:v>
                      </c:pt>
                      <c:pt idx="23" formatCode="General">
                        <c:v>-24.122916792738273</c:v>
                      </c:pt>
                      <c:pt idx="24" formatCode="General">
                        <c:v>-23.962772727272725</c:v>
                      </c:pt>
                      <c:pt idx="25" formatCode="General">
                        <c:v>-23.841863636363634</c:v>
                      </c:pt>
                      <c:pt idx="26" formatCode="General">
                        <c:v>-23.720954545454546</c:v>
                      </c:pt>
                      <c:pt idx="27" formatCode="General">
                        <c:v>-23.600045454545455</c:v>
                      </c:pt>
                      <c:pt idx="28" formatCode="General">
                        <c:v>-23.479136363636364</c:v>
                      </c:pt>
                      <c:pt idx="29" formatCode="General">
                        <c:v>-23.358227272727273</c:v>
                      </c:pt>
                      <c:pt idx="30" formatCode="General">
                        <c:v>-23.237318181818182</c:v>
                      </c:pt>
                      <c:pt idx="31" formatCode="General">
                        <c:v>-23.140030257186083</c:v>
                      </c:pt>
                      <c:pt idx="32" formatCode="General">
                        <c:v>-23.055461422087745</c:v>
                      </c:pt>
                      <c:pt idx="33" formatCode="General">
                        <c:v>-22.970892586989411</c:v>
                      </c:pt>
                      <c:pt idx="34" formatCode="General">
                        <c:v>-22.886323751891073</c:v>
                      </c:pt>
                      <c:pt idx="35" formatCode="General">
                        <c:v>-22.801754916792738</c:v>
                      </c:pt>
                      <c:pt idx="36" formatCode="General">
                        <c:v>-22.7171860816944</c:v>
                      </c:pt>
                      <c:pt idx="37" formatCode="General">
                        <c:v>-22.633645990922844</c:v>
                      </c:pt>
                      <c:pt idx="38" formatCode="General">
                        <c:v>-22.574795763993947</c:v>
                      </c:pt>
                      <c:pt idx="39" formatCode="General">
                        <c:v>-22.515945537065054</c:v>
                      </c:pt>
                      <c:pt idx="40" formatCode="General">
                        <c:v>-22.457095310136157</c:v>
                      </c:pt>
                      <c:pt idx="41" formatCode="General">
                        <c:v>-22.398245083207261</c:v>
                      </c:pt>
                      <c:pt idx="42" formatCode="General">
                        <c:v>-22.339394856278368</c:v>
                      </c:pt>
                      <c:pt idx="43" formatCode="General">
                        <c:v>-22.280544629349471</c:v>
                      </c:pt>
                      <c:pt idx="44" formatCode="General">
                        <c:v>-22.229891074130105</c:v>
                      </c:pt>
                      <c:pt idx="45" formatCode="General">
                        <c:v>-22.190102874432679</c:v>
                      </c:pt>
                      <c:pt idx="46" formatCode="General">
                        <c:v>-22.150314674735249</c:v>
                      </c:pt>
                      <c:pt idx="47" formatCode="General">
                        <c:v>-22.110526475037823</c:v>
                      </c:pt>
                      <c:pt idx="48" formatCode="General">
                        <c:v>-22.070738275340393</c:v>
                      </c:pt>
                      <c:pt idx="49" formatCode="General">
                        <c:v>-22.030950075642966</c:v>
                      </c:pt>
                      <c:pt idx="50" formatCode="General">
                        <c:v>-21.99116187594554</c:v>
                      </c:pt>
                      <c:pt idx="51" formatCode="General">
                        <c:v>-21.960145454545454</c:v>
                      </c:pt>
                      <c:pt idx="52" formatCode="General">
                        <c:v>-21.931054545454547</c:v>
                      </c:pt>
                      <c:pt idx="53" formatCode="General">
                        <c:v>-21.901963636363639</c:v>
                      </c:pt>
                      <c:pt idx="54" formatCode="General">
                        <c:v>-21.872872727272728</c:v>
                      </c:pt>
                      <c:pt idx="55" formatCode="General">
                        <c:v>-21.843781818181821</c:v>
                      </c:pt>
                      <c:pt idx="56" formatCode="General">
                        <c:v>-21.81469090909091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-21.660063540090771</c:v>
                      </c:pt>
                      <c:pt idx="65" formatCode="General">
                        <c:v>-21.647052950075643</c:v>
                      </c:pt>
                      <c:pt idx="66" formatCode="General">
                        <c:v>-21.634042360060516</c:v>
                      </c:pt>
                      <c:pt idx="67" formatCode="General">
                        <c:v>-21.621031770045384</c:v>
                      </c:pt>
                      <c:pt idx="68" formatCode="General">
                        <c:v>-21.608021180030256</c:v>
                      </c:pt>
                      <c:pt idx="69" formatCode="General">
                        <c:v>-21.595010590015129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D6C5-4046-90FA-AB4BA8395AF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-5.3280000000000003</c:v>
                      </c:pt>
                      <c:pt idx="1">
                        <c:v>-5.3280000000000003</c:v>
                      </c:pt>
                      <c:pt idx="2" formatCode="General">
                        <c:v>-5.3280000000000003</c:v>
                      </c:pt>
                      <c:pt idx="3" formatCode="General">
                        <c:v>-5.3280000000000003</c:v>
                      </c:pt>
                      <c:pt idx="4" formatCode="General">
                        <c:v>-5.3377065052950083</c:v>
                      </c:pt>
                      <c:pt idx="5" formatCode="General">
                        <c:v>-5.4590378214826023</c:v>
                      </c:pt>
                      <c:pt idx="6" formatCode="General">
                        <c:v>-5.5803691376701972</c:v>
                      </c:pt>
                      <c:pt idx="7" formatCode="General">
                        <c:v>-5.7017004538577911</c:v>
                      </c:pt>
                      <c:pt idx="8" formatCode="General">
                        <c:v>-5.823031770045386</c:v>
                      </c:pt>
                      <c:pt idx="9" formatCode="General">
                        <c:v>-5.9443630862329799</c:v>
                      </c:pt>
                      <c:pt idx="10" formatCode="General">
                        <c:v>-6.0656944024205748</c:v>
                      </c:pt>
                      <c:pt idx="11" formatCode="General">
                        <c:v>-6.1575885022692889</c:v>
                      </c:pt>
                      <c:pt idx="12" formatCode="General">
                        <c:v>-6.2162874432677757</c:v>
                      </c:pt>
                      <c:pt idx="13" formatCode="General">
                        <c:v>-6.2749863842662634</c:v>
                      </c:pt>
                      <c:pt idx="14" formatCode="General">
                        <c:v>-6.3336853252647503</c:v>
                      </c:pt>
                      <c:pt idx="15" formatCode="General">
                        <c:v>-6.3923842662632371</c:v>
                      </c:pt>
                      <c:pt idx="16" formatCode="General">
                        <c:v>-6.4510832072617248</c:v>
                      </c:pt>
                      <c:pt idx="17" formatCode="General">
                        <c:v>-6.5097821482602116</c:v>
                      </c:pt>
                      <c:pt idx="18" formatCode="General">
                        <c:v>-6.565488653555219</c:v>
                      </c:pt>
                      <c:pt idx="19" formatCode="General">
                        <c:v>-6.6207080181543114</c:v>
                      </c:pt>
                      <c:pt idx="20" formatCode="General">
                        <c:v>-6.6759273827534038</c:v>
                      </c:pt>
                      <c:pt idx="21" formatCode="General">
                        <c:v>-6.7311467473524962</c:v>
                      </c:pt>
                      <c:pt idx="22" formatCode="General">
                        <c:v>-6.7863661119515886</c:v>
                      </c:pt>
                      <c:pt idx="23" formatCode="General">
                        <c:v>-6.8415854765506809</c:v>
                      </c:pt>
                      <c:pt idx="24" formatCode="General">
                        <c:v>-6.8959545454545452</c:v>
                      </c:pt>
                      <c:pt idx="25" formatCode="General">
                        <c:v>-6.947772727272727</c:v>
                      </c:pt>
                      <c:pt idx="26" formatCode="General">
                        <c:v>-6.9995909090909088</c:v>
                      </c:pt>
                      <c:pt idx="27" formatCode="General">
                        <c:v>-7.0514090909090905</c:v>
                      </c:pt>
                      <c:pt idx="28" formatCode="General">
                        <c:v>-7.1032272727272723</c:v>
                      </c:pt>
                      <c:pt idx="29" formatCode="General">
                        <c:v>-7.155045454545454</c:v>
                      </c:pt>
                      <c:pt idx="30" formatCode="General">
                        <c:v>-7.2068636363636358</c:v>
                      </c:pt>
                      <c:pt idx="31" formatCode="General">
                        <c:v>-7.256565809379727</c:v>
                      </c:pt>
                      <c:pt idx="32" formatCode="General">
                        <c:v>-7.3051285930408474</c:v>
                      </c:pt>
                      <c:pt idx="33" formatCode="General">
                        <c:v>-7.3536913767019669</c:v>
                      </c:pt>
                      <c:pt idx="34" formatCode="General">
                        <c:v>-7.4022541603630865</c:v>
                      </c:pt>
                      <c:pt idx="35" formatCode="General">
                        <c:v>-7.450816944024206</c:v>
                      </c:pt>
                      <c:pt idx="36" formatCode="General">
                        <c:v>-7.4993797276853256</c:v>
                      </c:pt>
                      <c:pt idx="37" formatCode="General">
                        <c:v>-7.5478214826021182</c:v>
                      </c:pt>
                      <c:pt idx="38" formatCode="General">
                        <c:v>-7.5933585476550682</c:v>
                      </c:pt>
                      <c:pt idx="39" formatCode="General">
                        <c:v>-7.6388956127080183</c:v>
                      </c:pt>
                      <c:pt idx="40" formatCode="General">
                        <c:v>-7.6844326777609684</c:v>
                      </c:pt>
                      <c:pt idx="41" formatCode="General">
                        <c:v>-7.7299697428139185</c:v>
                      </c:pt>
                      <c:pt idx="42" formatCode="General">
                        <c:v>-7.7755068078668685</c:v>
                      </c:pt>
                      <c:pt idx="43" formatCode="General">
                        <c:v>-7.8210438729198186</c:v>
                      </c:pt>
                      <c:pt idx="44" formatCode="General">
                        <c:v>-7.8656701966717097</c:v>
                      </c:pt>
                      <c:pt idx="45" formatCode="General">
                        <c:v>-7.9090892586989412</c:v>
                      </c:pt>
                      <c:pt idx="46" formatCode="General">
                        <c:v>-7.9525083207261726</c:v>
                      </c:pt>
                      <c:pt idx="47" formatCode="General">
                        <c:v>-7.9959273827534041</c:v>
                      </c:pt>
                      <c:pt idx="48" formatCode="General">
                        <c:v>-8.0393464447806355</c:v>
                      </c:pt>
                      <c:pt idx="49" formatCode="General">
                        <c:v>-8.082765506807867</c:v>
                      </c:pt>
                      <c:pt idx="50" formatCode="General">
                        <c:v>-8.1261845688350984</c:v>
                      </c:pt>
                      <c:pt idx="51" formatCode="General">
                        <c:v>-8.168539393939394</c:v>
                      </c:pt>
                      <c:pt idx="52" formatCode="General">
                        <c:v>-8.2106606060606069</c:v>
                      </c:pt>
                      <c:pt idx="53" formatCode="General">
                        <c:v>-8.2527818181818198</c:v>
                      </c:pt>
                      <c:pt idx="54" formatCode="General">
                        <c:v>-8.2949030303030309</c:v>
                      </c:pt>
                      <c:pt idx="55" formatCode="General">
                        <c:v>-8.3370242424242438</c:v>
                      </c:pt>
                      <c:pt idx="56" formatCode="General">
                        <c:v>-8.3791454545454549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-8.72697730711044</c:v>
                      </c:pt>
                      <c:pt idx="65" formatCode="General">
                        <c:v>-8.7744810892586997</c:v>
                      </c:pt>
                      <c:pt idx="66" formatCode="General">
                        <c:v>-8.8219848714069595</c:v>
                      </c:pt>
                      <c:pt idx="67" formatCode="General">
                        <c:v>-8.8694886535552193</c:v>
                      </c:pt>
                      <c:pt idx="68" formatCode="General">
                        <c:v>-8.9169924357034809</c:v>
                      </c:pt>
                      <c:pt idx="69" formatCode="General">
                        <c:v>-8.9644962178517407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D6C5-4046-90FA-AB4BA8395AF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</c:v>
                      </c:pt>
                      <c:pt idx="1">
                        <c:v>-18.62</c:v>
                      </c:pt>
                      <c:pt idx="2" formatCode="General">
                        <c:v>-18.62</c:v>
                      </c:pt>
                      <c:pt idx="3" formatCode="General">
                        <c:v>-18.62</c:v>
                      </c:pt>
                      <c:pt idx="4" formatCode="General">
                        <c:v>-18.621210287443269</c:v>
                      </c:pt>
                      <c:pt idx="5" formatCode="General">
                        <c:v>-18.636338880484114</c:v>
                      </c:pt>
                      <c:pt idx="6" formatCode="General">
                        <c:v>-18.651467473524963</c:v>
                      </c:pt>
                      <c:pt idx="7" formatCode="General">
                        <c:v>-18.666596066565809</c:v>
                      </c:pt>
                      <c:pt idx="8" formatCode="General">
                        <c:v>-18.681724659606655</c:v>
                      </c:pt>
                      <c:pt idx="9" formatCode="General">
                        <c:v>-18.696853252647504</c:v>
                      </c:pt>
                      <c:pt idx="10" formatCode="General">
                        <c:v>-18.711981845688349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-19.793842662632375</c:v>
                      </c:pt>
                      <c:pt idx="65" formatCode="General">
                        <c:v>-19.816535552193645</c:v>
                      </c:pt>
                      <c:pt idx="66" formatCode="General">
                        <c:v>-19.839228441754919</c:v>
                      </c:pt>
                      <c:pt idx="67" formatCode="General">
                        <c:v>-19.861921331316189</c:v>
                      </c:pt>
                      <c:pt idx="68" formatCode="General">
                        <c:v>-19.884614220877459</c:v>
                      </c:pt>
                      <c:pt idx="69" formatCode="General">
                        <c:v>-19.90730711043873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D6C5-4046-90FA-AB4BA8395AF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-64.44</c:v>
                      </c:pt>
                      <c:pt idx="1">
                        <c:v>-64.44</c:v>
                      </c:pt>
                      <c:pt idx="2" formatCode="General">
                        <c:v>-64.44</c:v>
                      </c:pt>
                      <c:pt idx="3" formatCode="General">
                        <c:v>-64.44</c:v>
                      </c:pt>
                      <c:pt idx="4" formatCode="General">
                        <c:v>-64.267170953101356</c:v>
                      </c:pt>
                      <c:pt idx="5" formatCode="General">
                        <c:v>-62.10680786686838</c:v>
                      </c:pt>
                      <c:pt idx="6" formatCode="General">
                        <c:v>-59.946444780635396</c:v>
                      </c:pt>
                      <c:pt idx="7" formatCode="General">
                        <c:v>-57.786081694402419</c:v>
                      </c:pt>
                      <c:pt idx="8" formatCode="General">
                        <c:v>-55.625718608169436</c:v>
                      </c:pt>
                      <c:pt idx="9" formatCode="General">
                        <c:v>-53.465355521936459</c:v>
                      </c:pt>
                      <c:pt idx="10" formatCode="General">
                        <c:v>-51.304992435703483</c:v>
                      </c:pt>
                      <c:pt idx="11" formatCode="General">
                        <c:v>-49.848562783661116</c:v>
                      </c:pt>
                      <c:pt idx="12" formatCode="General">
                        <c:v>-49.185930408472011</c:v>
                      </c:pt>
                      <c:pt idx="13" formatCode="General">
                        <c:v>-48.523298033282906</c:v>
                      </c:pt>
                      <c:pt idx="14" formatCode="General">
                        <c:v>-47.860665658093794</c:v>
                      </c:pt>
                      <c:pt idx="15" formatCode="General">
                        <c:v>-47.198033282904689</c:v>
                      </c:pt>
                      <c:pt idx="16" formatCode="General">
                        <c:v>-46.535400907715584</c:v>
                      </c:pt>
                      <c:pt idx="17" formatCode="General">
                        <c:v>-45.872768532526472</c:v>
                      </c:pt>
                      <c:pt idx="18" formatCode="General">
                        <c:v>-45.337639939485626</c:v>
                      </c:pt>
                      <c:pt idx="19" formatCode="General">
                        <c:v>-44.823267776096827</c:v>
                      </c:pt>
                      <c:pt idx="20" formatCode="General">
                        <c:v>-44.308895612708021</c:v>
                      </c:pt>
                      <c:pt idx="21" formatCode="General">
                        <c:v>-43.794523449319215</c:v>
                      </c:pt>
                      <c:pt idx="22" formatCode="General">
                        <c:v>-43.280151285930408</c:v>
                      </c:pt>
                      <c:pt idx="23" formatCode="General">
                        <c:v>-42.765779122541609</c:v>
                      </c:pt>
                      <c:pt idx="24" formatCode="General">
                        <c:v>-42.275833333333338</c:v>
                      </c:pt>
                      <c:pt idx="25" formatCode="General">
                        <c:v>-41.859166666666667</c:v>
                      </c:pt>
                      <c:pt idx="26" formatCode="General">
                        <c:v>-41.442500000000003</c:v>
                      </c:pt>
                      <c:pt idx="27" formatCode="General">
                        <c:v>-41.025833333333338</c:v>
                      </c:pt>
                      <c:pt idx="28" formatCode="General">
                        <c:v>-40.609166666666667</c:v>
                      </c:pt>
                      <c:pt idx="29" formatCode="General">
                        <c:v>-40.192500000000003</c:v>
                      </c:pt>
                      <c:pt idx="30" formatCode="General">
                        <c:v>-39.775833333333338</c:v>
                      </c:pt>
                      <c:pt idx="31" formatCode="General">
                        <c:v>-39.406777609682301</c:v>
                      </c:pt>
                      <c:pt idx="32" formatCode="General">
                        <c:v>-39.063358547655071</c:v>
                      </c:pt>
                      <c:pt idx="33" formatCode="General">
                        <c:v>-38.71993948562784</c:v>
                      </c:pt>
                      <c:pt idx="34" formatCode="General">
                        <c:v>-38.37652042360061</c:v>
                      </c:pt>
                      <c:pt idx="35" formatCode="General">
                        <c:v>-38.033101361573372</c:v>
                      </c:pt>
                      <c:pt idx="36" formatCode="General">
                        <c:v>-37.689682299546142</c:v>
                      </c:pt>
                      <c:pt idx="37" formatCode="General">
                        <c:v>-37.348381240544633</c:v>
                      </c:pt>
                      <c:pt idx="38" formatCode="General">
                        <c:v>-37.057912254160364</c:v>
                      </c:pt>
                      <c:pt idx="39" formatCode="General">
                        <c:v>-36.767443267776095</c:v>
                      </c:pt>
                      <c:pt idx="40" formatCode="General">
                        <c:v>-36.476974281391833</c:v>
                      </c:pt>
                      <c:pt idx="41" formatCode="General">
                        <c:v>-36.186505295007564</c:v>
                      </c:pt>
                      <c:pt idx="42" formatCode="General">
                        <c:v>-35.896036308623295</c:v>
                      </c:pt>
                      <c:pt idx="43" formatCode="General">
                        <c:v>-35.605567322239033</c:v>
                      </c:pt>
                      <c:pt idx="44" formatCode="General">
                        <c:v>-35.33201210287443</c:v>
                      </c:pt>
                      <c:pt idx="45" formatCode="General">
                        <c:v>-35.080877458396365</c:v>
                      </c:pt>
                      <c:pt idx="46" formatCode="General">
                        <c:v>-34.829742813918308</c:v>
                      </c:pt>
                      <c:pt idx="47" formatCode="General">
                        <c:v>-34.578608169440244</c:v>
                      </c:pt>
                      <c:pt idx="48" formatCode="General">
                        <c:v>-34.32747352496218</c:v>
                      </c:pt>
                      <c:pt idx="49" formatCode="General">
                        <c:v>-34.076338880484116</c:v>
                      </c:pt>
                      <c:pt idx="50" formatCode="General">
                        <c:v>-33.825204236006051</c:v>
                      </c:pt>
                      <c:pt idx="51" formatCode="General">
                        <c:v>-33.598606060606059</c:v>
                      </c:pt>
                      <c:pt idx="52" formatCode="General">
                        <c:v>-33.37739393939394</c:v>
                      </c:pt>
                      <c:pt idx="53" formatCode="General">
                        <c:v>-33.156181818181821</c:v>
                      </c:pt>
                      <c:pt idx="54" formatCode="General">
                        <c:v>-32.934969696969695</c:v>
                      </c:pt>
                      <c:pt idx="55" formatCode="General">
                        <c:v>-32.713757575757576</c:v>
                      </c:pt>
                      <c:pt idx="56" formatCode="General">
                        <c:v>-32.492545454545457</c:v>
                      </c:pt>
                      <c:pt idx="57" formatCode="General">
                        <c:v>-32.275733736762483</c:v>
                      </c:pt>
                      <c:pt idx="58" formatCode="General">
                        <c:v>-32.074523449319216</c:v>
                      </c:pt>
                      <c:pt idx="59" formatCode="General">
                        <c:v>-31.873313161875945</c:v>
                      </c:pt>
                      <c:pt idx="60" formatCode="General">
                        <c:v>-31.672102874432678</c:v>
                      </c:pt>
                      <c:pt idx="61" formatCode="General">
                        <c:v>-31.470892586989407</c:v>
                      </c:pt>
                      <c:pt idx="62" formatCode="General">
                        <c:v>-31.26968229954614</c:v>
                      </c:pt>
                      <c:pt idx="63" formatCode="General">
                        <c:v>-31.068472012102873</c:v>
                      </c:pt>
                      <c:pt idx="64" formatCode="General">
                        <c:v>-30.873721633888046</c:v>
                      </c:pt>
                      <c:pt idx="65" formatCode="General">
                        <c:v>-30.683101361573371</c:v>
                      </c:pt>
                      <c:pt idx="66" formatCode="General">
                        <c:v>-30.492481089258696</c:v>
                      </c:pt>
                      <c:pt idx="67" formatCode="General">
                        <c:v>-30.301860816944025</c:v>
                      </c:pt>
                      <c:pt idx="68" formatCode="General">
                        <c:v>-30.11124054462935</c:v>
                      </c:pt>
                      <c:pt idx="69" formatCode="General">
                        <c:v>-29.920620272314675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D6C5-4046-90FA-AB4BA8395AF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-28.36</c:v>
                      </c:pt>
                      <c:pt idx="1">
                        <c:v>-28.36</c:v>
                      </c:pt>
                      <c:pt idx="2" formatCode="General">
                        <c:v>-28.36</c:v>
                      </c:pt>
                      <c:pt idx="3" formatCode="General">
                        <c:v>-28.36</c:v>
                      </c:pt>
                      <c:pt idx="4" formatCode="General">
                        <c:v>-28.267413010590012</c:v>
                      </c:pt>
                      <c:pt idx="5" formatCode="General">
                        <c:v>-27.110075642965203</c:v>
                      </c:pt>
                      <c:pt idx="6" formatCode="General">
                        <c:v>-25.952738275340394</c:v>
                      </c:pt>
                      <c:pt idx="7" formatCode="General">
                        <c:v>-24.795400907715582</c:v>
                      </c:pt>
                      <c:pt idx="8" formatCode="General">
                        <c:v>-23.638063540090773</c:v>
                      </c:pt>
                      <c:pt idx="9" formatCode="General">
                        <c:v>-22.480726172465964</c:v>
                      </c:pt>
                      <c:pt idx="10" formatCode="General">
                        <c:v>-21.323388804841152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-12.933086232980333</c:v>
                      </c:pt>
                      <c:pt idx="65" formatCode="General">
                        <c:v>-12.872571860816944</c:v>
                      </c:pt>
                      <c:pt idx="66" formatCode="General">
                        <c:v>-12.812057488653556</c:v>
                      </c:pt>
                      <c:pt idx="67" formatCode="General">
                        <c:v>-12.751543116490167</c:v>
                      </c:pt>
                      <c:pt idx="68" formatCode="General">
                        <c:v>-12.691028744326777</c:v>
                      </c:pt>
                      <c:pt idx="69" formatCode="General">
                        <c:v>-12.63051437216339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D6C5-4046-90FA-AB4BA8395AF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-5.3280000000000003</c:v>
                      </c:pt>
                      <c:pt idx="1">
                        <c:v>-5.3280000000000003</c:v>
                      </c:pt>
                      <c:pt idx="2" formatCode="General">
                        <c:v>-5.3280000000000003</c:v>
                      </c:pt>
                      <c:pt idx="3" formatCode="General">
                        <c:v>-5.3280000000000003</c:v>
                      </c:pt>
                      <c:pt idx="4" formatCode="General">
                        <c:v>-5.3377065052950083</c:v>
                      </c:pt>
                      <c:pt idx="5" formatCode="General">
                        <c:v>-5.4590378214826023</c:v>
                      </c:pt>
                      <c:pt idx="6" formatCode="General">
                        <c:v>-5.5803691376701972</c:v>
                      </c:pt>
                      <c:pt idx="7" formatCode="General">
                        <c:v>-5.7017004538577911</c:v>
                      </c:pt>
                      <c:pt idx="8" formatCode="General">
                        <c:v>-5.823031770045386</c:v>
                      </c:pt>
                      <c:pt idx="9" formatCode="General">
                        <c:v>-5.9443630862329799</c:v>
                      </c:pt>
                      <c:pt idx="10" formatCode="General">
                        <c:v>-6.0656944024205748</c:v>
                      </c:pt>
                      <c:pt idx="11" formatCode="General">
                        <c:v>-6.1575885022692889</c:v>
                      </c:pt>
                      <c:pt idx="12" formatCode="General">
                        <c:v>-6.2162874432677757</c:v>
                      </c:pt>
                      <c:pt idx="13" formatCode="General">
                        <c:v>-6.2749863842662634</c:v>
                      </c:pt>
                      <c:pt idx="14" formatCode="General">
                        <c:v>-6.3336853252647503</c:v>
                      </c:pt>
                      <c:pt idx="15" formatCode="General">
                        <c:v>-6.3923842662632371</c:v>
                      </c:pt>
                      <c:pt idx="16" formatCode="General">
                        <c:v>-6.4510832072617248</c:v>
                      </c:pt>
                      <c:pt idx="17" formatCode="General">
                        <c:v>-6.5097821482602116</c:v>
                      </c:pt>
                      <c:pt idx="18" formatCode="General">
                        <c:v>-6.565488653555219</c:v>
                      </c:pt>
                      <c:pt idx="19" formatCode="General">
                        <c:v>-6.6207080181543114</c:v>
                      </c:pt>
                      <c:pt idx="20" formatCode="General">
                        <c:v>-6.6759273827534038</c:v>
                      </c:pt>
                      <c:pt idx="21" formatCode="General">
                        <c:v>-6.7311467473524962</c:v>
                      </c:pt>
                      <c:pt idx="22" formatCode="General">
                        <c:v>-6.7863661119515886</c:v>
                      </c:pt>
                      <c:pt idx="23" formatCode="General">
                        <c:v>-6.8415854765506809</c:v>
                      </c:pt>
                      <c:pt idx="24" formatCode="General">
                        <c:v>-6.8959545454545452</c:v>
                      </c:pt>
                      <c:pt idx="25" formatCode="General">
                        <c:v>-6.947772727272727</c:v>
                      </c:pt>
                      <c:pt idx="26" formatCode="General">
                        <c:v>-6.9995909090909088</c:v>
                      </c:pt>
                      <c:pt idx="27" formatCode="General">
                        <c:v>-7.0514090909090905</c:v>
                      </c:pt>
                      <c:pt idx="28" formatCode="General">
                        <c:v>-7.1032272727272723</c:v>
                      </c:pt>
                      <c:pt idx="29" formatCode="General">
                        <c:v>-7.155045454545454</c:v>
                      </c:pt>
                      <c:pt idx="30" formatCode="General">
                        <c:v>-7.2068636363636358</c:v>
                      </c:pt>
                      <c:pt idx="31" formatCode="General">
                        <c:v>-7.256565809379727</c:v>
                      </c:pt>
                      <c:pt idx="32" formatCode="General">
                        <c:v>-7.3051285930408474</c:v>
                      </c:pt>
                      <c:pt idx="33" formatCode="General">
                        <c:v>-7.3536913767019669</c:v>
                      </c:pt>
                      <c:pt idx="34" formatCode="General">
                        <c:v>-7.4022541603630865</c:v>
                      </c:pt>
                      <c:pt idx="35" formatCode="General">
                        <c:v>-7.450816944024206</c:v>
                      </c:pt>
                      <c:pt idx="36" formatCode="General">
                        <c:v>-7.4993797276853256</c:v>
                      </c:pt>
                      <c:pt idx="37" formatCode="General">
                        <c:v>-7.5478214826021182</c:v>
                      </c:pt>
                      <c:pt idx="38" formatCode="General">
                        <c:v>-7.5933585476550682</c:v>
                      </c:pt>
                      <c:pt idx="39" formatCode="General">
                        <c:v>-7.6388956127080183</c:v>
                      </c:pt>
                      <c:pt idx="40" formatCode="General">
                        <c:v>-7.6844326777609684</c:v>
                      </c:pt>
                      <c:pt idx="41" formatCode="General">
                        <c:v>-7.7299697428139185</c:v>
                      </c:pt>
                      <c:pt idx="42" formatCode="General">
                        <c:v>-7.7755068078668685</c:v>
                      </c:pt>
                      <c:pt idx="43" formatCode="General">
                        <c:v>-7.8210438729198186</c:v>
                      </c:pt>
                      <c:pt idx="44" formatCode="General">
                        <c:v>-7.8656701966717097</c:v>
                      </c:pt>
                      <c:pt idx="45" formatCode="General">
                        <c:v>-7.9090892586989412</c:v>
                      </c:pt>
                      <c:pt idx="46" formatCode="General">
                        <c:v>-7.9525083207261726</c:v>
                      </c:pt>
                      <c:pt idx="47" formatCode="General">
                        <c:v>-7.9959273827534041</c:v>
                      </c:pt>
                      <c:pt idx="48" formatCode="General">
                        <c:v>-8.0393464447806355</c:v>
                      </c:pt>
                      <c:pt idx="49" formatCode="General">
                        <c:v>-8.082765506807867</c:v>
                      </c:pt>
                      <c:pt idx="50" formatCode="General">
                        <c:v>-8.1261845688350984</c:v>
                      </c:pt>
                      <c:pt idx="51" formatCode="General">
                        <c:v>-8.168539393939394</c:v>
                      </c:pt>
                      <c:pt idx="52" formatCode="General">
                        <c:v>-8.2106606060606069</c:v>
                      </c:pt>
                      <c:pt idx="53" formatCode="General">
                        <c:v>-8.2527818181818198</c:v>
                      </c:pt>
                      <c:pt idx="54" formatCode="General">
                        <c:v>-8.2949030303030309</c:v>
                      </c:pt>
                      <c:pt idx="55" formatCode="General">
                        <c:v>-8.3370242424242438</c:v>
                      </c:pt>
                      <c:pt idx="56" formatCode="General">
                        <c:v>-8.3791454545454549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-8.72697730711044</c:v>
                      </c:pt>
                      <c:pt idx="65" formatCode="General">
                        <c:v>-8.7744810892586997</c:v>
                      </c:pt>
                      <c:pt idx="66" formatCode="General">
                        <c:v>-8.8219848714069595</c:v>
                      </c:pt>
                      <c:pt idx="67" formatCode="General">
                        <c:v>-8.8694886535552193</c:v>
                      </c:pt>
                      <c:pt idx="68" formatCode="General">
                        <c:v>-8.9169924357034809</c:v>
                      </c:pt>
                      <c:pt idx="69" formatCode="General">
                        <c:v>-8.9644962178517407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D6C5-4046-90FA-AB4BA8395AF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-33.688000000000002</c:v>
                      </c:pt>
                      <c:pt idx="1">
                        <c:v>-33.688000000000002</c:v>
                      </c:pt>
                      <c:pt idx="2" formatCode="General">
                        <c:v>-33.688000000000002</c:v>
                      </c:pt>
                      <c:pt idx="3" formatCode="General">
                        <c:v>-33.688000000000002</c:v>
                      </c:pt>
                      <c:pt idx="4" formatCode="General">
                        <c:v>-33.605119515885022</c:v>
                      </c:pt>
                      <c:pt idx="5" formatCode="General">
                        <c:v>-32.56911346444781</c:v>
                      </c:pt>
                      <c:pt idx="6" formatCode="General">
                        <c:v>-31.53310741301059</c:v>
                      </c:pt>
                      <c:pt idx="7" formatCode="General">
                        <c:v>-30.497101361573375</c:v>
                      </c:pt>
                      <c:pt idx="8" formatCode="General">
                        <c:v>-29.461095310136159</c:v>
                      </c:pt>
                      <c:pt idx="9" formatCode="General">
                        <c:v>-28.425089258698943</c:v>
                      </c:pt>
                      <c:pt idx="10" formatCode="General">
                        <c:v>-27.389083207261727</c:v>
                      </c:pt>
                      <c:pt idx="11" formatCode="General">
                        <c:v>-26.718980332829048</c:v>
                      </c:pt>
                      <c:pt idx="12" formatCode="General">
                        <c:v>-26.461491679273827</c:v>
                      </c:pt>
                      <c:pt idx="13" formatCode="General">
                        <c:v>-26.20400302571861</c:v>
                      </c:pt>
                      <c:pt idx="14" formatCode="General">
                        <c:v>-25.946514372163389</c:v>
                      </c:pt>
                      <c:pt idx="15" formatCode="General">
                        <c:v>-25.689025718608171</c:v>
                      </c:pt>
                      <c:pt idx="16" formatCode="General">
                        <c:v>-25.43153706505295</c:v>
                      </c:pt>
                      <c:pt idx="17" formatCode="General">
                        <c:v>-25.174048411497733</c:v>
                      </c:pt>
                      <c:pt idx="18" formatCode="General">
                        <c:v>-24.989028744326777</c:v>
                      </c:pt>
                      <c:pt idx="19" formatCode="General">
                        <c:v>-24.815806354009077</c:v>
                      </c:pt>
                      <c:pt idx="20" formatCode="General">
                        <c:v>-24.642583963691376</c:v>
                      </c:pt>
                      <c:pt idx="21" formatCode="General">
                        <c:v>-24.469361573373675</c:v>
                      </c:pt>
                      <c:pt idx="22" formatCode="General">
                        <c:v>-24.296139183055974</c:v>
                      </c:pt>
                      <c:pt idx="23" formatCode="General">
                        <c:v>-24.122916792738273</c:v>
                      </c:pt>
                      <c:pt idx="24" formatCode="General">
                        <c:v>-23.962772727272725</c:v>
                      </c:pt>
                      <c:pt idx="25" formatCode="General">
                        <c:v>-23.841863636363634</c:v>
                      </c:pt>
                      <c:pt idx="26" formatCode="General">
                        <c:v>-23.720954545454546</c:v>
                      </c:pt>
                      <c:pt idx="27" formatCode="General">
                        <c:v>-23.600045454545455</c:v>
                      </c:pt>
                      <c:pt idx="28" formatCode="General">
                        <c:v>-23.479136363636364</c:v>
                      </c:pt>
                      <c:pt idx="29" formatCode="General">
                        <c:v>-23.358227272727273</c:v>
                      </c:pt>
                      <c:pt idx="30" formatCode="General">
                        <c:v>-23.237318181818182</c:v>
                      </c:pt>
                      <c:pt idx="31" formatCode="General">
                        <c:v>-23.140030257186083</c:v>
                      </c:pt>
                      <c:pt idx="32" formatCode="General">
                        <c:v>-23.055461422087745</c:v>
                      </c:pt>
                      <c:pt idx="33" formatCode="General">
                        <c:v>-22.970892586989411</c:v>
                      </c:pt>
                      <c:pt idx="34" formatCode="General">
                        <c:v>-22.886323751891073</c:v>
                      </c:pt>
                      <c:pt idx="35" formatCode="General">
                        <c:v>-22.801754916792738</c:v>
                      </c:pt>
                      <c:pt idx="36" formatCode="General">
                        <c:v>-22.7171860816944</c:v>
                      </c:pt>
                      <c:pt idx="37" formatCode="General">
                        <c:v>-22.633645990922844</c:v>
                      </c:pt>
                      <c:pt idx="38" formatCode="General">
                        <c:v>-22.574795763993947</c:v>
                      </c:pt>
                      <c:pt idx="39" formatCode="General">
                        <c:v>-22.515945537065054</c:v>
                      </c:pt>
                      <c:pt idx="40" formatCode="General">
                        <c:v>-22.457095310136157</c:v>
                      </c:pt>
                      <c:pt idx="41" formatCode="General">
                        <c:v>-22.398245083207261</c:v>
                      </c:pt>
                      <c:pt idx="42" formatCode="General">
                        <c:v>-22.339394856278368</c:v>
                      </c:pt>
                      <c:pt idx="43" formatCode="General">
                        <c:v>-22.280544629349471</c:v>
                      </c:pt>
                      <c:pt idx="44" formatCode="General">
                        <c:v>-22.229891074130105</c:v>
                      </c:pt>
                      <c:pt idx="45" formatCode="General">
                        <c:v>-22.190102874432679</c:v>
                      </c:pt>
                      <c:pt idx="46" formatCode="General">
                        <c:v>-22.150314674735249</c:v>
                      </c:pt>
                      <c:pt idx="47" formatCode="General">
                        <c:v>-22.110526475037823</c:v>
                      </c:pt>
                      <c:pt idx="48" formatCode="General">
                        <c:v>-22.070738275340393</c:v>
                      </c:pt>
                      <c:pt idx="49" formatCode="General">
                        <c:v>-22.030950075642966</c:v>
                      </c:pt>
                      <c:pt idx="50" formatCode="General">
                        <c:v>-21.99116187594554</c:v>
                      </c:pt>
                      <c:pt idx="51" formatCode="General">
                        <c:v>-21.960145454545454</c:v>
                      </c:pt>
                      <c:pt idx="52" formatCode="General">
                        <c:v>-21.931054545454547</c:v>
                      </c:pt>
                      <c:pt idx="53" formatCode="General">
                        <c:v>-21.901963636363639</c:v>
                      </c:pt>
                      <c:pt idx="54" formatCode="General">
                        <c:v>-21.872872727272728</c:v>
                      </c:pt>
                      <c:pt idx="55" formatCode="General">
                        <c:v>-21.843781818181821</c:v>
                      </c:pt>
                      <c:pt idx="56" formatCode="General">
                        <c:v>-21.81469090909091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-21.660063540090771</c:v>
                      </c:pt>
                      <c:pt idx="65" formatCode="General">
                        <c:v>-21.647052950075643</c:v>
                      </c:pt>
                      <c:pt idx="66" formatCode="General">
                        <c:v>-21.634042360060516</c:v>
                      </c:pt>
                      <c:pt idx="67" formatCode="General">
                        <c:v>-21.621031770045384</c:v>
                      </c:pt>
                      <c:pt idx="68" formatCode="General">
                        <c:v>-21.608021180030256</c:v>
                      </c:pt>
                      <c:pt idx="69" formatCode="General">
                        <c:v>-21.595010590015129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D6C5-4046-90FA-AB4BA8395AF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-144.864</c:v>
                      </c:pt>
                      <c:pt idx="1">
                        <c:v>-144.864</c:v>
                      </c:pt>
                      <c:pt idx="2" formatCode="General">
                        <c:v>-144.864</c:v>
                      </c:pt>
                      <c:pt idx="3" formatCode="General">
                        <c:v>-144.864</c:v>
                      </c:pt>
                      <c:pt idx="4" formatCode="General">
                        <c:v>-144.54746142208774</c:v>
                      </c:pt>
                      <c:pt idx="5" formatCode="General">
                        <c:v>-140.59072919818456</c:v>
                      </c:pt>
                      <c:pt idx="6" formatCode="General">
                        <c:v>-136.63399697428139</c:v>
                      </c:pt>
                      <c:pt idx="7" formatCode="General">
                        <c:v>-132.67726475037821</c:v>
                      </c:pt>
                      <c:pt idx="8" formatCode="General">
                        <c:v>-128.72053252647504</c:v>
                      </c:pt>
                      <c:pt idx="9" formatCode="General">
                        <c:v>-124.76380030257187</c:v>
                      </c:pt>
                      <c:pt idx="10" formatCode="General">
                        <c:v>-120.80706807866868</c:v>
                      </c:pt>
                      <c:pt idx="11" formatCode="General">
                        <c:v>-118.16989107413011</c:v>
                      </c:pt>
                      <c:pt idx="12" formatCode="General">
                        <c:v>-117.02072314674734</c:v>
                      </c:pt>
                      <c:pt idx="13" formatCode="General">
                        <c:v>-115.87155521936459</c:v>
                      </c:pt>
                      <c:pt idx="14" formatCode="General">
                        <c:v>-114.72238729198185</c:v>
                      </c:pt>
                      <c:pt idx="15" formatCode="General">
                        <c:v>-113.5732193645991</c:v>
                      </c:pt>
                      <c:pt idx="16" formatCode="General">
                        <c:v>-112.42405143721633</c:v>
                      </c:pt>
                      <c:pt idx="17" formatCode="General">
                        <c:v>-111.27488350983359</c:v>
                      </c:pt>
                      <c:pt idx="18" formatCode="General">
                        <c:v>-110.37174583963692</c:v>
                      </c:pt>
                      <c:pt idx="19" formatCode="General">
                        <c:v>-109.50865960665658</c:v>
                      </c:pt>
                      <c:pt idx="20" formatCode="General">
                        <c:v>-108.64557337367626</c:v>
                      </c:pt>
                      <c:pt idx="21" formatCode="General">
                        <c:v>-107.78248714069592</c:v>
                      </c:pt>
                      <c:pt idx="22" formatCode="General">
                        <c:v>-106.91940090771558</c:v>
                      </c:pt>
                      <c:pt idx="23" formatCode="General">
                        <c:v>-106.05631467473526</c:v>
                      </c:pt>
                      <c:pt idx="24" formatCode="General">
                        <c:v>-105.23953030303031</c:v>
                      </c:pt>
                      <c:pt idx="25" formatCode="General">
                        <c:v>-104.56165151515152</c:v>
                      </c:pt>
                      <c:pt idx="26" formatCode="General">
                        <c:v>-103.88377272727273</c:v>
                      </c:pt>
                      <c:pt idx="27" formatCode="General">
                        <c:v>-103.20589393939395</c:v>
                      </c:pt>
                      <c:pt idx="28" formatCode="General">
                        <c:v>-102.52801515151515</c:v>
                      </c:pt>
                      <c:pt idx="29" formatCode="General">
                        <c:v>-101.85013636363637</c:v>
                      </c:pt>
                      <c:pt idx="30" formatCode="General">
                        <c:v>-101.17225757575758</c:v>
                      </c:pt>
                      <c:pt idx="31" formatCode="General">
                        <c:v>-100.58325264750378</c:v>
                      </c:pt>
                      <c:pt idx="32" formatCode="General">
                        <c:v>-100.04210287443269</c:v>
                      </c:pt>
                      <c:pt idx="33" formatCode="General">
                        <c:v>-99.500953101361574</c:v>
                      </c:pt>
                      <c:pt idx="34" formatCode="General">
                        <c:v>-98.959803328290477</c:v>
                      </c:pt>
                      <c:pt idx="35" formatCode="General">
                        <c:v>-98.418653555219365</c:v>
                      </c:pt>
                      <c:pt idx="36" formatCode="General">
                        <c:v>-97.877503782148267</c:v>
                      </c:pt>
                      <c:pt idx="37" formatCode="General">
                        <c:v>-97.340226928895618</c:v>
                      </c:pt>
                      <c:pt idx="38" formatCode="General">
                        <c:v>-96.895900151285929</c:v>
                      </c:pt>
                      <c:pt idx="39" formatCode="General">
                        <c:v>-96.451573373676254</c:v>
                      </c:pt>
                      <c:pt idx="40" formatCode="General">
                        <c:v>-96.007246596066565</c:v>
                      </c:pt>
                      <c:pt idx="41" formatCode="General">
                        <c:v>-95.562919818456876</c:v>
                      </c:pt>
                      <c:pt idx="42" formatCode="General">
                        <c:v>-95.118593040847202</c:v>
                      </c:pt>
                      <c:pt idx="43" formatCode="General">
                        <c:v>-94.674266263237513</c:v>
                      </c:pt>
                      <c:pt idx="44" formatCode="General">
                        <c:v>-94.26103479576399</c:v>
                      </c:pt>
                      <c:pt idx="45" formatCode="General">
                        <c:v>-93.889022692889554</c:v>
                      </c:pt>
                      <c:pt idx="46" formatCode="General">
                        <c:v>-93.517010590015119</c:v>
                      </c:pt>
                      <c:pt idx="47" formatCode="General">
                        <c:v>-93.144998487140697</c:v>
                      </c:pt>
                      <c:pt idx="48" formatCode="General">
                        <c:v>-92.772986384266261</c:v>
                      </c:pt>
                      <c:pt idx="49" formatCode="General">
                        <c:v>-92.400974281391825</c:v>
                      </c:pt>
                      <c:pt idx="50" formatCode="General">
                        <c:v>-92.028962178517403</c:v>
                      </c:pt>
                      <c:pt idx="51" formatCode="General">
                        <c:v>-91.702830303030311</c:v>
                      </c:pt>
                      <c:pt idx="52" formatCode="General">
                        <c:v>-91.386769696969694</c:v>
                      </c:pt>
                      <c:pt idx="53" formatCode="General">
                        <c:v>-91.070709090909091</c:v>
                      </c:pt>
                      <c:pt idx="54" formatCode="General">
                        <c:v>-90.754648484848488</c:v>
                      </c:pt>
                      <c:pt idx="55" formatCode="General">
                        <c:v>-90.438587878787885</c:v>
                      </c:pt>
                      <c:pt idx="56" formatCode="General">
                        <c:v>-90.122527272727282</c:v>
                      </c:pt>
                      <c:pt idx="57" formatCode="General">
                        <c:v>-89.816024205748874</c:v>
                      </c:pt>
                      <c:pt idx="58" formatCode="General">
                        <c:v>-89.543406959152804</c:v>
                      </c:pt>
                      <c:pt idx="59" formatCode="General">
                        <c:v>-89.270789712556734</c:v>
                      </c:pt>
                      <c:pt idx="60" formatCode="General">
                        <c:v>-88.998172465960664</c:v>
                      </c:pt>
                      <c:pt idx="61" formatCode="General">
                        <c:v>-88.725555219364594</c:v>
                      </c:pt>
                      <c:pt idx="62" formatCode="General">
                        <c:v>-88.452937972768538</c:v>
                      </c:pt>
                      <c:pt idx="63" formatCode="General">
                        <c:v>-88.180320726172468</c:v>
                      </c:pt>
                      <c:pt idx="64" formatCode="General">
                        <c:v>-87.928375189107413</c:v>
                      </c:pt>
                      <c:pt idx="65" formatCode="General">
                        <c:v>-87.689645990922841</c:v>
                      </c:pt>
                      <c:pt idx="66" formatCode="General">
                        <c:v>-87.450916792738283</c:v>
                      </c:pt>
                      <c:pt idx="67" formatCode="General">
                        <c:v>-87.212187594553711</c:v>
                      </c:pt>
                      <c:pt idx="68" formatCode="General">
                        <c:v>-86.973458396369139</c:v>
                      </c:pt>
                      <c:pt idx="69" formatCode="General">
                        <c:v>-86.734729198184581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D6C5-4046-90FA-AB4BA8395AF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</c:v>
                      </c:pt>
                      <c:pt idx="1">
                        <c:v>-18.62</c:v>
                      </c:pt>
                      <c:pt idx="2" formatCode="General">
                        <c:v>-18.62</c:v>
                      </c:pt>
                      <c:pt idx="3" formatCode="General">
                        <c:v>-18.62</c:v>
                      </c:pt>
                      <c:pt idx="4" formatCode="General">
                        <c:v>-18.621210287443269</c:v>
                      </c:pt>
                      <c:pt idx="5" formatCode="General">
                        <c:v>-18.636338880484114</c:v>
                      </c:pt>
                      <c:pt idx="6" formatCode="General">
                        <c:v>-18.651467473524963</c:v>
                      </c:pt>
                      <c:pt idx="7" formatCode="General">
                        <c:v>-18.666596066565809</c:v>
                      </c:pt>
                      <c:pt idx="8" formatCode="General">
                        <c:v>-18.681724659606655</c:v>
                      </c:pt>
                      <c:pt idx="9" formatCode="General">
                        <c:v>-18.696853252647504</c:v>
                      </c:pt>
                      <c:pt idx="10" formatCode="General">
                        <c:v>-18.711981845688349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-19.793842662632375</c:v>
                      </c:pt>
                      <c:pt idx="65" formatCode="General">
                        <c:v>-19.816535552193645</c:v>
                      </c:pt>
                      <c:pt idx="66" formatCode="General">
                        <c:v>-19.839228441754919</c:v>
                      </c:pt>
                      <c:pt idx="67" formatCode="General">
                        <c:v>-19.861921331316189</c:v>
                      </c:pt>
                      <c:pt idx="68" formatCode="General">
                        <c:v>-19.884614220877459</c:v>
                      </c:pt>
                      <c:pt idx="69" formatCode="General">
                        <c:v>-19.90730711043873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D6C5-4046-90FA-AB4BA8395AF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-64.44</c:v>
                      </c:pt>
                      <c:pt idx="1">
                        <c:v>-64.44</c:v>
                      </c:pt>
                      <c:pt idx="2" formatCode="General">
                        <c:v>-64.44</c:v>
                      </c:pt>
                      <c:pt idx="3" formatCode="General">
                        <c:v>-64.44</c:v>
                      </c:pt>
                      <c:pt idx="4" formatCode="General">
                        <c:v>-64.267170953101356</c:v>
                      </c:pt>
                      <c:pt idx="5" formatCode="General">
                        <c:v>-62.10680786686838</c:v>
                      </c:pt>
                      <c:pt idx="6" formatCode="General">
                        <c:v>-59.946444780635396</c:v>
                      </c:pt>
                      <c:pt idx="7" formatCode="General">
                        <c:v>-57.786081694402419</c:v>
                      </c:pt>
                      <c:pt idx="8" formatCode="General">
                        <c:v>-55.625718608169436</c:v>
                      </c:pt>
                      <c:pt idx="9" formatCode="General">
                        <c:v>-53.465355521936459</c:v>
                      </c:pt>
                      <c:pt idx="10" formatCode="General">
                        <c:v>-51.304992435703483</c:v>
                      </c:pt>
                      <c:pt idx="11" formatCode="General">
                        <c:v>-49.848562783661116</c:v>
                      </c:pt>
                      <c:pt idx="12" formatCode="General">
                        <c:v>-49.185930408472011</c:v>
                      </c:pt>
                      <c:pt idx="13" formatCode="General">
                        <c:v>-48.523298033282906</c:v>
                      </c:pt>
                      <c:pt idx="14" formatCode="General">
                        <c:v>-47.860665658093794</c:v>
                      </c:pt>
                      <c:pt idx="15" formatCode="General">
                        <c:v>-47.198033282904689</c:v>
                      </c:pt>
                      <c:pt idx="16" formatCode="General">
                        <c:v>-46.535400907715584</c:v>
                      </c:pt>
                      <c:pt idx="17" formatCode="General">
                        <c:v>-45.872768532526472</c:v>
                      </c:pt>
                      <c:pt idx="18" formatCode="General">
                        <c:v>-45.337639939485626</c:v>
                      </c:pt>
                      <c:pt idx="19" formatCode="General">
                        <c:v>-44.823267776096827</c:v>
                      </c:pt>
                      <c:pt idx="20" formatCode="General">
                        <c:v>-44.308895612708021</c:v>
                      </c:pt>
                      <c:pt idx="21" formatCode="General">
                        <c:v>-43.794523449319215</c:v>
                      </c:pt>
                      <c:pt idx="22" formatCode="General">
                        <c:v>-43.280151285930408</c:v>
                      </c:pt>
                      <c:pt idx="23" formatCode="General">
                        <c:v>-42.765779122541609</c:v>
                      </c:pt>
                      <c:pt idx="24" formatCode="General">
                        <c:v>-42.275833333333338</c:v>
                      </c:pt>
                      <c:pt idx="25" formatCode="General">
                        <c:v>-41.859166666666667</c:v>
                      </c:pt>
                      <c:pt idx="26" formatCode="General">
                        <c:v>-41.442500000000003</c:v>
                      </c:pt>
                      <c:pt idx="27" formatCode="General">
                        <c:v>-41.025833333333338</c:v>
                      </c:pt>
                      <c:pt idx="28" formatCode="General">
                        <c:v>-40.609166666666667</c:v>
                      </c:pt>
                      <c:pt idx="29" formatCode="General">
                        <c:v>-40.192500000000003</c:v>
                      </c:pt>
                      <c:pt idx="30" formatCode="General">
                        <c:v>-39.775833333333338</c:v>
                      </c:pt>
                      <c:pt idx="31" formatCode="General">
                        <c:v>-39.406777609682301</c:v>
                      </c:pt>
                      <c:pt idx="32" formatCode="General">
                        <c:v>-39.063358547655071</c:v>
                      </c:pt>
                      <c:pt idx="33" formatCode="General">
                        <c:v>-38.71993948562784</c:v>
                      </c:pt>
                      <c:pt idx="34" formatCode="General">
                        <c:v>-38.37652042360061</c:v>
                      </c:pt>
                      <c:pt idx="35" formatCode="General">
                        <c:v>-38.033101361573372</c:v>
                      </c:pt>
                      <c:pt idx="36" formatCode="General">
                        <c:v>-37.689682299546142</c:v>
                      </c:pt>
                      <c:pt idx="37" formatCode="General">
                        <c:v>-37.348381240544633</c:v>
                      </c:pt>
                      <c:pt idx="38" formatCode="General">
                        <c:v>-37.057912254160364</c:v>
                      </c:pt>
                      <c:pt idx="39" formatCode="General">
                        <c:v>-36.767443267776095</c:v>
                      </c:pt>
                      <c:pt idx="40" formatCode="General">
                        <c:v>-36.476974281391833</c:v>
                      </c:pt>
                      <c:pt idx="41" formatCode="General">
                        <c:v>-36.186505295007564</c:v>
                      </c:pt>
                      <c:pt idx="42" formatCode="General">
                        <c:v>-35.896036308623295</c:v>
                      </c:pt>
                      <c:pt idx="43" formatCode="General">
                        <c:v>-35.605567322239033</c:v>
                      </c:pt>
                      <c:pt idx="44" formatCode="General">
                        <c:v>-35.33201210287443</c:v>
                      </c:pt>
                      <c:pt idx="45" formatCode="General">
                        <c:v>-35.080877458396365</c:v>
                      </c:pt>
                      <c:pt idx="46" formatCode="General">
                        <c:v>-34.829742813918308</c:v>
                      </c:pt>
                      <c:pt idx="47" formatCode="General">
                        <c:v>-34.578608169440244</c:v>
                      </c:pt>
                      <c:pt idx="48" formatCode="General">
                        <c:v>-34.32747352496218</c:v>
                      </c:pt>
                      <c:pt idx="49" formatCode="General">
                        <c:v>-34.076338880484116</c:v>
                      </c:pt>
                      <c:pt idx="50" formatCode="General">
                        <c:v>-33.825204236006051</c:v>
                      </c:pt>
                      <c:pt idx="51" formatCode="General">
                        <c:v>-33.598606060606059</c:v>
                      </c:pt>
                      <c:pt idx="52" formatCode="General">
                        <c:v>-33.37739393939394</c:v>
                      </c:pt>
                      <c:pt idx="53" formatCode="General">
                        <c:v>-33.156181818181821</c:v>
                      </c:pt>
                      <c:pt idx="54" formatCode="General">
                        <c:v>-32.934969696969695</c:v>
                      </c:pt>
                      <c:pt idx="55" formatCode="General">
                        <c:v>-32.713757575757576</c:v>
                      </c:pt>
                      <c:pt idx="56" formatCode="General">
                        <c:v>-32.492545454545457</c:v>
                      </c:pt>
                      <c:pt idx="57" formatCode="General">
                        <c:v>-32.275733736762483</c:v>
                      </c:pt>
                      <c:pt idx="58" formatCode="General">
                        <c:v>-32.074523449319216</c:v>
                      </c:pt>
                      <c:pt idx="59" formatCode="General">
                        <c:v>-31.873313161875945</c:v>
                      </c:pt>
                      <c:pt idx="60" formatCode="General">
                        <c:v>-31.672102874432678</c:v>
                      </c:pt>
                      <c:pt idx="61" formatCode="General">
                        <c:v>-31.470892586989407</c:v>
                      </c:pt>
                      <c:pt idx="62" formatCode="General">
                        <c:v>-31.26968229954614</c:v>
                      </c:pt>
                      <c:pt idx="63" formatCode="General">
                        <c:v>-31.068472012102873</c:v>
                      </c:pt>
                      <c:pt idx="64" formatCode="General">
                        <c:v>-30.873721633888046</c:v>
                      </c:pt>
                      <c:pt idx="65" formatCode="General">
                        <c:v>-30.683101361573371</c:v>
                      </c:pt>
                      <c:pt idx="66" formatCode="General">
                        <c:v>-30.492481089258696</c:v>
                      </c:pt>
                      <c:pt idx="67" formatCode="General">
                        <c:v>-30.301860816944025</c:v>
                      </c:pt>
                      <c:pt idx="68" formatCode="General">
                        <c:v>-30.11124054462935</c:v>
                      </c:pt>
                      <c:pt idx="69" formatCode="General">
                        <c:v>-29.920620272314675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D6C5-4046-90FA-AB4BA8395AF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-28.36</c:v>
                      </c:pt>
                      <c:pt idx="1">
                        <c:v>-28.36</c:v>
                      </c:pt>
                      <c:pt idx="2" formatCode="General">
                        <c:v>-28.36</c:v>
                      </c:pt>
                      <c:pt idx="3" formatCode="General">
                        <c:v>-28.36</c:v>
                      </c:pt>
                      <c:pt idx="4" formatCode="General">
                        <c:v>-28.267413010590012</c:v>
                      </c:pt>
                      <c:pt idx="5" formatCode="General">
                        <c:v>-27.110075642965203</c:v>
                      </c:pt>
                      <c:pt idx="6" formatCode="General">
                        <c:v>-25.952738275340394</c:v>
                      </c:pt>
                      <c:pt idx="7" formatCode="General">
                        <c:v>-24.795400907715582</c:v>
                      </c:pt>
                      <c:pt idx="8" formatCode="General">
                        <c:v>-23.638063540090773</c:v>
                      </c:pt>
                      <c:pt idx="9" formatCode="General">
                        <c:v>-22.480726172465964</c:v>
                      </c:pt>
                      <c:pt idx="10" formatCode="General">
                        <c:v>-21.323388804841152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-12.933086232980333</c:v>
                      </c:pt>
                      <c:pt idx="65" formatCode="General">
                        <c:v>-12.872571860816944</c:v>
                      </c:pt>
                      <c:pt idx="66" formatCode="General">
                        <c:v>-12.812057488653556</c:v>
                      </c:pt>
                      <c:pt idx="67" formatCode="General">
                        <c:v>-12.751543116490167</c:v>
                      </c:pt>
                      <c:pt idx="68" formatCode="General">
                        <c:v>-12.691028744326777</c:v>
                      </c:pt>
                      <c:pt idx="69" formatCode="General">
                        <c:v>-12.63051437216339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D6C5-4046-90FA-AB4BA8395AF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-5.3280000000000003</c:v>
                      </c:pt>
                      <c:pt idx="1">
                        <c:v>-5.3280000000000003</c:v>
                      </c:pt>
                      <c:pt idx="2" formatCode="General">
                        <c:v>-5.3280000000000003</c:v>
                      </c:pt>
                      <c:pt idx="3" formatCode="General">
                        <c:v>-5.3280000000000003</c:v>
                      </c:pt>
                      <c:pt idx="4" formatCode="General">
                        <c:v>-5.3377065052950083</c:v>
                      </c:pt>
                      <c:pt idx="5" formatCode="General">
                        <c:v>-5.4590378214826023</c:v>
                      </c:pt>
                      <c:pt idx="6" formatCode="General">
                        <c:v>-5.5803691376701972</c:v>
                      </c:pt>
                      <c:pt idx="7" formatCode="General">
                        <c:v>-5.7017004538577911</c:v>
                      </c:pt>
                      <c:pt idx="8" formatCode="General">
                        <c:v>-5.823031770045386</c:v>
                      </c:pt>
                      <c:pt idx="9" formatCode="General">
                        <c:v>-5.9443630862329799</c:v>
                      </c:pt>
                      <c:pt idx="10" formatCode="General">
                        <c:v>-6.0656944024205748</c:v>
                      </c:pt>
                      <c:pt idx="11" formatCode="General">
                        <c:v>-6.1575885022692889</c:v>
                      </c:pt>
                      <c:pt idx="12" formatCode="General">
                        <c:v>-6.2162874432677757</c:v>
                      </c:pt>
                      <c:pt idx="13" formatCode="General">
                        <c:v>-6.2749863842662634</c:v>
                      </c:pt>
                      <c:pt idx="14" formatCode="General">
                        <c:v>-6.3336853252647503</c:v>
                      </c:pt>
                      <c:pt idx="15" formatCode="General">
                        <c:v>-6.3923842662632371</c:v>
                      </c:pt>
                      <c:pt idx="16" formatCode="General">
                        <c:v>-6.4510832072617248</c:v>
                      </c:pt>
                      <c:pt idx="17" formatCode="General">
                        <c:v>-6.5097821482602116</c:v>
                      </c:pt>
                      <c:pt idx="18" formatCode="General">
                        <c:v>-6.565488653555219</c:v>
                      </c:pt>
                      <c:pt idx="19" formatCode="General">
                        <c:v>-6.6207080181543114</c:v>
                      </c:pt>
                      <c:pt idx="20" formatCode="General">
                        <c:v>-6.6759273827534038</c:v>
                      </c:pt>
                      <c:pt idx="21" formatCode="General">
                        <c:v>-6.7311467473524962</c:v>
                      </c:pt>
                      <c:pt idx="22" formatCode="General">
                        <c:v>-6.7863661119515886</c:v>
                      </c:pt>
                      <c:pt idx="23" formatCode="General">
                        <c:v>-6.8415854765506809</c:v>
                      </c:pt>
                      <c:pt idx="24" formatCode="General">
                        <c:v>-6.8959545454545452</c:v>
                      </c:pt>
                      <c:pt idx="25" formatCode="General">
                        <c:v>-6.947772727272727</c:v>
                      </c:pt>
                      <c:pt idx="26" formatCode="General">
                        <c:v>-6.9995909090909088</c:v>
                      </c:pt>
                      <c:pt idx="27" formatCode="General">
                        <c:v>-7.0514090909090905</c:v>
                      </c:pt>
                      <c:pt idx="28" formatCode="General">
                        <c:v>-7.1032272727272723</c:v>
                      </c:pt>
                      <c:pt idx="29" formatCode="General">
                        <c:v>-7.155045454545454</c:v>
                      </c:pt>
                      <c:pt idx="30" formatCode="General">
                        <c:v>-7.2068636363636358</c:v>
                      </c:pt>
                      <c:pt idx="31" formatCode="General">
                        <c:v>-7.256565809379727</c:v>
                      </c:pt>
                      <c:pt idx="32" formatCode="General">
                        <c:v>-7.3051285930408474</c:v>
                      </c:pt>
                      <c:pt idx="33" formatCode="General">
                        <c:v>-7.3536913767019669</c:v>
                      </c:pt>
                      <c:pt idx="34" formatCode="General">
                        <c:v>-7.4022541603630865</c:v>
                      </c:pt>
                      <c:pt idx="35" formatCode="General">
                        <c:v>-7.450816944024206</c:v>
                      </c:pt>
                      <c:pt idx="36" formatCode="General">
                        <c:v>-7.4993797276853256</c:v>
                      </c:pt>
                      <c:pt idx="37" formatCode="General">
                        <c:v>-7.5478214826021182</c:v>
                      </c:pt>
                      <c:pt idx="38" formatCode="General">
                        <c:v>-7.5933585476550682</c:v>
                      </c:pt>
                      <c:pt idx="39" formatCode="General">
                        <c:v>-7.6388956127080183</c:v>
                      </c:pt>
                      <c:pt idx="40" formatCode="General">
                        <c:v>-7.6844326777609684</c:v>
                      </c:pt>
                      <c:pt idx="41" formatCode="General">
                        <c:v>-7.7299697428139185</c:v>
                      </c:pt>
                      <c:pt idx="42" formatCode="General">
                        <c:v>-7.7755068078668685</c:v>
                      </c:pt>
                      <c:pt idx="43" formatCode="General">
                        <c:v>-7.8210438729198186</c:v>
                      </c:pt>
                      <c:pt idx="44" formatCode="General">
                        <c:v>-7.8656701966717097</c:v>
                      </c:pt>
                      <c:pt idx="45" formatCode="General">
                        <c:v>-7.9090892586989412</c:v>
                      </c:pt>
                      <c:pt idx="46" formatCode="General">
                        <c:v>-7.9525083207261726</c:v>
                      </c:pt>
                      <c:pt idx="47" formatCode="General">
                        <c:v>-7.9959273827534041</c:v>
                      </c:pt>
                      <c:pt idx="48" formatCode="General">
                        <c:v>-8.0393464447806355</c:v>
                      </c:pt>
                      <c:pt idx="49" formatCode="General">
                        <c:v>-8.082765506807867</c:v>
                      </c:pt>
                      <c:pt idx="50" formatCode="General">
                        <c:v>-8.1261845688350984</c:v>
                      </c:pt>
                      <c:pt idx="51" formatCode="General">
                        <c:v>-8.168539393939394</c:v>
                      </c:pt>
                      <c:pt idx="52" formatCode="General">
                        <c:v>-8.2106606060606069</c:v>
                      </c:pt>
                      <c:pt idx="53" formatCode="General">
                        <c:v>-8.2527818181818198</c:v>
                      </c:pt>
                      <c:pt idx="54" formatCode="General">
                        <c:v>-8.2949030303030309</c:v>
                      </c:pt>
                      <c:pt idx="55" formatCode="General">
                        <c:v>-8.3370242424242438</c:v>
                      </c:pt>
                      <c:pt idx="56" formatCode="General">
                        <c:v>-8.3791454545454549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-8.72697730711044</c:v>
                      </c:pt>
                      <c:pt idx="65" formatCode="General">
                        <c:v>-8.7744810892586997</c:v>
                      </c:pt>
                      <c:pt idx="66" formatCode="General">
                        <c:v>-8.8219848714069595</c:v>
                      </c:pt>
                      <c:pt idx="67" formatCode="General">
                        <c:v>-8.8694886535552193</c:v>
                      </c:pt>
                      <c:pt idx="68" formatCode="General">
                        <c:v>-8.9169924357034809</c:v>
                      </c:pt>
                      <c:pt idx="69" formatCode="General">
                        <c:v>-8.9644962178517407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D6C5-4046-90FA-AB4BA8395AF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D6C5-4046-90FA-AB4BA8395AF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D6C5-4046-90FA-AB4BA8395AF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D6C5-4046-90FA-AB4BA8395AF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D6C5-4046-90FA-AB4BA8395AF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D6C5-4046-90FA-AB4BA8395AF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D6C5-4046-90FA-AB4BA8395AF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D6C5-4046-90FA-AB4BA8395AF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D6C5-4046-90FA-AB4BA8395AF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D6C5-4046-90FA-AB4BA8395AF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D6C5-4046-90FA-AB4BA8395AF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D6C5-4046-90FA-AB4BA8395AF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D6C5-4046-90FA-AB4BA8395AF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D6C5-4046-90FA-AB4BA8395AF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D6C5-4046-90FA-AB4BA8395AF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1-D6C5-4046-90FA-AB4BA8395AF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2-D6C5-4046-90FA-AB4BA8395AF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-94.21580606060607</c:v>
                      </c:pt>
                      <c:pt idx="43" formatCode="General">
                        <c:v>-93.413381818181819</c:v>
                      </c:pt>
                      <c:pt idx="44" formatCode="General">
                        <c:v>-92.840551515151517</c:v>
                      </c:pt>
                      <c:pt idx="45" formatCode="General">
                        <c:v>-92.572066666666657</c:v>
                      </c:pt>
                      <c:pt idx="46" formatCode="General">
                        <c:v>-92.379690909090897</c:v>
                      </c:pt>
                      <c:pt idx="47" formatCode="General">
                        <c:v>-92.232496969696967</c:v>
                      </c:pt>
                      <c:pt idx="48" formatCode="General">
                        <c:v>-92.244012121212123</c:v>
                      </c:pt>
                      <c:pt idx="49" formatCode="General">
                        <c:v>-92.148216867469884</c:v>
                      </c:pt>
                      <c:pt idx="50" formatCode="General">
                        <c:v>-91.936168674698791</c:v>
                      </c:pt>
                      <c:pt idx="51" formatCode="General">
                        <c:v>-91.646781818181807</c:v>
                      </c:pt>
                      <c:pt idx="52" formatCode="General">
                        <c:v>-91.34041818181818</c:v>
                      </c:pt>
                      <c:pt idx="53" formatCode="General">
                        <c:v>-91.034054545454538</c:v>
                      </c:pt>
                      <c:pt idx="54" formatCode="General">
                        <c:v>-90.72769090909091</c:v>
                      </c:pt>
                      <c:pt idx="55" formatCode="General">
                        <c:v>-90.421327272727268</c:v>
                      </c:pt>
                      <c:pt idx="56" formatCode="General">
                        <c:v>-90.11496363636364</c:v>
                      </c:pt>
                      <c:pt idx="57" formatCode="General">
                        <c:v>-89.816024205748874</c:v>
                      </c:pt>
                      <c:pt idx="58" formatCode="General">
                        <c:v>-89.543406959152804</c:v>
                      </c:pt>
                      <c:pt idx="59" formatCode="General">
                        <c:v>-89.270789712556734</c:v>
                      </c:pt>
                      <c:pt idx="60" formatCode="General">
                        <c:v>-88.998172465960664</c:v>
                      </c:pt>
                      <c:pt idx="61" formatCode="General">
                        <c:v>-88.725555219364594</c:v>
                      </c:pt>
                      <c:pt idx="62" formatCode="General">
                        <c:v>-88.452937972768538</c:v>
                      </c:pt>
                      <c:pt idx="63" formatCode="General">
                        <c:v>-88.180320726172468</c:v>
                      </c:pt>
                      <c:pt idx="64" formatCode="General">
                        <c:v>-87.920575757575762</c:v>
                      </c:pt>
                      <c:pt idx="65" formatCode="General">
                        <c:v>-87.669060606060611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3-D6C5-4046-90FA-AB4BA8395AF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-94.21580606060607</c:v>
                      </c:pt>
                      <c:pt idx="43" formatCode="General">
                        <c:v>-93.413381818181819</c:v>
                      </c:pt>
                      <c:pt idx="44" formatCode="General">
                        <c:v>-92.840551515151517</c:v>
                      </c:pt>
                      <c:pt idx="45" formatCode="General">
                        <c:v>-92.572066666666657</c:v>
                      </c:pt>
                      <c:pt idx="46" formatCode="General">
                        <c:v>-92.379690909090897</c:v>
                      </c:pt>
                      <c:pt idx="47" formatCode="General">
                        <c:v>-92.232496969696967</c:v>
                      </c:pt>
                      <c:pt idx="48" formatCode="General">
                        <c:v>-92.244012121212123</c:v>
                      </c:pt>
                      <c:pt idx="49" formatCode="General">
                        <c:v>-92.148216867469884</c:v>
                      </c:pt>
                      <c:pt idx="50" formatCode="General">
                        <c:v>-91.936168674698791</c:v>
                      </c:pt>
                      <c:pt idx="51" formatCode="General">
                        <c:v>-91.646781818181807</c:v>
                      </c:pt>
                      <c:pt idx="52" formatCode="General">
                        <c:v>-91.34041818181818</c:v>
                      </c:pt>
                      <c:pt idx="53" formatCode="General">
                        <c:v>-91.034054545454538</c:v>
                      </c:pt>
                      <c:pt idx="54" formatCode="General">
                        <c:v>-90.72769090909091</c:v>
                      </c:pt>
                      <c:pt idx="55" formatCode="General">
                        <c:v>-90.421327272727268</c:v>
                      </c:pt>
                      <c:pt idx="56" formatCode="General">
                        <c:v>-90.11496363636364</c:v>
                      </c:pt>
                      <c:pt idx="57" formatCode="General">
                        <c:v>-89.816024205748874</c:v>
                      </c:pt>
                      <c:pt idx="58" formatCode="General">
                        <c:v>-89.543406959152804</c:v>
                      </c:pt>
                      <c:pt idx="59" formatCode="General">
                        <c:v>-89.270789712556734</c:v>
                      </c:pt>
                      <c:pt idx="60" formatCode="General">
                        <c:v>-88.998172465960664</c:v>
                      </c:pt>
                      <c:pt idx="61" formatCode="General">
                        <c:v>-88.725555219364594</c:v>
                      </c:pt>
                      <c:pt idx="62" formatCode="General">
                        <c:v>-88.452937972768538</c:v>
                      </c:pt>
                      <c:pt idx="63" formatCode="General">
                        <c:v>-88.180320726172468</c:v>
                      </c:pt>
                      <c:pt idx="64" formatCode="General">
                        <c:v>-87.920575757575762</c:v>
                      </c:pt>
                      <c:pt idx="65" formatCode="General">
                        <c:v>-87.669060606060611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4-D6C5-4046-90FA-AB4BA8395AF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-22.121253012048193</c:v>
                      </c:pt>
                      <c:pt idx="50" formatCode="General">
                        <c:v>-22.040530120481929</c:v>
                      </c:pt>
                      <c:pt idx="51" formatCode="General">
                        <c:v>-21.996927272727277</c:v>
                      </c:pt>
                      <c:pt idx="52" formatCode="General">
                        <c:v>-21.961472727272731</c:v>
                      </c:pt>
                      <c:pt idx="53" formatCode="General">
                        <c:v>-21.926018181818183</c:v>
                      </c:pt>
                      <c:pt idx="54" formatCode="General">
                        <c:v>-21.890563636363638</c:v>
                      </c:pt>
                      <c:pt idx="55" formatCode="General">
                        <c:v>-21.855109090909092</c:v>
                      </c:pt>
                      <c:pt idx="56" formatCode="General">
                        <c:v>-21.819654545454547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-21.658757575757576</c:v>
                      </c:pt>
                      <c:pt idx="65" formatCode="General">
                        <c:v>-21.643606060606061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5-D6C5-4046-90FA-AB4BA8395AF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-22.121253012048193</c:v>
                      </c:pt>
                      <c:pt idx="50" formatCode="General">
                        <c:v>-22.040530120481929</c:v>
                      </c:pt>
                      <c:pt idx="51" formatCode="General">
                        <c:v>-21.996927272727277</c:v>
                      </c:pt>
                      <c:pt idx="52" formatCode="General">
                        <c:v>-21.961472727272731</c:v>
                      </c:pt>
                      <c:pt idx="53" formatCode="General">
                        <c:v>-21.926018181818183</c:v>
                      </c:pt>
                      <c:pt idx="54" formatCode="General">
                        <c:v>-21.890563636363638</c:v>
                      </c:pt>
                      <c:pt idx="55" formatCode="General">
                        <c:v>-21.855109090909092</c:v>
                      </c:pt>
                      <c:pt idx="56" formatCode="General">
                        <c:v>-21.819654545454547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-21.658757575757576</c:v>
                      </c:pt>
                      <c:pt idx="65" formatCode="General">
                        <c:v>-21.643606060606061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6-D6C5-4046-90FA-AB4BA8395AF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-65.914327272727277</c:v>
                      </c:pt>
                      <c:pt idx="47" formatCode="General">
                        <c:v>-64.978133333333346</c:v>
                      </c:pt>
                      <c:pt idx="48" formatCode="General">
                        <c:v>-64.07146666666668</c:v>
                      </c:pt>
                      <c:pt idx="49" formatCode="General">
                        <c:v>-63.868337349397592</c:v>
                      </c:pt>
                      <c:pt idx="50" formatCode="General">
                        <c:v>-64.427373493975907</c:v>
                      </c:pt>
                      <c:pt idx="51" formatCode="General">
                        <c:v>-64.871903030303045</c:v>
                      </c:pt>
                      <c:pt idx="52" formatCode="General">
                        <c:v>-65.291296969696972</c:v>
                      </c:pt>
                      <c:pt idx="53" formatCode="General">
                        <c:v>-65.710690909090914</c:v>
                      </c:pt>
                      <c:pt idx="54" formatCode="General">
                        <c:v>-66.130084848484856</c:v>
                      </c:pt>
                      <c:pt idx="55" formatCode="General">
                        <c:v>-66.549478787878797</c:v>
                      </c:pt>
                      <c:pt idx="56" formatCode="General">
                        <c:v>-66.968872727272739</c:v>
                      </c:pt>
                      <c:pt idx="57" formatCode="General">
                        <c:v>-67.372151285930414</c:v>
                      </c:pt>
                      <c:pt idx="58" formatCode="General">
                        <c:v>-67.718293494704994</c:v>
                      </c:pt>
                      <c:pt idx="59" formatCode="General">
                        <c:v>-68.064435703479589</c:v>
                      </c:pt>
                      <c:pt idx="60" formatCode="General">
                        <c:v>-68.410577912254169</c:v>
                      </c:pt>
                      <c:pt idx="61" formatCode="General">
                        <c:v>-68.756720121028749</c:v>
                      </c:pt>
                      <c:pt idx="62" formatCode="General">
                        <c:v>-69.10286232980333</c:v>
                      </c:pt>
                      <c:pt idx="63" formatCode="General">
                        <c:v>-69.44900453857791</c:v>
                      </c:pt>
                      <c:pt idx="64" formatCode="General">
                        <c:v>-69.805818181818182</c:v>
                      </c:pt>
                      <c:pt idx="65" formatCode="General">
                        <c:v>-70.169454545454542</c:v>
                      </c:pt>
                      <c:pt idx="66" formatCode="General">
                        <c:v>-70.540240963855425</c:v>
                      </c:pt>
                      <c:pt idx="67" formatCode="General">
                        <c:v>-70.916363636363627</c:v>
                      </c:pt>
                      <c:pt idx="68" formatCode="General">
                        <c:v>-71.304242424242418</c:v>
                      </c:pt>
                      <c:pt idx="69" formatCode="General">
                        <c:v>-71.698424242424238</c:v>
                      </c:pt>
                      <c:pt idx="70" formatCode="General">
                        <c:v>-72.096000000000004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7-D6C5-4046-90FA-AB4BA8395AF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-7.983542168674699</c:v>
                      </c:pt>
                      <c:pt idx="50" formatCode="General">
                        <c:v>-8.0534216867469883</c:v>
                      </c:pt>
                      <c:pt idx="51" formatCode="General">
                        <c:v>-8.1089878787878806</c:v>
                      </c:pt>
                      <c:pt idx="52" formatCode="General">
                        <c:v>-8.1614121212121216</c:v>
                      </c:pt>
                      <c:pt idx="53" formatCode="General">
                        <c:v>-8.2138363636363643</c:v>
                      </c:pt>
                      <c:pt idx="54" formatCode="General">
                        <c:v>-8.266260606060607</c:v>
                      </c:pt>
                      <c:pt idx="55" formatCode="General">
                        <c:v>-8.3186848484848497</c:v>
                      </c:pt>
                      <c:pt idx="56" formatCode="General">
                        <c:v>-8.3711090909090924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-8.7257272727272728</c:v>
                      </c:pt>
                      <c:pt idx="65" formatCode="General">
                        <c:v>-8.7711818181818177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8-D6C5-4046-90FA-AB4BA8395AF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-48.733600000000003</c:v>
                      </c:pt>
                      <c:pt idx="48" formatCode="General">
                        <c:v>-48.053600000000003</c:v>
                      </c:pt>
                      <c:pt idx="49" formatCode="General">
                        <c:v>-47.901253012048194</c:v>
                      </c:pt>
                      <c:pt idx="50" formatCode="General">
                        <c:v>-48.320530120481934</c:v>
                      </c:pt>
                      <c:pt idx="51" formatCode="General">
                        <c:v>-48.653927272727273</c:v>
                      </c:pt>
                      <c:pt idx="52" formatCode="General">
                        <c:v>-48.968472727272733</c:v>
                      </c:pt>
                      <c:pt idx="53" formatCode="General">
                        <c:v>-49.283018181818186</c:v>
                      </c:pt>
                      <c:pt idx="54" formatCode="General">
                        <c:v>-49.597563636363645</c:v>
                      </c:pt>
                      <c:pt idx="55" formatCode="General">
                        <c:v>-49.912109090909098</c:v>
                      </c:pt>
                      <c:pt idx="56" formatCode="General">
                        <c:v>-50.226654545454551</c:v>
                      </c:pt>
                      <c:pt idx="57" formatCode="General">
                        <c:v>-50.529113464447818</c:v>
                      </c:pt>
                      <c:pt idx="58" formatCode="General">
                        <c:v>-50.788720121028753</c:v>
                      </c:pt>
                      <c:pt idx="59" formatCode="General">
                        <c:v>-51.048326777609688</c:v>
                      </c:pt>
                      <c:pt idx="60" formatCode="General">
                        <c:v>-51.307933434190623</c:v>
                      </c:pt>
                      <c:pt idx="61" formatCode="General">
                        <c:v>-51.567540090771566</c:v>
                      </c:pt>
                      <c:pt idx="62" formatCode="General">
                        <c:v>-51.827146747352501</c:v>
                      </c:pt>
                      <c:pt idx="63" formatCode="General">
                        <c:v>-52.086753403933436</c:v>
                      </c:pt>
                      <c:pt idx="64" formatCode="General">
                        <c:v>-52.354363636363637</c:v>
                      </c:pt>
                      <c:pt idx="65" formatCode="General">
                        <c:v>-52.62709090909091</c:v>
                      </c:pt>
                      <c:pt idx="66" formatCode="General">
                        <c:v>-52.905180722891565</c:v>
                      </c:pt>
                      <c:pt idx="67" formatCode="General">
                        <c:v>-53.18727272727272</c:v>
                      </c:pt>
                      <c:pt idx="68" formatCode="General">
                        <c:v>-53.478181818181817</c:v>
                      </c:pt>
                      <c:pt idx="69" formatCode="General">
                        <c:v>-53.773818181818179</c:v>
                      </c:pt>
                      <c:pt idx="70" formatCode="General">
                        <c:v>-54.072000000000003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9-D6C5-4046-90FA-AB4BA8395AF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-40.611333333333341</c:v>
                      </c:pt>
                      <c:pt idx="48" formatCode="General">
                        <c:v>-40.044666666666672</c:v>
                      </c:pt>
                      <c:pt idx="49" formatCode="General">
                        <c:v>-39.917710843373492</c:v>
                      </c:pt>
                      <c:pt idx="50" formatCode="General">
                        <c:v>-40.267108433734947</c:v>
                      </c:pt>
                      <c:pt idx="51" formatCode="General">
                        <c:v>-40.544939393939401</c:v>
                      </c:pt>
                      <c:pt idx="52" formatCode="General">
                        <c:v>-40.80706060606061</c:v>
                      </c:pt>
                      <c:pt idx="53" formatCode="General">
                        <c:v>-41.069181818181825</c:v>
                      </c:pt>
                      <c:pt idx="54" formatCode="General">
                        <c:v>-41.331303030303033</c:v>
                      </c:pt>
                      <c:pt idx="55" formatCode="General">
                        <c:v>-41.593424242424248</c:v>
                      </c:pt>
                      <c:pt idx="56" formatCode="General">
                        <c:v>-41.855545454545457</c:v>
                      </c:pt>
                      <c:pt idx="57" formatCode="General">
                        <c:v>-42.107594553706505</c:v>
                      </c:pt>
                      <c:pt idx="58" formatCode="General">
                        <c:v>-42.323933434190621</c:v>
                      </c:pt>
                      <c:pt idx="59" formatCode="General">
                        <c:v>-42.540272314674738</c:v>
                      </c:pt>
                      <c:pt idx="60" formatCode="General">
                        <c:v>-42.756611195158854</c:v>
                      </c:pt>
                      <c:pt idx="61" formatCode="General">
                        <c:v>-42.97295007564297</c:v>
                      </c:pt>
                      <c:pt idx="62" formatCode="General">
                        <c:v>-43.189288956127086</c:v>
                      </c:pt>
                      <c:pt idx="63" formatCode="General">
                        <c:v>-43.405627836611195</c:v>
                      </c:pt>
                      <c:pt idx="64" formatCode="General">
                        <c:v>-43.62863636363636</c:v>
                      </c:pt>
                      <c:pt idx="65" formatCode="General">
                        <c:v>-43.855909090909087</c:v>
                      </c:pt>
                      <c:pt idx="66" formatCode="General">
                        <c:v>-44.087650602409639</c:v>
                      </c:pt>
                      <c:pt idx="67" formatCode="General">
                        <c:v>-44.322727272727271</c:v>
                      </c:pt>
                      <c:pt idx="68" formatCode="General">
                        <c:v>-44.565151515151513</c:v>
                      </c:pt>
                      <c:pt idx="69" formatCode="General">
                        <c:v>-44.811515151515152</c:v>
                      </c:pt>
                      <c:pt idx="70" formatCode="General">
                        <c:v>-45.06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A-D6C5-4046-90FA-AB4BA8395AF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-22.121253012048193</c:v>
                      </c:pt>
                      <c:pt idx="50" formatCode="General">
                        <c:v>-22.040530120481929</c:v>
                      </c:pt>
                      <c:pt idx="51" formatCode="General">
                        <c:v>-21.996927272727277</c:v>
                      </c:pt>
                      <c:pt idx="52" formatCode="General">
                        <c:v>-21.961472727272731</c:v>
                      </c:pt>
                      <c:pt idx="53" formatCode="General">
                        <c:v>-21.926018181818183</c:v>
                      </c:pt>
                      <c:pt idx="54" formatCode="General">
                        <c:v>-21.890563636363638</c:v>
                      </c:pt>
                      <c:pt idx="55" formatCode="General">
                        <c:v>-21.855109090909092</c:v>
                      </c:pt>
                      <c:pt idx="56" formatCode="General">
                        <c:v>-21.819654545454547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-21.658757575757576</c:v>
                      </c:pt>
                      <c:pt idx="65" formatCode="General">
                        <c:v>-21.643606060606061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B-D6C5-4046-90FA-AB4BA8395AF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-32.489066666666673</c:v>
                      </c:pt>
                      <c:pt idx="48" formatCode="General">
                        <c:v>-32.03573333333334</c:v>
                      </c:pt>
                      <c:pt idx="49" formatCode="General">
                        <c:v>-31.934168674698796</c:v>
                      </c:pt>
                      <c:pt idx="50" formatCode="General">
                        <c:v>-32.213686746987953</c:v>
                      </c:pt>
                      <c:pt idx="51" formatCode="General">
                        <c:v>-32.435951515151523</c:v>
                      </c:pt>
                      <c:pt idx="52" formatCode="General">
                        <c:v>-32.645648484848486</c:v>
                      </c:pt>
                      <c:pt idx="53" formatCode="General">
                        <c:v>-32.855345454545457</c:v>
                      </c:pt>
                      <c:pt idx="54" formatCode="General">
                        <c:v>-33.065042424242428</c:v>
                      </c:pt>
                      <c:pt idx="55" formatCode="General">
                        <c:v>-33.274739393939399</c:v>
                      </c:pt>
                      <c:pt idx="56" formatCode="General">
                        <c:v>-33.48443636363637</c:v>
                      </c:pt>
                      <c:pt idx="57" formatCode="General">
                        <c:v>-33.686075642965207</c:v>
                      </c:pt>
                      <c:pt idx="58" formatCode="General">
                        <c:v>-33.859146747352497</c:v>
                      </c:pt>
                      <c:pt idx="59" formatCode="General">
                        <c:v>-34.032217851739794</c:v>
                      </c:pt>
                      <c:pt idx="60" formatCode="General">
                        <c:v>-34.205288956127085</c:v>
                      </c:pt>
                      <c:pt idx="61" formatCode="General">
                        <c:v>-34.378360060514375</c:v>
                      </c:pt>
                      <c:pt idx="62" formatCode="General">
                        <c:v>-34.551431164901665</c:v>
                      </c:pt>
                      <c:pt idx="63" formatCode="General">
                        <c:v>-34.724502269288955</c:v>
                      </c:pt>
                      <c:pt idx="64" formatCode="General">
                        <c:v>-34.902909090909091</c:v>
                      </c:pt>
                      <c:pt idx="65" formatCode="General">
                        <c:v>-35.084727272727271</c:v>
                      </c:pt>
                      <c:pt idx="66" formatCode="General">
                        <c:v>-35.270120481927712</c:v>
                      </c:pt>
                      <c:pt idx="67" formatCode="General">
                        <c:v>-35.458181818181814</c:v>
                      </c:pt>
                      <c:pt idx="68" formatCode="General">
                        <c:v>-35.652121212121209</c:v>
                      </c:pt>
                      <c:pt idx="69" formatCode="General">
                        <c:v>-35.849212121212119</c:v>
                      </c:pt>
                      <c:pt idx="70" formatCode="General">
                        <c:v>-36.048000000000002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C-D6C5-4046-90FA-AB4BA8395AF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-24.366800000000001</c:v>
                      </c:pt>
                      <c:pt idx="48" formatCode="General">
                        <c:v>-24.026800000000001</c:v>
                      </c:pt>
                      <c:pt idx="49" formatCode="General">
                        <c:v>-23.950626506024097</c:v>
                      </c:pt>
                      <c:pt idx="50" formatCode="General">
                        <c:v>-24.160265060240967</c:v>
                      </c:pt>
                      <c:pt idx="51" formatCode="General">
                        <c:v>-24.326963636363637</c:v>
                      </c:pt>
                      <c:pt idx="52" formatCode="General">
                        <c:v>-24.484236363636366</c:v>
                      </c:pt>
                      <c:pt idx="53" formatCode="General">
                        <c:v>-24.641509090909093</c:v>
                      </c:pt>
                      <c:pt idx="54" formatCode="General">
                        <c:v>-24.798781818181823</c:v>
                      </c:pt>
                      <c:pt idx="55" formatCode="General">
                        <c:v>-24.956054545454549</c:v>
                      </c:pt>
                      <c:pt idx="56" formatCode="General">
                        <c:v>-25.113327272727275</c:v>
                      </c:pt>
                      <c:pt idx="57" formatCode="General">
                        <c:v>-25.264556732223909</c:v>
                      </c:pt>
                      <c:pt idx="58" formatCode="General">
                        <c:v>-25.394360060514376</c:v>
                      </c:pt>
                      <c:pt idx="59" formatCode="General">
                        <c:v>-25.524163388804844</c:v>
                      </c:pt>
                      <c:pt idx="60" formatCode="General">
                        <c:v>-25.653966717095312</c:v>
                      </c:pt>
                      <c:pt idx="61" formatCode="General">
                        <c:v>-25.783770045385783</c:v>
                      </c:pt>
                      <c:pt idx="62" formatCode="General">
                        <c:v>-25.91357337367625</c:v>
                      </c:pt>
                      <c:pt idx="63" formatCode="General">
                        <c:v>-26.043376701966718</c:v>
                      </c:pt>
                      <c:pt idx="64" formatCode="General">
                        <c:v>-26.177181818181818</c:v>
                      </c:pt>
                      <c:pt idx="65" formatCode="General">
                        <c:v>-26.313545454545455</c:v>
                      </c:pt>
                      <c:pt idx="66" formatCode="General">
                        <c:v>-26.452590361445782</c:v>
                      </c:pt>
                      <c:pt idx="67" formatCode="General">
                        <c:v>-26.59363636363636</c:v>
                      </c:pt>
                      <c:pt idx="68" formatCode="General">
                        <c:v>-26.739090909090908</c:v>
                      </c:pt>
                      <c:pt idx="69" formatCode="General">
                        <c:v>-26.886909090909089</c:v>
                      </c:pt>
                      <c:pt idx="70" formatCode="General">
                        <c:v>-27.036000000000001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D-D6C5-4046-90FA-AB4BA8395AF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-16.244533333333337</c:v>
                      </c:pt>
                      <c:pt idx="48" formatCode="General">
                        <c:v>-16.01786666666667</c:v>
                      </c:pt>
                      <c:pt idx="49" formatCode="General">
                        <c:v>-15.967084337349398</c:v>
                      </c:pt>
                      <c:pt idx="50" formatCode="General">
                        <c:v>-16.106843373493977</c:v>
                      </c:pt>
                      <c:pt idx="51" formatCode="General">
                        <c:v>-16.217975757575761</c:v>
                      </c:pt>
                      <c:pt idx="52" formatCode="General">
                        <c:v>-16.322824242424243</c:v>
                      </c:pt>
                      <c:pt idx="53" formatCode="General">
                        <c:v>-16.427672727272729</c:v>
                      </c:pt>
                      <c:pt idx="54" formatCode="General">
                        <c:v>-16.532521212121214</c:v>
                      </c:pt>
                      <c:pt idx="55" formatCode="General">
                        <c:v>-16.637369696969699</c:v>
                      </c:pt>
                      <c:pt idx="56" formatCode="General">
                        <c:v>-16.742218181818185</c:v>
                      </c:pt>
                      <c:pt idx="57" formatCode="General">
                        <c:v>-16.843037821482604</c:v>
                      </c:pt>
                      <c:pt idx="58" formatCode="General">
                        <c:v>-16.929573373676249</c:v>
                      </c:pt>
                      <c:pt idx="59" formatCode="General">
                        <c:v>-17.016108925869897</c:v>
                      </c:pt>
                      <c:pt idx="60" formatCode="General">
                        <c:v>-17.102644478063542</c:v>
                      </c:pt>
                      <c:pt idx="61" formatCode="General">
                        <c:v>-17.189180030257187</c:v>
                      </c:pt>
                      <c:pt idx="62" formatCode="General">
                        <c:v>-17.275715582450832</c:v>
                      </c:pt>
                      <c:pt idx="63" formatCode="General">
                        <c:v>-17.362251134644477</c:v>
                      </c:pt>
                      <c:pt idx="64" formatCode="General">
                        <c:v>-17.451454545454546</c:v>
                      </c:pt>
                      <c:pt idx="65" formatCode="General">
                        <c:v>-17.542363636363635</c:v>
                      </c:pt>
                      <c:pt idx="66" formatCode="General">
                        <c:v>-17.635060240963856</c:v>
                      </c:pt>
                      <c:pt idx="67" formatCode="General">
                        <c:v>-17.729090909090907</c:v>
                      </c:pt>
                      <c:pt idx="68" formatCode="General">
                        <c:v>-17.826060606060604</c:v>
                      </c:pt>
                      <c:pt idx="69" formatCode="General">
                        <c:v>-17.92460606060606</c:v>
                      </c:pt>
                      <c:pt idx="70" formatCode="General">
                        <c:v>-18.024000000000001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E-D6C5-4046-90FA-AB4BA8395AF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-7.983542168674699</c:v>
                      </c:pt>
                      <c:pt idx="50" formatCode="General">
                        <c:v>-8.0534216867469883</c:v>
                      </c:pt>
                      <c:pt idx="51" formatCode="General">
                        <c:v>-8.1089878787878806</c:v>
                      </c:pt>
                      <c:pt idx="52" formatCode="General">
                        <c:v>-8.1614121212121216</c:v>
                      </c:pt>
                      <c:pt idx="53" formatCode="General">
                        <c:v>-8.2138363636363643</c:v>
                      </c:pt>
                      <c:pt idx="54" formatCode="General">
                        <c:v>-8.266260606060607</c:v>
                      </c:pt>
                      <c:pt idx="55" formatCode="General">
                        <c:v>-8.3186848484848497</c:v>
                      </c:pt>
                      <c:pt idx="56" formatCode="General">
                        <c:v>-8.3711090909090924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-8.7257272727272728</c:v>
                      </c:pt>
                      <c:pt idx="65" formatCode="General">
                        <c:v>-8.7711818181818177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F-D6C5-4046-90FA-AB4BA8395AF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0-D6C5-4046-90FA-AB4BA8395AF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-33.700848484848485</c:v>
                      </c:pt>
                      <c:pt idx="45" formatCode="General">
                        <c:v>-33.749333333333333</c:v>
                      </c:pt>
                      <c:pt idx="46" formatCode="General">
                        <c:v>-33.830909090909088</c:v>
                      </c:pt>
                      <c:pt idx="47" formatCode="General">
                        <c:v>-33.932848484848478</c:v>
                      </c:pt>
                      <c:pt idx="48" formatCode="General">
                        <c:v>-34.108606060606064</c:v>
                      </c:pt>
                      <c:pt idx="49" formatCode="General">
                        <c:v>-34.098795180722895</c:v>
                      </c:pt>
                      <c:pt idx="50" formatCode="General">
                        <c:v>-33.887951807228916</c:v>
                      </c:pt>
                      <c:pt idx="51" formatCode="General">
                        <c:v>-33.659909090909089</c:v>
                      </c:pt>
                      <c:pt idx="52" formatCode="General">
                        <c:v>-33.428090909090912</c:v>
                      </c:pt>
                      <c:pt idx="53" formatCode="General">
                        <c:v>-33.196272727272728</c:v>
                      </c:pt>
                      <c:pt idx="54" formatCode="General">
                        <c:v>-32.964454545454544</c:v>
                      </c:pt>
                      <c:pt idx="55" formatCode="General">
                        <c:v>-32.73263636363636</c:v>
                      </c:pt>
                      <c:pt idx="56" formatCode="General">
                        <c:v>-32.500818181818182</c:v>
                      </c:pt>
                      <c:pt idx="57" formatCode="General">
                        <c:v>-32.275733736762483</c:v>
                      </c:pt>
                      <c:pt idx="58" formatCode="General">
                        <c:v>-32.074523449319216</c:v>
                      </c:pt>
                      <c:pt idx="59" formatCode="General">
                        <c:v>-31.873313161875945</c:v>
                      </c:pt>
                      <c:pt idx="60" formatCode="General">
                        <c:v>-31.672102874432678</c:v>
                      </c:pt>
                      <c:pt idx="61" formatCode="General">
                        <c:v>-31.470892586989407</c:v>
                      </c:pt>
                      <c:pt idx="62" formatCode="General">
                        <c:v>-31.26968229954614</c:v>
                      </c:pt>
                      <c:pt idx="63" formatCode="General">
                        <c:v>-31.068472012102873</c:v>
                      </c:pt>
                      <c:pt idx="64" formatCode="General">
                        <c:v>-30.87169696969697</c:v>
                      </c:pt>
                      <c:pt idx="65" formatCode="General">
                        <c:v>-30.677757575757578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1-D6C5-4046-90FA-AB4BA8395AF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-22.121253012048193</c:v>
                      </c:pt>
                      <c:pt idx="50" formatCode="General">
                        <c:v>-22.040530120481929</c:v>
                      </c:pt>
                      <c:pt idx="51" formatCode="General">
                        <c:v>-21.996927272727277</c:v>
                      </c:pt>
                      <c:pt idx="52" formatCode="General">
                        <c:v>-21.961472727272731</c:v>
                      </c:pt>
                      <c:pt idx="53" formatCode="General">
                        <c:v>-21.926018181818183</c:v>
                      </c:pt>
                      <c:pt idx="54" formatCode="General">
                        <c:v>-21.890563636363638</c:v>
                      </c:pt>
                      <c:pt idx="55" formatCode="General">
                        <c:v>-21.855109090909092</c:v>
                      </c:pt>
                      <c:pt idx="56" formatCode="General">
                        <c:v>-21.819654545454547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-21.658757575757576</c:v>
                      </c:pt>
                      <c:pt idx="65" formatCode="General">
                        <c:v>-21.643606060606061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2-D6C5-4046-90FA-AB4BA8395AF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-14.13890909090909</c:v>
                      </c:pt>
                      <c:pt idx="47" formatCode="General">
                        <c:v>-14.163939393939394</c:v>
                      </c:pt>
                      <c:pt idx="48" formatCode="General">
                        <c:v>-14.194242424242425</c:v>
                      </c:pt>
                      <c:pt idx="49" formatCode="General">
                        <c:v>-14.137710843373496</c:v>
                      </c:pt>
                      <c:pt idx="50" formatCode="General">
                        <c:v>-13.987108433734941</c:v>
                      </c:pt>
                      <c:pt idx="51" formatCode="General">
                        <c:v>-13.887939393939394</c:v>
                      </c:pt>
                      <c:pt idx="52" formatCode="General">
                        <c:v>-13.800060606060606</c:v>
                      </c:pt>
                      <c:pt idx="53" formatCode="General">
                        <c:v>-13.712181818181818</c:v>
                      </c:pt>
                      <c:pt idx="54" formatCode="General">
                        <c:v>-13.624303030303031</c:v>
                      </c:pt>
                      <c:pt idx="55" formatCode="General">
                        <c:v>-13.536424242424243</c:v>
                      </c:pt>
                      <c:pt idx="56" formatCode="General">
                        <c:v>-13.448545454545455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3-D6C5-4046-90FA-AB4BA8395AF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-7.983542168674699</c:v>
                      </c:pt>
                      <c:pt idx="50" formatCode="General">
                        <c:v>-8.0534216867469883</c:v>
                      </c:pt>
                      <c:pt idx="51" formatCode="General">
                        <c:v>-8.1089878787878806</c:v>
                      </c:pt>
                      <c:pt idx="52" formatCode="General">
                        <c:v>-8.1614121212121216</c:v>
                      </c:pt>
                      <c:pt idx="53" formatCode="General">
                        <c:v>-8.2138363636363643</c:v>
                      </c:pt>
                      <c:pt idx="54" formatCode="General">
                        <c:v>-8.266260606060607</c:v>
                      </c:pt>
                      <c:pt idx="55" formatCode="General">
                        <c:v>-8.3186848484848497</c:v>
                      </c:pt>
                      <c:pt idx="56" formatCode="General">
                        <c:v>-8.3711090909090924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-8.7257272727272728</c:v>
                      </c:pt>
                      <c:pt idx="65" formatCode="General">
                        <c:v>-8.7711818181818177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4-D6C5-4046-90FA-AB4BA8395AF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-94.21580606060607</c:v>
                      </c:pt>
                      <c:pt idx="43" formatCode="General">
                        <c:v>-93.413381818181819</c:v>
                      </c:pt>
                      <c:pt idx="44" formatCode="General">
                        <c:v>-92.840551515151517</c:v>
                      </c:pt>
                      <c:pt idx="45" formatCode="General">
                        <c:v>-92.572066666666657</c:v>
                      </c:pt>
                      <c:pt idx="46" formatCode="General">
                        <c:v>-92.379690909090897</c:v>
                      </c:pt>
                      <c:pt idx="47" formatCode="General">
                        <c:v>-92.232496969696967</c:v>
                      </c:pt>
                      <c:pt idx="48" formatCode="General">
                        <c:v>-92.244012121212123</c:v>
                      </c:pt>
                      <c:pt idx="49" formatCode="General">
                        <c:v>-92.148216867469884</c:v>
                      </c:pt>
                      <c:pt idx="50" formatCode="General">
                        <c:v>-91.936168674698791</c:v>
                      </c:pt>
                      <c:pt idx="51" formatCode="General">
                        <c:v>-91.646781818181807</c:v>
                      </c:pt>
                      <c:pt idx="52" formatCode="General">
                        <c:v>-91.34041818181818</c:v>
                      </c:pt>
                      <c:pt idx="53" formatCode="General">
                        <c:v>-91.034054545454538</c:v>
                      </c:pt>
                      <c:pt idx="54" formatCode="General">
                        <c:v>-90.72769090909091</c:v>
                      </c:pt>
                      <c:pt idx="55" formatCode="General">
                        <c:v>-90.421327272727268</c:v>
                      </c:pt>
                      <c:pt idx="56" formatCode="General">
                        <c:v>-90.11496363636364</c:v>
                      </c:pt>
                      <c:pt idx="57" formatCode="General">
                        <c:v>-89.816024205748874</c:v>
                      </c:pt>
                      <c:pt idx="58" formatCode="General">
                        <c:v>-89.543406959152804</c:v>
                      </c:pt>
                      <c:pt idx="59" formatCode="General">
                        <c:v>-89.270789712556734</c:v>
                      </c:pt>
                      <c:pt idx="60" formatCode="General">
                        <c:v>-88.998172465960664</c:v>
                      </c:pt>
                      <c:pt idx="61" formatCode="General">
                        <c:v>-88.725555219364594</c:v>
                      </c:pt>
                      <c:pt idx="62" formatCode="General">
                        <c:v>-88.452937972768538</c:v>
                      </c:pt>
                      <c:pt idx="63" formatCode="General">
                        <c:v>-88.180320726172468</c:v>
                      </c:pt>
                      <c:pt idx="64" formatCode="General">
                        <c:v>-87.920575757575762</c:v>
                      </c:pt>
                      <c:pt idx="65" formatCode="General">
                        <c:v>-87.669060606060611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5-D6C5-4046-90FA-AB4BA8395AF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6-D6C5-4046-90FA-AB4BA8395AF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-33.700848484848485</c:v>
                      </c:pt>
                      <c:pt idx="45" formatCode="General">
                        <c:v>-33.749333333333333</c:v>
                      </c:pt>
                      <c:pt idx="46" formatCode="General">
                        <c:v>-33.830909090909088</c:v>
                      </c:pt>
                      <c:pt idx="47" formatCode="General">
                        <c:v>-33.932848484848478</c:v>
                      </c:pt>
                      <c:pt idx="48" formatCode="General">
                        <c:v>-34.108606060606064</c:v>
                      </c:pt>
                      <c:pt idx="49" formatCode="General">
                        <c:v>-34.098795180722895</c:v>
                      </c:pt>
                      <c:pt idx="50" formatCode="General">
                        <c:v>-33.887951807228916</c:v>
                      </c:pt>
                      <c:pt idx="51" formatCode="General">
                        <c:v>-33.659909090909089</c:v>
                      </c:pt>
                      <c:pt idx="52" formatCode="General">
                        <c:v>-33.428090909090912</c:v>
                      </c:pt>
                      <c:pt idx="53" formatCode="General">
                        <c:v>-33.196272727272728</c:v>
                      </c:pt>
                      <c:pt idx="54" formatCode="General">
                        <c:v>-32.964454545454544</c:v>
                      </c:pt>
                      <c:pt idx="55" formatCode="General">
                        <c:v>-32.73263636363636</c:v>
                      </c:pt>
                      <c:pt idx="56" formatCode="General">
                        <c:v>-32.500818181818182</c:v>
                      </c:pt>
                      <c:pt idx="57" formatCode="General">
                        <c:v>-32.275733736762483</c:v>
                      </c:pt>
                      <c:pt idx="58" formatCode="General">
                        <c:v>-32.074523449319216</c:v>
                      </c:pt>
                      <c:pt idx="59" formatCode="General">
                        <c:v>-31.873313161875945</c:v>
                      </c:pt>
                      <c:pt idx="60" formatCode="General">
                        <c:v>-31.672102874432678</c:v>
                      </c:pt>
                      <c:pt idx="61" formatCode="General">
                        <c:v>-31.470892586989407</c:v>
                      </c:pt>
                      <c:pt idx="62" formatCode="General">
                        <c:v>-31.26968229954614</c:v>
                      </c:pt>
                      <c:pt idx="63" formatCode="General">
                        <c:v>-31.068472012102873</c:v>
                      </c:pt>
                      <c:pt idx="64" formatCode="General">
                        <c:v>-30.87169696969697</c:v>
                      </c:pt>
                      <c:pt idx="65" formatCode="General">
                        <c:v>-30.677757575757578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7-D6C5-4046-90FA-AB4BA8395AF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-14.13890909090909</c:v>
                      </c:pt>
                      <c:pt idx="47" formatCode="General">
                        <c:v>-14.163939393939394</c:v>
                      </c:pt>
                      <c:pt idx="48" formatCode="General">
                        <c:v>-14.194242424242425</c:v>
                      </c:pt>
                      <c:pt idx="49" formatCode="General">
                        <c:v>-14.137710843373496</c:v>
                      </c:pt>
                      <c:pt idx="50" formatCode="General">
                        <c:v>-13.987108433734941</c:v>
                      </c:pt>
                      <c:pt idx="51" formatCode="General">
                        <c:v>-13.887939393939394</c:v>
                      </c:pt>
                      <c:pt idx="52" formatCode="General">
                        <c:v>-13.800060606060606</c:v>
                      </c:pt>
                      <c:pt idx="53" formatCode="General">
                        <c:v>-13.712181818181818</c:v>
                      </c:pt>
                      <c:pt idx="54" formatCode="General">
                        <c:v>-13.624303030303031</c:v>
                      </c:pt>
                      <c:pt idx="55" formatCode="General">
                        <c:v>-13.536424242424243</c:v>
                      </c:pt>
                      <c:pt idx="56" formatCode="General">
                        <c:v>-13.448545454545455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8-D6C5-4046-90FA-AB4BA8395AF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-7.983542168674699</c:v>
                      </c:pt>
                      <c:pt idx="50" formatCode="General">
                        <c:v>-8.0534216867469883</c:v>
                      </c:pt>
                      <c:pt idx="51" formatCode="General">
                        <c:v>-8.1089878787878806</c:v>
                      </c:pt>
                      <c:pt idx="52" formatCode="General">
                        <c:v>-8.1614121212121216</c:v>
                      </c:pt>
                      <c:pt idx="53" formatCode="General">
                        <c:v>-8.2138363636363643</c:v>
                      </c:pt>
                      <c:pt idx="54" formatCode="General">
                        <c:v>-8.266260606060607</c:v>
                      </c:pt>
                      <c:pt idx="55" formatCode="General">
                        <c:v>-8.3186848484848497</c:v>
                      </c:pt>
                      <c:pt idx="56" formatCode="General">
                        <c:v>-8.3711090909090924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-8.7257272727272728</c:v>
                      </c:pt>
                      <c:pt idx="65" formatCode="General">
                        <c:v>-8.7711818181818177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9-D6C5-4046-90FA-AB4BA8395AF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A-D6C5-4046-90FA-AB4BA8395AF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B-D6C5-4046-90FA-AB4BA8395AF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C-D6C5-4046-90FA-AB4BA8395AF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D-D6C5-4046-90FA-AB4BA8395AF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E-D6C5-4046-90FA-AB4BA8395AF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F-D6C5-4046-90FA-AB4BA8395AF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0-D6C5-4046-90FA-AB4BA8395AF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1-D6C5-4046-90FA-AB4BA8395AF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-38.192651515151518</c:v>
                      </c:pt>
                      <c:pt idx="25" formatCode="General">
                        <c:v>-37.803257575757577</c:v>
                      </c:pt>
                      <c:pt idx="26" formatCode="General">
                        <c:v>-37.413863636363637</c:v>
                      </c:pt>
                      <c:pt idx="27" formatCode="General">
                        <c:v>-37.024469696969696</c:v>
                      </c:pt>
                      <c:pt idx="28" formatCode="General">
                        <c:v>-36.635075757575756</c:v>
                      </c:pt>
                      <c:pt idx="29" formatCode="General">
                        <c:v>-36.245681818181815</c:v>
                      </c:pt>
                      <c:pt idx="30" formatCode="General">
                        <c:v>-35.856287878787882</c:v>
                      </c:pt>
                      <c:pt idx="31" formatCode="General">
                        <c:v>-35.528441754916791</c:v>
                      </c:pt>
                      <c:pt idx="32" formatCode="General">
                        <c:v>-35.233736762481087</c:v>
                      </c:pt>
                      <c:pt idx="33" formatCode="General">
                        <c:v>-34.939031770045382</c:v>
                      </c:pt>
                      <c:pt idx="34" formatCode="General">
                        <c:v>-34.644326777609685</c:v>
                      </c:pt>
                      <c:pt idx="35" formatCode="General">
                        <c:v>-34.34962178517398</c:v>
                      </c:pt>
                      <c:pt idx="36" formatCode="General">
                        <c:v>-34.054916792738275</c:v>
                      </c:pt>
                      <c:pt idx="37" formatCode="General">
                        <c:v>-33.763455370650526</c:v>
                      </c:pt>
                      <c:pt idx="38" formatCode="General">
                        <c:v>-33.549839636913767</c:v>
                      </c:pt>
                      <c:pt idx="39" formatCode="General">
                        <c:v>-33.336223903177007</c:v>
                      </c:pt>
                      <c:pt idx="40" formatCode="General">
                        <c:v>-33.122608169440241</c:v>
                      </c:pt>
                      <c:pt idx="41" formatCode="General">
                        <c:v>-32.908992435703482</c:v>
                      </c:pt>
                      <c:pt idx="42" formatCode="General">
                        <c:v>-32.695376701966715</c:v>
                      </c:pt>
                      <c:pt idx="43" formatCode="General">
                        <c:v>-32.481760968229956</c:v>
                      </c:pt>
                      <c:pt idx="44" formatCode="General">
                        <c:v>-32.285987878787878</c:v>
                      </c:pt>
                      <c:pt idx="45" formatCode="General">
                        <c:v>-32.113866666666667</c:v>
                      </c:pt>
                      <c:pt idx="46" formatCode="General">
                        <c:v>-31.959709090909094</c:v>
                      </c:pt>
                      <c:pt idx="47" formatCode="General">
                        <c:v>-31.812509090909092</c:v>
                      </c:pt>
                      <c:pt idx="48" formatCode="General">
                        <c:v>-31.677963636363636</c:v>
                      </c:pt>
                      <c:pt idx="49" formatCode="General">
                        <c:v>-31.550168674698792</c:v>
                      </c:pt>
                      <c:pt idx="50" formatCode="General">
                        <c:v>-31.429686746987947</c:v>
                      </c:pt>
                      <c:pt idx="51" formatCode="General">
                        <c:v>-31.281769696969697</c:v>
                      </c:pt>
                      <c:pt idx="52" formatCode="General">
                        <c:v>-31.13339393939394</c:v>
                      </c:pt>
                      <c:pt idx="53" formatCode="General">
                        <c:v>-31.012181818181819</c:v>
                      </c:pt>
                      <c:pt idx="54" formatCode="General">
                        <c:v>-30.902945454545456</c:v>
                      </c:pt>
                      <c:pt idx="55" formatCode="General">
                        <c:v>-30.804763636363639</c:v>
                      </c:pt>
                      <c:pt idx="56" formatCode="General">
                        <c:v>-30.727672727272726</c:v>
                      </c:pt>
                      <c:pt idx="57" formatCode="General">
                        <c:v>-30.656746987951806</c:v>
                      </c:pt>
                      <c:pt idx="58" formatCode="General">
                        <c:v>-30.596506024096385</c:v>
                      </c:pt>
                      <c:pt idx="59" formatCode="General">
                        <c:v>-30.537418181818182</c:v>
                      </c:pt>
                      <c:pt idx="60" formatCode="General">
                        <c:v>-30.479236363636364</c:v>
                      </c:pt>
                      <c:pt idx="61" formatCode="General">
                        <c:v>-30.43539393939394</c:v>
                      </c:pt>
                      <c:pt idx="62" formatCode="General">
                        <c:v>-30.398642424242425</c:v>
                      </c:pt>
                      <c:pt idx="63" formatCode="General">
                        <c:v>-30.378036363636362</c:v>
                      </c:pt>
                      <c:pt idx="64" formatCode="General">
                        <c:v>-30.387006060606058</c:v>
                      </c:pt>
                      <c:pt idx="65" formatCode="General">
                        <c:v>-30.414884848484846</c:v>
                      </c:pt>
                      <c:pt idx="66" formatCode="General">
                        <c:v>-30.447228915662649</c:v>
                      </c:pt>
                      <c:pt idx="67" formatCode="General">
                        <c:v>-30.480909090909091</c:v>
                      </c:pt>
                      <c:pt idx="68" formatCode="General">
                        <c:v>-30.517272727272729</c:v>
                      </c:pt>
                      <c:pt idx="69" formatCode="General">
                        <c:v>-30.555212121212122</c:v>
                      </c:pt>
                      <c:pt idx="70" formatCode="General">
                        <c:v>-30.594000000000001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2-D6C5-4046-90FA-AB4BA8395AF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-94.663981818181824</c:v>
                      </c:pt>
                      <c:pt idx="45" formatCode="General">
                        <c:v>-93.905800000000013</c:v>
                      </c:pt>
                      <c:pt idx="46" formatCode="General">
                        <c:v>-93.184018181818189</c:v>
                      </c:pt>
                      <c:pt idx="47" formatCode="General">
                        <c:v>-92.474945454545448</c:v>
                      </c:pt>
                      <c:pt idx="48" formatCode="General">
                        <c:v>-91.78221818181818</c:v>
                      </c:pt>
                      <c:pt idx="49" formatCode="General">
                        <c:v>-91.111156626506016</c:v>
                      </c:pt>
                      <c:pt idx="50" formatCode="General">
                        <c:v>-90.463566265060237</c:v>
                      </c:pt>
                      <c:pt idx="51" formatCode="General">
                        <c:v>-90.112927272727276</c:v>
                      </c:pt>
                      <c:pt idx="52" formatCode="General">
                        <c:v>-89.836333333333343</c:v>
                      </c:pt>
                      <c:pt idx="53" formatCode="General">
                        <c:v>-89.602999999999994</c:v>
                      </c:pt>
                      <c:pt idx="54" formatCode="General">
                        <c:v>-89.375024242424232</c:v>
                      </c:pt>
                      <c:pt idx="55" formatCode="General">
                        <c:v>-89.151993939393932</c:v>
                      </c:pt>
                      <c:pt idx="56" formatCode="General">
                        <c:v>-88.963236363636355</c:v>
                      </c:pt>
                      <c:pt idx="57" formatCode="General">
                        <c:v>-88.781566265060235</c:v>
                      </c:pt>
                      <c:pt idx="58" formatCode="General">
                        <c:v>-88.606867469879518</c:v>
                      </c:pt>
                      <c:pt idx="59" formatCode="General">
                        <c:v>-88.459066666666672</c:v>
                      </c:pt>
                      <c:pt idx="60" formatCode="General">
                        <c:v>-88.332399999999993</c:v>
                      </c:pt>
                      <c:pt idx="61" formatCode="General">
                        <c:v>-88.25481818181818</c:v>
                      </c:pt>
                      <c:pt idx="62" formatCode="General">
                        <c:v>-88.178781818181818</c:v>
                      </c:pt>
                      <c:pt idx="63" formatCode="General">
                        <c:v>-88.093327272727279</c:v>
                      </c:pt>
                      <c:pt idx="64" formatCode="General">
                        <c:v>-87.911751515151522</c:v>
                      </c:pt>
                      <c:pt idx="65" formatCode="General">
                        <c:v>-87.668721212121213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3-D6C5-4046-90FA-AB4BA8395AF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-23.301266666666667</c:v>
                      </c:pt>
                      <c:pt idx="45" formatCode="General">
                        <c:v>-23.187933333333334</c:v>
                      </c:pt>
                      <c:pt idx="46" formatCode="General">
                        <c:v>-23.08358181818182</c:v>
                      </c:pt>
                      <c:pt idx="47" formatCode="General">
                        <c:v>-22.982315151515152</c:v>
                      </c:pt>
                      <c:pt idx="48" formatCode="General">
                        <c:v>-22.884739393939395</c:v>
                      </c:pt>
                      <c:pt idx="49" formatCode="General">
                        <c:v>-22.789180722891565</c:v>
                      </c:pt>
                      <c:pt idx="50" formatCode="General">
                        <c:v>-22.695807228915662</c:v>
                      </c:pt>
                      <c:pt idx="51" formatCode="General">
                        <c:v>-22.581096969696969</c:v>
                      </c:pt>
                      <c:pt idx="52" formatCode="General">
                        <c:v>-22.465</c:v>
                      </c:pt>
                      <c:pt idx="53" formatCode="General">
                        <c:v>-22.364999999999998</c:v>
                      </c:pt>
                      <c:pt idx="54" formatCode="General">
                        <c:v>-22.270987878787878</c:v>
                      </c:pt>
                      <c:pt idx="55" formatCode="General">
                        <c:v>-22.182503030303028</c:v>
                      </c:pt>
                      <c:pt idx="56" formatCode="General">
                        <c:v>-22.107199999999999</c:v>
                      </c:pt>
                      <c:pt idx="57" formatCode="General">
                        <c:v>-22.035421686746986</c:v>
                      </c:pt>
                      <c:pt idx="58" formatCode="General">
                        <c:v>-21.969156626506024</c:v>
                      </c:pt>
                      <c:pt idx="59" formatCode="General">
                        <c:v>-21.901648484848486</c:v>
                      </c:pt>
                      <c:pt idx="60" formatCode="General">
                        <c:v>-21.833163636363636</c:v>
                      </c:pt>
                      <c:pt idx="61" formatCode="General">
                        <c:v>-21.777363636363635</c:v>
                      </c:pt>
                      <c:pt idx="62" formatCode="General">
                        <c:v>-21.726442424242425</c:v>
                      </c:pt>
                      <c:pt idx="63" formatCode="General">
                        <c:v>-21.685836363636366</c:v>
                      </c:pt>
                      <c:pt idx="64" formatCode="General">
                        <c:v>-21.660018181818185</c:v>
                      </c:pt>
                      <c:pt idx="65" formatCode="General">
                        <c:v>-21.643654545454545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4-D6C5-4046-90FA-AB4BA8395AF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5-D6C5-4046-90FA-AB4BA8395AF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-38.192651515151518</c:v>
                      </c:pt>
                      <c:pt idx="25" formatCode="General">
                        <c:v>-37.803257575757577</c:v>
                      </c:pt>
                      <c:pt idx="26" formatCode="General">
                        <c:v>-37.413863636363637</c:v>
                      </c:pt>
                      <c:pt idx="27" formatCode="General">
                        <c:v>-37.024469696969696</c:v>
                      </c:pt>
                      <c:pt idx="28" formatCode="General">
                        <c:v>-36.635075757575756</c:v>
                      </c:pt>
                      <c:pt idx="29" formatCode="General">
                        <c:v>-36.245681818181815</c:v>
                      </c:pt>
                      <c:pt idx="30" formatCode="General">
                        <c:v>-35.856287878787882</c:v>
                      </c:pt>
                      <c:pt idx="31" formatCode="General">
                        <c:v>-35.528441754916791</c:v>
                      </c:pt>
                      <c:pt idx="32" formatCode="General">
                        <c:v>-35.233736762481087</c:v>
                      </c:pt>
                      <c:pt idx="33" formatCode="General">
                        <c:v>-34.939031770045382</c:v>
                      </c:pt>
                      <c:pt idx="34" formatCode="General">
                        <c:v>-34.644326777609685</c:v>
                      </c:pt>
                      <c:pt idx="35" formatCode="General">
                        <c:v>-34.34962178517398</c:v>
                      </c:pt>
                      <c:pt idx="36" formatCode="General">
                        <c:v>-34.054916792738275</c:v>
                      </c:pt>
                      <c:pt idx="37" formatCode="General">
                        <c:v>-33.763455370650526</c:v>
                      </c:pt>
                      <c:pt idx="38" formatCode="General">
                        <c:v>-33.549839636913767</c:v>
                      </c:pt>
                      <c:pt idx="39" formatCode="General">
                        <c:v>-33.336223903177007</c:v>
                      </c:pt>
                      <c:pt idx="40" formatCode="General">
                        <c:v>-33.122608169440241</c:v>
                      </c:pt>
                      <c:pt idx="41" formatCode="General">
                        <c:v>-32.908992435703482</c:v>
                      </c:pt>
                      <c:pt idx="42" formatCode="General">
                        <c:v>-32.695376701966715</c:v>
                      </c:pt>
                      <c:pt idx="43" formatCode="General">
                        <c:v>-32.481760968229956</c:v>
                      </c:pt>
                      <c:pt idx="44" formatCode="General">
                        <c:v>-32.285987878787878</c:v>
                      </c:pt>
                      <c:pt idx="45" formatCode="General">
                        <c:v>-32.113866666666667</c:v>
                      </c:pt>
                      <c:pt idx="46" formatCode="General">
                        <c:v>-31.959709090909094</c:v>
                      </c:pt>
                      <c:pt idx="47" formatCode="General">
                        <c:v>-31.812509090909092</c:v>
                      </c:pt>
                      <c:pt idx="48" formatCode="General">
                        <c:v>-31.677963636363636</c:v>
                      </c:pt>
                      <c:pt idx="49" formatCode="General">
                        <c:v>-31.550168674698792</c:v>
                      </c:pt>
                      <c:pt idx="50" formatCode="General">
                        <c:v>-31.429686746987947</c:v>
                      </c:pt>
                      <c:pt idx="51" formatCode="General">
                        <c:v>-31.281769696969697</c:v>
                      </c:pt>
                      <c:pt idx="52" formatCode="General">
                        <c:v>-31.13339393939394</c:v>
                      </c:pt>
                      <c:pt idx="53" formatCode="General">
                        <c:v>-31.012181818181819</c:v>
                      </c:pt>
                      <c:pt idx="54" formatCode="General">
                        <c:v>-30.902945454545456</c:v>
                      </c:pt>
                      <c:pt idx="55" formatCode="General">
                        <c:v>-30.804763636363639</c:v>
                      </c:pt>
                      <c:pt idx="56" formatCode="General">
                        <c:v>-30.727672727272726</c:v>
                      </c:pt>
                      <c:pt idx="57" formatCode="General">
                        <c:v>-30.656746987951806</c:v>
                      </c:pt>
                      <c:pt idx="58" formatCode="General">
                        <c:v>-30.596506024096385</c:v>
                      </c:pt>
                      <c:pt idx="59" formatCode="General">
                        <c:v>-30.537418181818182</c:v>
                      </c:pt>
                      <c:pt idx="60" formatCode="General">
                        <c:v>-30.479236363636364</c:v>
                      </c:pt>
                      <c:pt idx="61" formatCode="General">
                        <c:v>-30.43539393939394</c:v>
                      </c:pt>
                      <c:pt idx="62" formatCode="General">
                        <c:v>-30.398642424242425</c:v>
                      </c:pt>
                      <c:pt idx="63" formatCode="General">
                        <c:v>-30.378036363636362</c:v>
                      </c:pt>
                      <c:pt idx="64" formatCode="General">
                        <c:v>-30.387006060606058</c:v>
                      </c:pt>
                      <c:pt idx="65" formatCode="General">
                        <c:v>-30.414884848484846</c:v>
                      </c:pt>
                      <c:pt idx="66" formatCode="General">
                        <c:v>-30.447228915662649</c:v>
                      </c:pt>
                      <c:pt idx="67" formatCode="General">
                        <c:v>-30.480909090909091</c:v>
                      </c:pt>
                      <c:pt idx="68" formatCode="General">
                        <c:v>-30.517272727272729</c:v>
                      </c:pt>
                      <c:pt idx="69" formatCode="General">
                        <c:v>-30.555212121212122</c:v>
                      </c:pt>
                      <c:pt idx="70" formatCode="General">
                        <c:v>-30.594000000000001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6-D6C5-4046-90FA-AB4BA8395AF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-23.301266666666667</c:v>
                      </c:pt>
                      <c:pt idx="45" formatCode="General">
                        <c:v>-23.187933333333334</c:v>
                      </c:pt>
                      <c:pt idx="46" formatCode="General">
                        <c:v>-23.08358181818182</c:v>
                      </c:pt>
                      <c:pt idx="47" formatCode="General">
                        <c:v>-22.982315151515152</c:v>
                      </c:pt>
                      <c:pt idx="48" formatCode="General">
                        <c:v>-22.884739393939395</c:v>
                      </c:pt>
                      <c:pt idx="49" formatCode="General">
                        <c:v>-22.789180722891565</c:v>
                      </c:pt>
                      <c:pt idx="50" formatCode="General">
                        <c:v>-22.695807228915662</c:v>
                      </c:pt>
                      <c:pt idx="51" formatCode="General">
                        <c:v>-22.581096969696969</c:v>
                      </c:pt>
                      <c:pt idx="52" formatCode="General">
                        <c:v>-22.465</c:v>
                      </c:pt>
                      <c:pt idx="53" formatCode="General">
                        <c:v>-22.364999999999998</c:v>
                      </c:pt>
                      <c:pt idx="54" formatCode="General">
                        <c:v>-22.270987878787878</c:v>
                      </c:pt>
                      <c:pt idx="55" formatCode="General">
                        <c:v>-22.182503030303028</c:v>
                      </c:pt>
                      <c:pt idx="56" formatCode="General">
                        <c:v>-22.107199999999999</c:v>
                      </c:pt>
                      <c:pt idx="57" formatCode="General">
                        <c:v>-22.035421686746986</c:v>
                      </c:pt>
                      <c:pt idx="58" formatCode="General">
                        <c:v>-21.969156626506024</c:v>
                      </c:pt>
                      <c:pt idx="59" formatCode="General">
                        <c:v>-21.901648484848486</c:v>
                      </c:pt>
                      <c:pt idx="60" formatCode="General">
                        <c:v>-21.833163636363636</c:v>
                      </c:pt>
                      <c:pt idx="61" formatCode="General">
                        <c:v>-21.777363636363635</c:v>
                      </c:pt>
                      <c:pt idx="62" formatCode="General">
                        <c:v>-21.726442424242425</c:v>
                      </c:pt>
                      <c:pt idx="63" formatCode="General">
                        <c:v>-21.685836363636366</c:v>
                      </c:pt>
                      <c:pt idx="64" formatCode="General">
                        <c:v>-21.660018181818185</c:v>
                      </c:pt>
                      <c:pt idx="65" formatCode="General">
                        <c:v>-21.643654545454545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7-D6C5-4046-90FA-AB4BA8395AF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-14.316545454545455</c:v>
                      </c:pt>
                      <c:pt idx="45" formatCode="General">
                        <c:v>-14.262</c:v>
                      </c:pt>
                      <c:pt idx="46" formatCode="General">
                        <c:v>-14.207454545454546</c:v>
                      </c:pt>
                      <c:pt idx="47" formatCode="General">
                        <c:v>-14.152121212121212</c:v>
                      </c:pt>
                      <c:pt idx="48" formatCode="General">
                        <c:v>-14.091515151515152</c:v>
                      </c:pt>
                      <c:pt idx="49" formatCode="General">
                        <c:v>-14.028192771084338</c:v>
                      </c:pt>
                      <c:pt idx="50" formatCode="General">
                        <c:v>-13.961927710843373</c:v>
                      </c:pt>
                      <c:pt idx="51" formatCode="General">
                        <c:v>-13.880424242424242</c:v>
                      </c:pt>
                      <c:pt idx="52" formatCode="General">
                        <c:v>-13.796606060606061</c:v>
                      </c:pt>
                      <c:pt idx="53" formatCode="General">
                        <c:v>-13.717818181818181</c:v>
                      </c:pt>
                      <c:pt idx="54" formatCode="General">
                        <c:v>-13.639030303030303</c:v>
                      </c:pt>
                      <c:pt idx="55" formatCode="General">
                        <c:v>-13.560242424242425</c:v>
                      </c:pt>
                      <c:pt idx="56" formatCode="General">
                        <c:v>-13.486727272727272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-13.265878787878789</c:v>
                      </c:pt>
                      <c:pt idx="60" formatCode="General">
                        <c:v>-13.187090909090909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8-D6C5-4046-90FA-AB4BA8395AF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-94.663981818181824</c:v>
                      </c:pt>
                      <c:pt idx="45" formatCode="General">
                        <c:v>-93.905800000000013</c:v>
                      </c:pt>
                      <c:pt idx="46" formatCode="General">
                        <c:v>-93.184018181818189</c:v>
                      </c:pt>
                      <c:pt idx="47" formatCode="General">
                        <c:v>-92.474945454545448</c:v>
                      </c:pt>
                      <c:pt idx="48" formatCode="General">
                        <c:v>-91.78221818181818</c:v>
                      </c:pt>
                      <c:pt idx="49" formatCode="General">
                        <c:v>-91.111156626506016</c:v>
                      </c:pt>
                      <c:pt idx="50" formatCode="General">
                        <c:v>-90.463566265060237</c:v>
                      </c:pt>
                      <c:pt idx="51" formatCode="General">
                        <c:v>-90.112927272727276</c:v>
                      </c:pt>
                      <c:pt idx="52" formatCode="General">
                        <c:v>-89.836333333333343</c:v>
                      </c:pt>
                      <c:pt idx="53" formatCode="General">
                        <c:v>-89.602999999999994</c:v>
                      </c:pt>
                      <c:pt idx="54" formatCode="General">
                        <c:v>-89.375024242424232</c:v>
                      </c:pt>
                      <c:pt idx="55" formatCode="General">
                        <c:v>-89.151993939393932</c:v>
                      </c:pt>
                      <c:pt idx="56" formatCode="General">
                        <c:v>-88.963236363636355</c:v>
                      </c:pt>
                      <c:pt idx="57" formatCode="General">
                        <c:v>-88.781566265060235</c:v>
                      </c:pt>
                      <c:pt idx="58" formatCode="General">
                        <c:v>-88.606867469879518</c:v>
                      </c:pt>
                      <c:pt idx="59" formatCode="General">
                        <c:v>-88.459066666666672</c:v>
                      </c:pt>
                      <c:pt idx="60" formatCode="General">
                        <c:v>-88.332399999999993</c:v>
                      </c:pt>
                      <c:pt idx="61" formatCode="General">
                        <c:v>-88.25481818181818</c:v>
                      </c:pt>
                      <c:pt idx="62" formatCode="General">
                        <c:v>-88.178781818181818</c:v>
                      </c:pt>
                      <c:pt idx="63" formatCode="General">
                        <c:v>-88.093327272727279</c:v>
                      </c:pt>
                      <c:pt idx="64" formatCode="General">
                        <c:v>-87.911751515151522</c:v>
                      </c:pt>
                      <c:pt idx="65" formatCode="General">
                        <c:v>-87.668721212121213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9-D6C5-4046-90FA-AB4BA8395AF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-52.558484848484852</c:v>
                      </c:pt>
                      <c:pt idx="25" formatCode="General">
                        <c:v>-51.952424242424243</c:v>
                      </c:pt>
                      <c:pt idx="26" formatCode="General">
                        <c:v>-51.346363636363634</c:v>
                      </c:pt>
                      <c:pt idx="27" formatCode="General">
                        <c:v>-50.740303030303032</c:v>
                      </c:pt>
                      <c:pt idx="28" formatCode="General">
                        <c:v>-50.134242424242423</c:v>
                      </c:pt>
                      <c:pt idx="29" formatCode="General">
                        <c:v>-49.528181818181821</c:v>
                      </c:pt>
                      <c:pt idx="30" formatCode="General">
                        <c:v>-48.922121212121212</c:v>
                      </c:pt>
                      <c:pt idx="31" formatCode="General">
                        <c:v>-48.400832072617249</c:v>
                      </c:pt>
                      <c:pt idx="32" formatCode="General">
                        <c:v>-47.925189107413011</c:v>
                      </c:pt>
                      <c:pt idx="33" formatCode="General">
                        <c:v>-47.449546142208774</c:v>
                      </c:pt>
                      <c:pt idx="34" formatCode="General">
                        <c:v>-46.973903177004544</c:v>
                      </c:pt>
                      <c:pt idx="35" formatCode="General">
                        <c:v>-46.498260211800307</c:v>
                      </c:pt>
                      <c:pt idx="36" formatCode="General">
                        <c:v>-46.02261724659607</c:v>
                      </c:pt>
                      <c:pt idx="37" formatCode="General">
                        <c:v>-45.550411497730714</c:v>
                      </c:pt>
                      <c:pt idx="38" formatCode="General">
                        <c:v>-45.160698940998486</c:v>
                      </c:pt>
                      <c:pt idx="39" formatCode="General">
                        <c:v>-44.770986384266266</c:v>
                      </c:pt>
                      <c:pt idx="40" formatCode="General">
                        <c:v>-44.381273827534038</c:v>
                      </c:pt>
                      <c:pt idx="41" formatCode="General">
                        <c:v>-43.991561270801817</c:v>
                      </c:pt>
                      <c:pt idx="42" formatCode="General">
                        <c:v>-43.60184871406959</c:v>
                      </c:pt>
                      <c:pt idx="43" formatCode="General">
                        <c:v>-43.212136157337362</c:v>
                      </c:pt>
                      <c:pt idx="44" formatCode="General">
                        <c:v>-42.839630303030297</c:v>
                      </c:pt>
                      <c:pt idx="45" formatCode="General">
                        <c:v>-42.489933333333333</c:v>
                      </c:pt>
                      <c:pt idx="46" formatCode="General">
                        <c:v>-42.153945454545457</c:v>
                      </c:pt>
                      <c:pt idx="47" formatCode="General">
                        <c:v>-41.822375757575763</c:v>
                      </c:pt>
                      <c:pt idx="48" formatCode="General">
                        <c:v>-41.494496969696968</c:v>
                      </c:pt>
                      <c:pt idx="49" formatCode="General">
                        <c:v>-41.175084337349396</c:v>
                      </c:pt>
                      <c:pt idx="50" formatCode="General">
                        <c:v>-40.864843373493976</c:v>
                      </c:pt>
                      <c:pt idx="51" formatCode="General">
                        <c:v>-40.706127272727272</c:v>
                      </c:pt>
                      <c:pt idx="52" formatCode="General">
                        <c:v>-40.583969696969703</c:v>
                      </c:pt>
                      <c:pt idx="53" formatCode="General">
                        <c:v>-40.477909090909094</c:v>
                      </c:pt>
                      <c:pt idx="54" formatCode="General">
                        <c:v>-40.371533333333332</c:v>
                      </c:pt>
                      <c:pt idx="55" formatCode="General">
                        <c:v>-40.264866666666663</c:v>
                      </c:pt>
                      <c:pt idx="56" formatCode="General">
                        <c:v>-40.171381818181814</c:v>
                      </c:pt>
                      <c:pt idx="57" formatCode="General">
                        <c:v>-40.080120481927715</c:v>
                      </c:pt>
                      <c:pt idx="58" formatCode="General">
                        <c:v>-39.989759036144584</c:v>
                      </c:pt>
                      <c:pt idx="59" formatCode="General">
                        <c:v>-39.911648484848484</c:v>
                      </c:pt>
                      <c:pt idx="60" formatCode="General">
                        <c:v>-39.843163636363641</c:v>
                      </c:pt>
                      <c:pt idx="61" formatCode="General">
                        <c:v>-39.798393939393939</c:v>
                      </c:pt>
                      <c:pt idx="62" formatCode="General">
                        <c:v>-39.753290909090914</c:v>
                      </c:pt>
                      <c:pt idx="63" formatCode="General">
                        <c:v>-39.70056363636364</c:v>
                      </c:pt>
                      <c:pt idx="64" formatCode="General">
                        <c:v>-39.592381818181813</c:v>
                      </c:pt>
                      <c:pt idx="65" formatCode="General">
                        <c:v>-39.448745454545453</c:v>
                      </c:pt>
                      <c:pt idx="66" formatCode="General">
                        <c:v>-39.302469879518071</c:v>
                      </c:pt>
                      <c:pt idx="67" formatCode="General">
                        <c:v>-39.158181818181824</c:v>
                      </c:pt>
                      <c:pt idx="68" formatCode="General">
                        <c:v>-39.018787878787876</c:v>
                      </c:pt>
                      <c:pt idx="69" formatCode="General">
                        <c:v>-38.880181818181818</c:v>
                      </c:pt>
                      <c:pt idx="70" formatCode="General">
                        <c:v>-38.742000000000004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A-D6C5-4046-90FA-AB4BA8395AF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-94.663981818181824</c:v>
                      </c:pt>
                      <c:pt idx="45" formatCode="General">
                        <c:v>-93.905800000000013</c:v>
                      </c:pt>
                      <c:pt idx="46" formatCode="General">
                        <c:v>-93.184018181818189</c:v>
                      </c:pt>
                      <c:pt idx="47" formatCode="General">
                        <c:v>-92.474945454545448</c:v>
                      </c:pt>
                      <c:pt idx="48" formatCode="General">
                        <c:v>-91.78221818181818</c:v>
                      </c:pt>
                      <c:pt idx="49" formatCode="General">
                        <c:v>-91.111156626506016</c:v>
                      </c:pt>
                      <c:pt idx="50" formatCode="General">
                        <c:v>-90.463566265060237</c:v>
                      </c:pt>
                      <c:pt idx="51" formatCode="General">
                        <c:v>-90.112927272727276</c:v>
                      </c:pt>
                      <c:pt idx="52" formatCode="General">
                        <c:v>-89.836333333333343</c:v>
                      </c:pt>
                      <c:pt idx="53" formatCode="General">
                        <c:v>-89.602999999999994</c:v>
                      </c:pt>
                      <c:pt idx="54" formatCode="General">
                        <c:v>-89.375024242424232</c:v>
                      </c:pt>
                      <c:pt idx="55" formatCode="General">
                        <c:v>-89.151993939393932</c:v>
                      </c:pt>
                      <c:pt idx="56" formatCode="General">
                        <c:v>-88.963236363636355</c:v>
                      </c:pt>
                      <c:pt idx="57" formatCode="General">
                        <c:v>-88.781566265060235</c:v>
                      </c:pt>
                      <c:pt idx="58" formatCode="General">
                        <c:v>-88.606867469879518</c:v>
                      </c:pt>
                      <c:pt idx="59" formatCode="General">
                        <c:v>-88.459066666666672</c:v>
                      </c:pt>
                      <c:pt idx="60" formatCode="General">
                        <c:v>-88.332399999999993</c:v>
                      </c:pt>
                      <c:pt idx="61" formatCode="General">
                        <c:v>-88.25481818181818</c:v>
                      </c:pt>
                      <c:pt idx="62" formatCode="General">
                        <c:v>-88.178781818181818</c:v>
                      </c:pt>
                      <c:pt idx="63" formatCode="General">
                        <c:v>-88.093327272727279</c:v>
                      </c:pt>
                      <c:pt idx="64" formatCode="General">
                        <c:v>-87.911751515151522</c:v>
                      </c:pt>
                      <c:pt idx="65" formatCode="General">
                        <c:v>-87.668721212121213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B-D6C5-4046-90FA-AB4BA8395AF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-52.558484848484852</c:v>
                      </c:pt>
                      <c:pt idx="25" formatCode="General">
                        <c:v>-51.952424242424243</c:v>
                      </c:pt>
                      <c:pt idx="26" formatCode="General">
                        <c:v>-51.346363636363634</c:v>
                      </c:pt>
                      <c:pt idx="27" formatCode="General">
                        <c:v>-50.740303030303032</c:v>
                      </c:pt>
                      <c:pt idx="28" formatCode="General">
                        <c:v>-50.134242424242423</c:v>
                      </c:pt>
                      <c:pt idx="29" formatCode="General">
                        <c:v>-49.528181818181821</c:v>
                      </c:pt>
                      <c:pt idx="30" formatCode="General">
                        <c:v>-48.922121212121212</c:v>
                      </c:pt>
                      <c:pt idx="31" formatCode="General">
                        <c:v>-48.400832072617249</c:v>
                      </c:pt>
                      <c:pt idx="32" formatCode="General">
                        <c:v>-47.925189107413011</c:v>
                      </c:pt>
                      <c:pt idx="33" formatCode="General">
                        <c:v>-47.449546142208774</c:v>
                      </c:pt>
                      <c:pt idx="34" formatCode="General">
                        <c:v>-46.973903177004544</c:v>
                      </c:pt>
                      <c:pt idx="35" formatCode="General">
                        <c:v>-46.498260211800307</c:v>
                      </c:pt>
                      <c:pt idx="36" formatCode="General">
                        <c:v>-46.02261724659607</c:v>
                      </c:pt>
                      <c:pt idx="37" formatCode="General">
                        <c:v>-45.550411497730714</c:v>
                      </c:pt>
                      <c:pt idx="38" formatCode="General">
                        <c:v>-45.160698940998486</c:v>
                      </c:pt>
                      <c:pt idx="39" formatCode="General">
                        <c:v>-44.770986384266266</c:v>
                      </c:pt>
                      <c:pt idx="40" formatCode="General">
                        <c:v>-44.381273827534038</c:v>
                      </c:pt>
                      <c:pt idx="41" formatCode="General">
                        <c:v>-43.991561270801817</c:v>
                      </c:pt>
                      <c:pt idx="42" formatCode="General">
                        <c:v>-43.60184871406959</c:v>
                      </c:pt>
                      <c:pt idx="43" formatCode="General">
                        <c:v>-43.212136157337362</c:v>
                      </c:pt>
                      <c:pt idx="44" formatCode="General">
                        <c:v>-42.839630303030297</c:v>
                      </c:pt>
                      <c:pt idx="45" formatCode="General">
                        <c:v>-42.489933333333333</c:v>
                      </c:pt>
                      <c:pt idx="46" formatCode="General">
                        <c:v>-42.153945454545457</c:v>
                      </c:pt>
                      <c:pt idx="47" formatCode="General">
                        <c:v>-41.822375757575763</c:v>
                      </c:pt>
                      <c:pt idx="48" formatCode="General">
                        <c:v>-41.494496969696968</c:v>
                      </c:pt>
                      <c:pt idx="49" formatCode="General">
                        <c:v>-41.175084337349396</c:v>
                      </c:pt>
                      <c:pt idx="50" formatCode="General">
                        <c:v>-40.864843373493976</c:v>
                      </c:pt>
                      <c:pt idx="51" formatCode="General">
                        <c:v>-40.706127272727272</c:v>
                      </c:pt>
                      <c:pt idx="52" formatCode="General">
                        <c:v>-40.583969696969703</c:v>
                      </c:pt>
                      <c:pt idx="53" formatCode="General">
                        <c:v>-40.477909090909094</c:v>
                      </c:pt>
                      <c:pt idx="54" formatCode="General">
                        <c:v>-40.371533333333332</c:v>
                      </c:pt>
                      <c:pt idx="55" formatCode="General">
                        <c:v>-40.264866666666663</c:v>
                      </c:pt>
                      <c:pt idx="56" formatCode="General">
                        <c:v>-40.171381818181814</c:v>
                      </c:pt>
                      <c:pt idx="57" formatCode="General">
                        <c:v>-40.080120481927715</c:v>
                      </c:pt>
                      <c:pt idx="58" formatCode="General">
                        <c:v>-39.989759036144584</c:v>
                      </c:pt>
                      <c:pt idx="59" formatCode="General">
                        <c:v>-39.911648484848484</c:v>
                      </c:pt>
                      <c:pt idx="60" formatCode="General">
                        <c:v>-39.843163636363641</c:v>
                      </c:pt>
                      <c:pt idx="61" formatCode="General">
                        <c:v>-39.798393939393939</c:v>
                      </c:pt>
                      <c:pt idx="62" formatCode="General">
                        <c:v>-39.753290909090914</c:v>
                      </c:pt>
                      <c:pt idx="63" formatCode="General">
                        <c:v>-39.70056363636364</c:v>
                      </c:pt>
                      <c:pt idx="64" formatCode="General">
                        <c:v>-39.592381818181813</c:v>
                      </c:pt>
                      <c:pt idx="65" formatCode="General">
                        <c:v>-39.448745454545453</c:v>
                      </c:pt>
                      <c:pt idx="66" formatCode="General">
                        <c:v>-39.302469879518071</c:v>
                      </c:pt>
                      <c:pt idx="67" formatCode="General">
                        <c:v>-39.158181818181824</c:v>
                      </c:pt>
                      <c:pt idx="68" formatCode="General">
                        <c:v>-39.018787878787876</c:v>
                      </c:pt>
                      <c:pt idx="69" formatCode="General">
                        <c:v>-38.880181818181818</c:v>
                      </c:pt>
                      <c:pt idx="70" formatCode="General">
                        <c:v>-38.742000000000004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C-D6C5-4046-90FA-AB4BA8395AF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-40.894318181818178</c:v>
                      </c:pt>
                      <c:pt idx="25" formatCode="General">
                        <c:v>-40.471590909090907</c:v>
                      </c:pt>
                      <c:pt idx="26" formatCode="General">
                        <c:v>-40.048863636363635</c:v>
                      </c:pt>
                      <c:pt idx="27" formatCode="General">
                        <c:v>-39.626136363636363</c:v>
                      </c:pt>
                      <c:pt idx="28" formatCode="General">
                        <c:v>-39.203409090909091</c:v>
                      </c:pt>
                      <c:pt idx="29" formatCode="General">
                        <c:v>-38.780681818181819</c:v>
                      </c:pt>
                      <c:pt idx="30" formatCode="General">
                        <c:v>-38.357954545454547</c:v>
                      </c:pt>
                      <c:pt idx="31" formatCode="General">
                        <c:v>-37.989727685325263</c:v>
                      </c:pt>
                      <c:pt idx="32" formatCode="General">
                        <c:v>-37.65084720121029</c:v>
                      </c:pt>
                      <c:pt idx="33" formatCode="General">
                        <c:v>-37.311966717095309</c:v>
                      </c:pt>
                      <c:pt idx="34" formatCode="General">
                        <c:v>-36.973086232980336</c:v>
                      </c:pt>
                      <c:pt idx="35" formatCode="General">
                        <c:v>-36.634205748865355</c:v>
                      </c:pt>
                      <c:pt idx="36" formatCode="General">
                        <c:v>-36.295325264750375</c:v>
                      </c:pt>
                      <c:pt idx="37" formatCode="General">
                        <c:v>-35.957957639939487</c:v>
                      </c:pt>
                      <c:pt idx="38" formatCode="General">
                        <c:v>-35.656898638426625</c:v>
                      </c:pt>
                      <c:pt idx="39" formatCode="General">
                        <c:v>-35.355839636913764</c:v>
                      </c:pt>
                      <c:pt idx="40" formatCode="General">
                        <c:v>-35.05478063540091</c:v>
                      </c:pt>
                      <c:pt idx="41" formatCode="General">
                        <c:v>-34.753721633888048</c:v>
                      </c:pt>
                      <c:pt idx="42" formatCode="General">
                        <c:v>-34.452662632375187</c:v>
                      </c:pt>
                      <c:pt idx="43" formatCode="General">
                        <c:v>-34.151603630862326</c:v>
                      </c:pt>
                      <c:pt idx="44" formatCode="General">
                        <c:v>-33.854909090909089</c:v>
                      </c:pt>
                      <c:pt idx="45" formatCode="General">
                        <c:v>-33.564</c:v>
                      </c:pt>
                      <c:pt idx="46" formatCode="General">
                        <c:v>-33.277818181818184</c:v>
                      </c:pt>
                      <c:pt idx="47" formatCode="General">
                        <c:v>-32.99218181818182</c:v>
                      </c:pt>
                      <c:pt idx="48" formatCode="General">
                        <c:v>-32.70127272727273</c:v>
                      </c:pt>
                      <c:pt idx="49" formatCode="General">
                        <c:v>-32.414096385542166</c:v>
                      </c:pt>
                      <c:pt idx="50" formatCode="General">
                        <c:v>-32.130963855421683</c:v>
                      </c:pt>
                      <c:pt idx="51" formatCode="General">
                        <c:v>-32.00545454545454</c:v>
                      </c:pt>
                      <c:pt idx="52" formatCode="General">
                        <c:v>-31.915575757575755</c:v>
                      </c:pt>
                      <c:pt idx="53" formatCode="General">
                        <c:v>-31.830727272727273</c:v>
                      </c:pt>
                      <c:pt idx="54" formatCode="General">
                        <c:v>-31.739575757575757</c:v>
                      </c:pt>
                      <c:pt idx="55" formatCode="General">
                        <c:v>-31.64260606060606</c:v>
                      </c:pt>
                      <c:pt idx="56" formatCode="General">
                        <c:v>-31.550909090909091</c:v>
                      </c:pt>
                      <c:pt idx="57" formatCode="General">
                        <c:v>-31.458795180722891</c:v>
                      </c:pt>
                      <c:pt idx="58" formatCode="General">
                        <c:v>-31.362409638554215</c:v>
                      </c:pt>
                      <c:pt idx="59" formatCode="General">
                        <c:v>-31.275878787878789</c:v>
                      </c:pt>
                      <c:pt idx="60" formatCode="General">
                        <c:v>-31.19709090909091</c:v>
                      </c:pt>
                      <c:pt idx="61" formatCode="General">
                        <c:v>-31.140363636363638</c:v>
                      </c:pt>
                      <c:pt idx="62" formatCode="General">
                        <c:v>-31.081090909090911</c:v>
                      </c:pt>
                      <c:pt idx="63" formatCode="General">
                        <c:v>-31.008363636363637</c:v>
                      </c:pt>
                      <c:pt idx="64" formatCode="General">
                        <c:v>-30.86539393939394</c:v>
                      </c:pt>
                      <c:pt idx="65" formatCode="General">
                        <c:v>-30.677515151515152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D-D6C5-4046-90FA-AB4BA8395AF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(1) 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-8.9847212121212117</c:v>
                      </c:pt>
                      <c:pt idx="45" formatCode="General">
                        <c:v>-8.9259333333333331</c:v>
                      </c:pt>
                      <c:pt idx="46" formatCode="General">
                        <c:v>-8.876127272727274</c:v>
                      </c:pt>
                      <c:pt idx="47" formatCode="General">
                        <c:v>-8.8301939393939399</c:v>
                      </c:pt>
                      <c:pt idx="48" formatCode="General">
                        <c:v>-8.7932242424242428</c:v>
                      </c:pt>
                      <c:pt idx="49" formatCode="General">
                        <c:v>-8.7609879518072287</c:v>
                      </c:pt>
                      <c:pt idx="50" formatCode="General">
                        <c:v>-8.733879518072289</c:v>
                      </c:pt>
                      <c:pt idx="51" formatCode="General">
                        <c:v>-8.7006727272727264</c:v>
                      </c:pt>
                      <c:pt idx="52" formatCode="General">
                        <c:v>-8.6683939393939404</c:v>
                      </c:pt>
                      <c:pt idx="53" formatCode="General">
                        <c:v>-8.647181818181819</c:v>
                      </c:pt>
                      <c:pt idx="54" formatCode="General">
                        <c:v>-8.6319575757575766</c:v>
                      </c:pt>
                      <c:pt idx="55" formatCode="General">
                        <c:v>-8.6222606060606068</c:v>
                      </c:pt>
                      <c:pt idx="56" formatCode="General">
                        <c:v>-8.6204727272727268</c:v>
                      </c:pt>
                      <c:pt idx="57" formatCode="General">
                        <c:v>-8.6213253012048181</c:v>
                      </c:pt>
                      <c:pt idx="58" formatCode="General">
                        <c:v>-8.6273493975903612</c:v>
                      </c:pt>
                      <c:pt idx="59" formatCode="General">
                        <c:v>-8.6357696969696978</c:v>
                      </c:pt>
                      <c:pt idx="60" formatCode="General">
                        <c:v>-8.6460727272727276</c:v>
                      </c:pt>
                      <c:pt idx="61" formatCode="General">
                        <c:v>-8.6580303030303032</c:v>
                      </c:pt>
                      <c:pt idx="62" formatCode="General">
                        <c:v>-8.6722000000000001</c:v>
                      </c:pt>
                      <c:pt idx="63" formatCode="General">
                        <c:v>-8.6921999999999997</c:v>
                      </c:pt>
                      <c:pt idx="64" formatCode="General">
                        <c:v>-8.7269878787878792</c:v>
                      </c:pt>
                      <c:pt idx="65" formatCode="General">
                        <c:v>-8.7712303030303023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E-D6C5-4046-90FA-AB4BA8395AF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(2) 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-40.894318181818178</c:v>
                      </c:pt>
                      <c:pt idx="25" formatCode="General">
                        <c:v>-40.471590909090907</c:v>
                      </c:pt>
                      <c:pt idx="26" formatCode="General">
                        <c:v>-40.048863636363635</c:v>
                      </c:pt>
                      <c:pt idx="27" formatCode="General">
                        <c:v>-39.626136363636363</c:v>
                      </c:pt>
                      <c:pt idx="28" formatCode="General">
                        <c:v>-39.203409090909091</c:v>
                      </c:pt>
                      <c:pt idx="29" formatCode="General">
                        <c:v>-38.780681818181819</c:v>
                      </c:pt>
                      <c:pt idx="30" formatCode="General">
                        <c:v>-38.357954545454547</c:v>
                      </c:pt>
                      <c:pt idx="31" formatCode="General">
                        <c:v>-37.989727685325263</c:v>
                      </c:pt>
                      <c:pt idx="32" formatCode="General">
                        <c:v>-37.65084720121029</c:v>
                      </c:pt>
                      <c:pt idx="33" formatCode="General">
                        <c:v>-37.311966717095309</c:v>
                      </c:pt>
                      <c:pt idx="34" formatCode="General">
                        <c:v>-36.973086232980336</c:v>
                      </c:pt>
                      <c:pt idx="35" formatCode="General">
                        <c:v>-36.634205748865355</c:v>
                      </c:pt>
                      <c:pt idx="36" formatCode="General">
                        <c:v>-36.295325264750375</c:v>
                      </c:pt>
                      <c:pt idx="37" formatCode="General">
                        <c:v>-35.957957639939487</c:v>
                      </c:pt>
                      <c:pt idx="38" formatCode="General">
                        <c:v>-35.656898638426625</c:v>
                      </c:pt>
                      <c:pt idx="39" formatCode="General">
                        <c:v>-35.355839636913764</c:v>
                      </c:pt>
                      <c:pt idx="40" formatCode="General">
                        <c:v>-35.05478063540091</c:v>
                      </c:pt>
                      <c:pt idx="41" formatCode="General">
                        <c:v>-34.753721633888048</c:v>
                      </c:pt>
                      <c:pt idx="42" formatCode="General">
                        <c:v>-34.452662632375187</c:v>
                      </c:pt>
                      <c:pt idx="43" formatCode="General">
                        <c:v>-34.151603630862326</c:v>
                      </c:pt>
                      <c:pt idx="44" formatCode="General">
                        <c:v>-33.854909090909089</c:v>
                      </c:pt>
                      <c:pt idx="45" formatCode="General">
                        <c:v>-33.564</c:v>
                      </c:pt>
                      <c:pt idx="46" formatCode="General">
                        <c:v>-33.277818181818184</c:v>
                      </c:pt>
                      <c:pt idx="47" formatCode="General">
                        <c:v>-32.99218181818182</c:v>
                      </c:pt>
                      <c:pt idx="48" formatCode="General">
                        <c:v>-32.70127272727273</c:v>
                      </c:pt>
                      <c:pt idx="49" formatCode="General">
                        <c:v>-32.414096385542166</c:v>
                      </c:pt>
                      <c:pt idx="50" formatCode="General">
                        <c:v>-32.130963855421683</c:v>
                      </c:pt>
                      <c:pt idx="51" formatCode="General">
                        <c:v>-32.00545454545454</c:v>
                      </c:pt>
                      <c:pt idx="52" formatCode="General">
                        <c:v>-31.915575757575755</c:v>
                      </c:pt>
                      <c:pt idx="53" formatCode="General">
                        <c:v>-31.830727272727273</c:v>
                      </c:pt>
                      <c:pt idx="54" formatCode="General">
                        <c:v>-31.739575757575757</c:v>
                      </c:pt>
                      <c:pt idx="55" formatCode="General">
                        <c:v>-31.64260606060606</c:v>
                      </c:pt>
                      <c:pt idx="56" formatCode="General">
                        <c:v>-31.550909090909091</c:v>
                      </c:pt>
                      <c:pt idx="57" formatCode="General">
                        <c:v>-31.458795180722891</c:v>
                      </c:pt>
                      <c:pt idx="58" formatCode="General">
                        <c:v>-31.362409638554215</c:v>
                      </c:pt>
                      <c:pt idx="59" formatCode="General">
                        <c:v>-31.275878787878789</c:v>
                      </c:pt>
                      <c:pt idx="60" formatCode="General">
                        <c:v>-31.19709090909091</c:v>
                      </c:pt>
                      <c:pt idx="61" formatCode="General">
                        <c:v>-31.140363636363638</c:v>
                      </c:pt>
                      <c:pt idx="62" formatCode="General">
                        <c:v>-31.081090909090911</c:v>
                      </c:pt>
                      <c:pt idx="63" formatCode="General">
                        <c:v>-31.008363636363637</c:v>
                      </c:pt>
                      <c:pt idx="64" formatCode="General">
                        <c:v>-30.86539393939394</c:v>
                      </c:pt>
                      <c:pt idx="65" formatCode="General">
                        <c:v>-30.677515151515152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F-D6C5-4046-90FA-AB4BA8395AF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-14.316545454545455</c:v>
                      </c:pt>
                      <c:pt idx="45" formatCode="General">
                        <c:v>-14.262</c:v>
                      </c:pt>
                      <c:pt idx="46" formatCode="General">
                        <c:v>-14.207454545454546</c:v>
                      </c:pt>
                      <c:pt idx="47" formatCode="General">
                        <c:v>-14.152121212121212</c:v>
                      </c:pt>
                      <c:pt idx="48" formatCode="General">
                        <c:v>-14.091515151515152</c:v>
                      </c:pt>
                      <c:pt idx="49" formatCode="General">
                        <c:v>-14.028192771084338</c:v>
                      </c:pt>
                      <c:pt idx="50" formatCode="General">
                        <c:v>-13.961927710843373</c:v>
                      </c:pt>
                      <c:pt idx="51" formatCode="General">
                        <c:v>-13.880424242424242</c:v>
                      </c:pt>
                      <c:pt idx="52" formatCode="General">
                        <c:v>-13.796606060606061</c:v>
                      </c:pt>
                      <c:pt idx="53" formatCode="General">
                        <c:v>-13.717818181818181</c:v>
                      </c:pt>
                      <c:pt idx="54" formatCode="General">
                        <c:v>-13.639030303030303</c:v>
                      </c:pt>
                      <c:pt idx="55" formatCode="General">
                        <c:v>-13.560242424242425</c:v>
                      </c:pt>
                      <c:pt idx="56" formatCode="General">
                        <c:v>-13.486727272727272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-13.265878787878789</c:v>
                      </c:pt>
                      <c:pt idx="60" formatCode="General">
                        <c:v>-13.187090909090909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0-D6C5-4046-90FA-AB4BA8395AF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-8.9847212121212117</c:v>
                      </c:pt>
                      <c:pt idx="45" formatCode="General">
                        <c:v>-8.9259333333333331</c:v>
                      </c:pt>
                      <c:pt idx="46" formatCode="General">
                        <c:v>-8.876127272727274</c:v>
                      </c:pt>
                      <c:pt idx="47" formatCode="General">
                        <c:v>-8.8301939393939399</c:v>
                      </c:pt>
                      <c:pt idx="48" formatCode="General">
                        <c:v>-8.7932242424242428</c:v>
                      </c:pt>
                      <c:pt idx="49" formatCode="General">
                        <c:v>-8.7609879518072287</c:v>
                      </c:pt>
                      <c:pt idx="50" formatCode="General">
                        <c:v>-8.733879518072289</c:v>
                      </c:pt>
                      <c:pt idx="51" formatCode="General">
                        <c:v>-8.7006727272727264</c:v>
                      </c:pt>
                      <c:pt idx="52" formatCode="General">
                        <c:v>-8.6683939393939404</c:v>
                      </c:pt>
                      <c:pt idx="53" formatCode="General">
                        <c:v>-8.647181818181819</c:v>
                      </c:pt>
                      <c:pt idx="54" formatCode="General">
                        <c:v>-8.6319575757575766</c:v>
                      </c:pt>
                      <c:pt idx="55" formatCode="General">
                        <c:v>-8.6222606060606068</c:v>
                      </c:pt>
                      <c:pt idx="56" formatCode="General">
                        <c:v>-8.6204727272727268</c:v>
                      </c:pt>
                      <c:pt idx="57" formatCode="General">
                        <c:v>-8.6213253012048181</c:v>
                      </c:pt>
                      <c:pt idx="58" formatCode="General">
                        <c:v>-8.6273493975903612</c:v>
                      </c:pt>
                      <c:pt idx="59" formatCode="General">
                        <c:v>-8.6357696969696978</c:v>
                      </c:pt>
                      <c:pt idx="60" formatCode="General">
                        <c:v>-8.6460727272727276</c:v>
                      </c:pt>
                      <c:pt idx="61" formatCode="General">
                        <c:v>-8.6580303030303032</c:v>
                      </c:pt>
                      <c:pt idx="62" formatCode="General">
                        <c:v>-8.6722000000000001</c:v>
                      </c:pt>
                      <c:pt idx="63" formatCode="General">
                        <c:v>-8.6921999999999997</c:v>
                      </c:pt>
                      <c:pt idx="64" formatCode="General">
                        <c:v>-8.7269878787878792</c:v>
                      </c:pt>
                      <c:pt idx="65" formatCode="General">
                        <c:v>-8.7712303030303023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1-D6C5-4046-90FA-AB4BA8395AF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-23.301266666666667</c:v>
                      </c:pt>
                      <c:pt idx="45" formatCode="General">
                        <c:v>-23.187933333333334</c:v>
                      </c:pt>
                      <c:pt idx="46" formatCode="General">
                        <c:v>-23.08358181818182</c:v>
                      </c:pt>
                      <c:pt idx="47" formatCode="General">
                        <c:v>-22.982315151515152</c:v>
                      </c:pt>
                      <c:pt idx="48" formatCode="General">
                        <c:v>-22.884739393939395</c:v>
                      </c:pt>
                      <c:pt idx="49" formatCode="General">
                        <c:v>-22.789180722891565</c:v>
                      </c:pt>
                      <c:pt idx="50" formatCode="General">
                        <c:v>-22.695807228915662</c:v>
                      </c:pt>
                      <c:pt idx="51" formatCode="General">
                        <c:v>-22.581096969696969</c:v>
                      </c:pt>
                      <c:pt idx="52" formatCode="General">
                        <c:v>-22.465</c:v>
                      </c:pt>
                      <c:pt idx="53" formatCode="General">
                        <c:v>-22.364999999999998</c:v>
                      </c:pt>
                      <c:pt idx="54" formatCode="General">
                        <c:v>-22.270987878787878</c:v>
                      </c:pt>
                      <c:pt idx="55" formatCode="General">
                        <c:v>-22.182503030303028</c:v>
                      </c:pt>
                      <c:pt idx="56" formatCode="General">
                        <c:v>-22.107199999999999</c:v>
                      </c:pt>
                      <c:pt idx="57" formatCode="General">
                        <c:v>-22.035421686746986</c:v>
                      </c:pt>
                      <c:pt idx="58" formatCode="General">
                        <c:v>-21.969156626506024</c:v>
                      </c:pt>
                      <c:pt idx="59" formatCode="General">
                        <c:v>-21.901648484848486</c:v>
                      </c:pt>
                      <c:pt idx="60" formatCode="General">
                        <c:v>-21.833163636363636</c:v>
                      </c:pt>
                      <c:pt idx="61" formatCode="General">
                        <c:v>-21.777363636363635</c:v>
                      </c:pt>
                      <c:pt idx="62" formatCode="General">
                        <c:v>-21.726442424242425</c:v>
                      </c:pt>
                      <c:pt idx="63" formatCode="General">
                        <c:v>-21.685836363636366</c:v>
                      </c:pt>
                      <c:pt idx="64" formatCode="General">
                        <c:v>-21.660018181818185</c:v>
                      </c:pt>
                      <c:pt idx="65" formatCode="General">
                        <c:v>-21.643654545454545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2-D6C5-4046-90FA-AB4BA8395AF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-94.663981818181824</c:v>
                      </c:pt>
                      <c:pt idx="45" formatCode="General">
                        <c:v>-93.905800000000013</c:v>
                      </c:pt>
                      <c:pt idx="46" formatCode="General">
                        <c:v>-93.184018181818189</c:v>
                      </c:pt>
                      <c:pt idx="47" formatCode="General">
                        <c:v>-92.474945454545448</c:v>
                      </c:pt>
                      <c:pt idx="48" formatCode="General">
                        <c:v>-91.78221818181818</c:v>
                      </c:pt>
                      <c:pt idx="49" formatCode="General">
                        <c:v>-91.111156626506016</c:v>
                      </c:pt>
                      <c:pt idx="50" formatCode="General">
                        <c:v>-90.463566265060237</c:v>
                      </c:pt>
                      <c:pt idx="51" formatCode="General">
                        <c:v>-90.112927272727276</c:v>
                      </c:pt>
                      <c:pt idx="52" formatCode="General">
                        <c:v>-89.836333333333343</c:v>
                      </c:pt>
                      <c:pt idx="53" formatCode="General">
                        <c:v>-89.602999999999994</c:v>
                      </c:pt>
                      <c:pt idx="54" formatCode="General">
                        <c:v>-89.375024242424232</c:v>
                      </c:pt>
                      <c:pt idx="55" formatCode="General">
                        <c:v>-89.151993939393932</c:v>
                      </c:pt>
                      <c:pt idx="56" formatCode="General">
                        <c:v>-88.963236363636355</c:v>
                      </c:pt>
                      <c:pt idx="57" formatCode="General">
                        <c:v>-88.781566265060235</c:v>
                      </c:pt>
                      <c:pt idx="58" formatCode="General">
                        <c:v>-88.606867469879518</c:v>
                      </c:pt>
                      <c:pt idx="59" formatCode="General">
                        <c:v>-88.459066666666672</c:v>
                      </c:pt>
                      <c:pt idx="60" formatCode="General">
                        <c:v>-88.332399999999993</c:v>
                      </c:pt>
                      <c:pt idx="61" formatCode="General">
                        <c:v>-88.25481818181818</c:v>
                      </c:pt>
                      <c:pt idx="62" formatCode="General">
                        <c:v>-88.178781818181818</c:v>
                      </c:pt>
                      <c:pt idx="63" formatCode="General">
                        <c:v>-88.093327272727279</c:v>
                      </c:pt>
                      <c:pt idx="64" formatCode="General">
                        <c:v>-87.911751515151522</c:v>
                      </c:pt>
                      <c:pt idx="65" formatCode="General">
                        <c:v>-87.668721212121213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3-D6C5-4046-90FA-AB4BA8395AF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4-D6C5-4046-90FA-AB4BA8395AF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-40.894318181818178</c:v>
                      </c:pt>
                      <c:pt idx="25" formatCode="General">
                        <c:v>-40.471590909090907</c:v>
                      </c:pt>
                      <c:pt idx="26" formatCode="General">
                        <c:v>-40.048863636363635</c:v>
                      </c:pt>
                      <c:pt idx="27" formatCode="General">
                        <c:v>-39.626136363636363</c:v>
                      </c:pt>
                      <c:pt idx="28" formatCode="General">
                        <c:v>-39.203409090909091</c:v>
                      </c:pt>
                      <c:pt idx="29" formatCode="General">
                        <c:v>-38.780681818181819</c:v>
                      </c:pt>
                      <c:pt idx="30" formatCode="General">
                        <c:v>-38.357954545454547</c:v>
                      </c:pt>
                      <c:pt idx="31" formatCode="General">
                        <c:v>-37.989727685325263</c:v>
                      </c:pt>
                      <c:pt idx="32" formatCode="General">
                        <c:v>-37.65084720121029</c:v>
                      </c:pt>
                      <c:pt idx="33" formatCode="General">
                        <c:v>-37.311966717095309</c:v>
                      </c:pt>
                      <c:pt idx="34" formatCode="General">
                        <c:v>-36.973086232980336</c:v>
                      </c:pt>
                      <c:pt idx="35" formatCode="General">
                        <c:v>-36.634205748865355</c:v>
                      </c:pt>
                      <c:pt idx="36" formatCode="General">
                        <c:v>-36.295325264750375</c:v>
                      </c:pt>
                      <c:pt idx="37" formatCode="General">
                        <c:v>-35.957957639939487</c:v>
                      </c:pt>
                      <c:pt idx="38" formatCode="General">
                        <c:v>-35.656898638426625</c:v>
                      </c:pt>
                      <c:pt idx="39" formatCode="General">
                        <c:v>-35.355839636913764</c:v>
                      </c:pt>
                      <c:pt idx="40" formatCode="General">
                        <c:v>-35.05478063540091</c:v>
                      </c:pt>
                      <c:pt idx="41" formatCode="General">
                        <c:v>-34.753721633888048</c:v>
                      </c:pt>
                      <c:pt idx="42" formatCode="General">
                        <c:v>-34.452662632375187</c:v>
                      </c:pt>
                      <c:pt idx="43" formatCode="General">
                        <c:v>-34.151603630862326</c:v>
                      </c:pt>
                      <c:pt idx="44" formatCode="General">
                        <c:v>-33.854909090909089</c:v>
                      </c:pt>
                      <c:pt idx="45" formatCode="General">
                        <c:v>-33.564</c:v>
                      </c:pt>
                      <c:pt idx="46" formatCode="General">
                        <c:v>-33.277818181818184</c:v>
                      </c:pt>
                      <c:pt idx="47" formatCode="General">
                        <c:v>-32.99218181818182</c:v>
                      </c:pt>
                      <c:pt idx="48" formatCode="General">
                        <c:v>-32.70127272727273</c:v>
                      </c:pt>
                      <c:pt idx="49" formatCode="General">
                        <c:v>-32.414096385542166</c:v>
                      </c:pt>
                      <c:pt idx="50" formatCode="General">
                        <c:v>-32.130963855421683</c:v>
                      </c:pt>
                      <c:pt idx="51" formatCode="General">
                        <c:v>-32.00545454545454</c:v>
                      </c:pt>
                      <c:pt idx="52" formatCode="General">
                        <c:v>-31.915575757575755</c:v>
                      </c:pt>
                      <c:pt idx="53" formatCode="General">
                        <c:v>-31.830727272727273</c:v>
                      </c:pt>
                      <c:pt idx="54" formatCode="General">
                        <c:v>-31.739575757575757</c:v>
                      </c:pt>
                      <c:pt idx="55" formatCode="General">
                        <c:v>-31.64260606060606</c:v>
                      </c:pt>
                      <c:pt idx="56" formatCode="General">
                        <c:v>-31.550909090909091</c:v>
                      </c:pt>
                      <c:pt idx="57" formatCode="General">
                        <c:v>-31.458795180722891</c:v>
                      </c:pt>
                      <c:pt idx="58" formatCode="General">
                        <c:v>-31.362409638554215</c:v>
                      </c:pt>
                      <c:pt idx="59" formatCode="General">
                        <c:v>-31.275878787878789</c:v>
                      </c:pt>
                      <c:pt idx="60" formatCode="General">
                        <c:v>-31.19709090909091</c:v>
                      </c:pt>
                      <c:pt idx="61" formatCode="General">
                        <c:v>-31.140363636363638</c:v>
                      </c:pt>
                      <c:pt idx="62" formatCode="General">
                        <c:v>-31.081090909090911</c:v>
                      </c:pt>
                      <c:pt idx="63" formatCode="General">
                        <c:v>-31.008363636363637</c:v>
                      </c:pt>
                      <c:pt idx="64" formatCode="General">
                        <c:v>-30.86539393939394</c:v>
                      </c:pt>
                      <c:pt idx="65" formatCode="General">
                        <c:v>-30.677515151515152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5-D6C5-4046-90FA-AB4BA8395AF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-14.316545454545455</c:v>
                      </c:pt>
                      <c:pt idx="45" formatCode="General">
                        <c:v>-14.262</c:v>
                      </c:pt>
                      <c:pt idx="46" formatCode="General">
                        <c:v>-14.207454545454546</c:v>
                      </c:pt>
                      <c:pt idx="47" formatCode="General">
                        <c:v>-14.152121212121212</c:v>
                      </c:pt>
                      <c:pt idx="48" formatCode="General">
                        <c:v>-14.091515151515152</c:v>
                      </c:pt>
                      <c:pt idx="49" formatCode="General">
                        <c:v>-14.028192771084338</c:v>
                      </c:pt>
                      <c:pt idx="50" formatCode="General">
                        <c:v>-13.961927710843373</c:v>
                      </c:pt>
                      <c:pt idx="51" formatCode="General">
                        <c:v>-13.880424242424242</c:v>
                      </c:pt>
                      <c:pt idx="52" formatCode="General">
                        <c:v>-13.796606060606061</c:v>
                      </c:pt>
                      <c:pt idx="53" formatCode="General">
                        <c:v>-13.717818181818181</c:v>
                      </c:pt>
                      <c:pt idx="54" formatCode="General">
                        <c:v>-13.639030303030303</c:v>
                      </c:pt>
                      <c:pt idx="55" formatCode="General">
                        <c:v>-13.560242424242425</c:v>
                      </c:pt>
                      <c:pt idx="56" formatCode="General">
                        <c:v>-13.486727272727272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-13.265878787878789</c:v>
                      </c:pt>
                      <c:pt idx="60" formatCode="General">
                        <c:v>-13.187090909090909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6-D6C5-4046-90FA-AB4BA8395AF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-8.9847212121212117</c:v>
                      </c:pt>
                      <c:pt idx="45" formatCode="General">
                        <c:v>-8.9259333333333331</c:v>
                      </c:pt>
                      <c:pt idx="46" formatCode="General">
                        <c:v>-8.876127272727274</c:v>
                      </c:pt>
                      <c:pt idx="47" formatCode="General">
                        <c:v>-8.8301939393939399</c:v>
                      </c:pt>
                      <c:pt idx="48" formatCode="General">
                        <c:v>-8.7932242424242428</c:v>
                      </c:pt>
                      <c:pt idx="49" formatCode="General">
                        <c:v>-8.7609879518072287</c:v>
                      </c:pt>
                      <c:pt idx="50" formatCode="General">
                        <c:v>-8.733879518072289</c:v>
                      </c:pt>
                      <c:pt idx="51" formatCode="General">
                        <c:v>-8.7006727272727264</c:v>
                      </c:pt>
                      <c:pt idx="52" formatCode="General">
                        <c:v>-8.6683939393939404</c:v>
                      </c:pt>
                      <c:pt idx="53" formatCode="General">
                        <c:v>-8.647181818181819</c:v>
                      </c:pt>
                      <c:pt idx="54" formatCode="General">
                        <c:v>-8.6319575757575766</c:v>
                      </c:pt>
                      <c:pt idx="55" formatCode="General">
                        <c:v>-8.6222606060606068</c:v>
                      </c:pt>
                      <c:pt idx="56" formatCode="General">
                        <c:v>-8.6204727272727268</c:v>
                      </c:pt>
                      <c:pt idx="57" formatCode="General">
                        <c:v>-8.6213253012048181</c:v>
                      </c:pt>
                      <c:pt idx="58" formatCode="General">
                        <c:v>-8.6273493975903612</c:v>
                      </c:pt>
                      <c:pt idx="59" formatCode="General">
                        <c:v>-8.6357696969696978</c:v>
                      </c:pt>
                      <c:pt idx="60" formatCode="General">
                        <c:v>-8.6460727272727276</c:v>
                      </c:pt>
                      <c:pt idx="61" formatCode="General">
                        <c:v>-8.6580303030303032</c:v>
                      </c:pt>
                      <c:pt idx="62" formatCode="General">
                        <c:v>-8.6722000000000001</c:v>
                      </c:pt>
                      <c:pt idx="63" formatCode="General">
                        <c:v>-8.6921999999999997</c:v>
                      </c:pt>
                      <c:pt idx="64" formatCode="General">
                        <c:v>-8.7269878787878792</c:v>
                      </c:pt>
                      <c:pt idx="65" formatCode="General">
                        <c:v>-8.7712303030303023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7-D6C5-4046-90FA-AB4BA8395AF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8-D6C5-4046-90FA-AB4BA8395AF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9-D6C5-4046-90FA-AB4BA8395AF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A-D6C5-4046-90FA-AB4BA8395AF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B-D6C5-4046-90FA-AB4BA8395AF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C-D6C5-4046-90FA-AB4BA8395AF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D-D6C5-4046-90FA-AB4BA8395AF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E-D6C5-4046-90FA-AB4BA8395AF2}"/>
                  </c:ext>
                </c:extLst>
              </c15:ser>
            </c15:filteredScatterSeries>
          </c:ext>
        </c:extLst>
      </c:scatterChart>
      <c:valAx>
        <c:axId val="428889368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8889760"/>
        <c:crosses val="autoZero"/>
        <c:crossBetween val="midCat"/>
        <c:majorUnit val="100"/>
      </c:valAx>
      <c:valAx>
        <c:axId val="428889760"/>
        <c:scaling>
          <c:orientation val="minMax"/>
          <c:max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8889368"/>
        <c:crosses val="autoZero"/>
        <c:crossBetween val="midCat"/>
      </c:valAx>
    </c:plotArea>
    <c:plotVisOnly val="0"/>
    <c:dispBlanksAs val="gap"/>
    <c:showDLblsOverMax val="0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GaSe</a:t>
            </a:r>
          </a:p>
        </c:rich>
      </c:tx>
      <c:layout>
        <c:manualLayout>
          <c:xMode val="edge"/>
          <c:yMode val="edge"/>
          <c:x val="0.14257024410207883"/>
          <c:y val="1.415765045429893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varyColors val="0"/>
        <c:ser>
          <c:idx val="35"/>
          <c:order val="37"/>
          <c:tx>
            <c:strRef>
              <c:f>'Gibbs-EVAL'!$A$138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-179.22844175491679</c:v>
                </c:pt>
                <c:pt idx="1">
                  <c:v>-174.62934947049922</c:v>
                </c:pt>
                <c:pt idx="2" formatCode="General">
                  <c:v>-170.03025718608168</c:v>
                </c:pt>
                <c:pt idx="3" formatCode="General">
                  <c:v>-165.43116490166415</c:v>
                </c:pt>
                <c:pt idx="4" formatCode="General">
                  <c:v>-161.13996974281392</c:v>
                </c:pt>
                <c:pt idx="5" formatCode="General">
                  <c:v>-160.38959152798787</c:v>
                </c:pt>
                <c:pt idx="6" formatCode="General">
                  <c:v>-159.63921331316186</c:v>
                </c:pt>
                <c:pt idx="7" formatCode="General">
                  <c:v>-158.88883509833585</c:v>
                </c:pt>
                <c:pt idx="8" formatCode="General">
                  <c:v>-158.13845688350983</c:v>
                </c:pt>
                <c:pt idx="9" formatCode="General">
                  <c:v>-157.38807866868382</c:v>
                </c:pt>
                <c:pt idx="10" formatCode="General">
                  <c:v>-156.6377004538578</c:v>
                </c:pt>
                <c:pt idx="11" formatCode="General">
                  <c:v>-152.6734039334342</c:v>
                </c:pt>
                <c:pt idx="12" formatCode="General">
                  <c:v>-145.08490166414524</c:v>
                </c:pt>
                <c:pt idx="13" formatCode="General">
                  <c:v>-137.49639939485627</c:v>
                </c:pt>
                <c:pt idx="14" formatCode="General">
                  <c:v>-129.90789712556733</c:v>
                </c:pt>
                <c:pt idx="15" formatCode="General">
                  <c:v>-122.31939485627836</c:v>
                </c:pt>
                <c:pt idx="16" formatCode="General">
                  <c:v>-114.7308925869894</c:v>
                </c:pt>
                <c:pt idx="17" formatCode="General">
                  <c:v>-107.14239031770043</c:v>
                </c:pt>
                <c:pt idx="18" formatCode="General">
                  <c:v>-104.45627836611195</c:v>
                </c:pt>
                <c:pt idx="19" formatCode="General">
                  <c:v>-102.56822995461421</c:v>
                </c:pt>
                <c:pt idx="20" formatCode="General">
                  <c:v>-100.68018154311649</c:v>
                </c:pt>
                <c:pt idx="21" formatCode="General">
                  <c:v>-98.792133131618755</c:v>
                </c:pt>
                <c:pt idx="22" formatCode="General">
                  <c:v>-96.90408472012102</c:v>
                </c:pt>
                <c:pt idx="23" formatCode="General">
                  <c:v>-95.016036308623299</c:v>
                </c:pt>
                <c:pt idx="24" formatCode="General">
                  <c:v>-93.221212121212119</c:v>
                </c:pt>
                <c:pt idx="25" formatCode="General">
                  <c:v>-91.706060606060603</c:v>
                </c:pt>
                <c:pt idx="26" formatCode="General">
                  <c:v>-90.190909090909088</c:v>
                </c:pt>
                <c:pt idx="27" formatCode="General">
                  <c:v>-88.675757575757572</c:v>
                </c:pt>
                <c:pt idx="28" formatCode="General">
                  <c:v>-87.160606060606057</c:v>
                </c:pt>
                <c:pt idx="29" formatCode="General">
                  <c:v>-85.645454545454541</c:v>
                </c:pt>
                <c:pt idx="30" formatCode="General">
                  <c:v>-84.130303030303025</c:v>
                </c:pt>
                <c:pt idx="31" formatCode="General">
                  <c:v>-82.784992435703472</c:v>
                </c:pt>
                <c:pt idx="32" formatCode="General">
                  <c:v>-81.531134644478058</c:v>
                </c:pt>
                <c:pt idx="33" formatCode="General">
                  <c:v>-80.277276853252644</c:v>
                </c:pt>
                <c:pt idx="34" formatCode="General">
                  <c:v>-79.02341906202723</c:v>
                </c:pt>
                <c:pt idx="35" formatCode="General">
                  <c:v>-77.769561270801816</c:v>
                </c:pt>
                <c:pt idx="36" formatCode="General">
                  <c:v>-76.515703479576402</c:v>
                </c:pt>
                <c:pt idx="37" formatCode="General">
                  <c:v>-75.266618181818188</c:v>
                </c:pt>
                <c:pt idx="38" formatCode="General">
                  <c:v>-74.132072727272728</c:v>
                </c:pt>
                <c:pt idx="39" formatCode="General">
                  <c:v>-73.018987951807233</c:v>
                </c:pt>
                <c:pt idx="40" formatCode="General">
                  <c:v>-71.939469879518072</c:v>
                </c:pt>
                <c:pt idx="41" formatCode="General">
                  <c:v>-70.883490909090909</c:v>
                </c:pt>
                <c:pt idx="42" formatCode="General">
                  <c:v>-69.83932121212122</c:v>
                </c:pt>
                <c:pt idx="43" formatCode="General">
                  <c:v>-68.830836363636365</c:v>
                </c:pt>
                <c:pt idx="44" formatCode="General">
                  <c:v>-67.836945454545457</c:v>
                </c:pt>
                <c:pt idx="45" formatCode="General">
                  <c:v>-66.862400000000008</c:v>
                </c:pt>
                <c:pt idx="46" formatCode="General">
                  <c:v>-65.914327272727277</c:v>
                </c:pt>
                <c:pt idx="47" formatCode="General">
                  <c:v>-64.978133333333346</c:v>
                </c:pt>
                <c:pt idx="48" formatCode="General">
                  <c:v>-64.07146666666668</c:v>
                </c:pt>
                <c:pt idx="49" formatCode="General">
                  <c:v>-63.868337349397592</c:v>
                </c:pt>
                <c:pt idx="50" formatCode="General">
                  <c:v>-64.427373493975907</c:v>
                </c:pt>
                <c:pt idx="51" formatCode="General">
                  <c:v>-64.871903030303045</c:v>
                </c:pt>
                <c:pt idx="52" formatCode="General">
                  <c:v>-65.291296969696972</c:v>
                </c:pt>
                <c:pt idx="53" formatCode="General">
                  <c:v>-65.710690909090914</c:v>
                </c:pt>
                <c:pt idx="54" formatCode="General">
                  <c:v>-66.130084848484856</c:v>
                </c:pt>
                <c:pt idx="55" formatCode="General">
                  <c:v>-66.549478787878797</c:v>
                </c:pt>
                <c:pt idx="56" formatCode="General">
                  <c:v>-66.968872727272739</c:v>
                </c:pt>
                <c:pt idx="57" formatCode="General">
                  <c:v>-67.372151285930414</c:v>
                </c:pt>
                <c:pt idx="58" formatCode="General">
                  <c:v>-67.718293494704994</c:v>
                </c:pt>
                <c:pt idx="59" formatCode="General">
                  <c:v>-68.064435703479589</c:v>
                </c:pt>
                <c:pt idx="60" formatCode="General">
                  <c:v>-68.410577912254169</c:v>
                </c:pt>
                <c:pt idx="61" formatCode="General">
                  <c:v>-68.756720121028749</c:v>
                </c:pt>
                <c:pt idx="62" formatCode="General">
                  <c:v>-69.10286232980333</c:v>
                </c:pt>
                <c:pt idx="63" formatCode="General">
                  <c:v>-69.44900453857791</c:v>
                </c:pt>
                <c:pt idx="64" formatCode="General">
                  <c:v>-69.805818181818182</c:v>
                </c:pt>
                <c:pt idx="65" formatCode="General">
                  <c:v>-70.169454545454542</c:v>
                </c:pt>
                <c:pt idx="66" formatCode="General">
                  <c:v>-70.540240963855425</c:v>
                </c:pt>
                <c:pt idx="67" formatCode="General">
                  <c:v>-70.916363636363627</c:v>
                </c:pt>
                <c:pt idx="68" formatCode="General">
                  <c:v>-71.304242424242418</c:v>
                </c:pt>
                <c:pt idx="69" formatCode="General">
                  <c:v>-71.698424242424238</c:v>
                </c:pt>
                <c:pt idx="70" formatCode="General">
                  <c:v>-72.096000000000004</c:v>
                </c:pt>
              </c:numCache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0-C06A-421C-BC75-EAF9C866FED6}"/>
            </c:ext>
          </c:extLst>
        </c:ser>
        <c:ser>
          <c:idx val="70"/>
          <c:order val="70"/>
          <c:tx>
            <c:strRef>
              <c:f>'Gibbs-EVAL'!$A$171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'Gibbs-EVAL'!$B$171:$BT$171</c:f>
              <c:numCache>
                <c:formatCode>0</c:formatCode>
                <c:ptCount val="71"/>
                <c:pt idx="0">
                  <c:v>-37.942424242424238</c:v>
                </c:pt>
                <c:pt idx="1">
                  <c:v>-37.044484848484849</c:v>
                </c:pt>
                <c:pt idx="2" formatCode="General">
                  <c:v>-36.214181818181814</c:v>
                </c:pt>
                <c:pt idx="3" formatCode="General">
                  <c:v>-35.445818181818176</c:v>
                </c:pt>
                <c:pt idx="4" formatCode="General">
                  <c:v>-34.714372163388802</c:v>
                </c:pt>
                <c:pt idx="5" formatCode="General">
                  <c:v>-34.144024205748863</c:v>
                </c:pt>
                <c:pt idx="6" formatCode="General">
                  <c:v>-33.573676248108924</c:v>
                </c:pt>
                <c:pt idx="7" formatCode="General">
                  <c:v>-33.003328290468986</c:v>
                </c:pt>
                <c:pt idx="8" formatCode="General">
                  <c:v>-32.432980332829047</c:v>
                </c:pt>
                <c:pt idx="9" formatCode="General">
                  <c:v>-31.862632375189108</c:v>
                </c:pt>
                <c:pt idx="10" formatCode="General">
                  <c:v>-31.292284417549169</c:v>
                </c:pt>
                <c:pt idx="11" formatCode="General">
                  <c:v>-30.806550680786689</c:v>
                </c:pt>
                <c:pt idx="12" formatCode="General">
                  <c:v>-30.416232980332829</c:v>
                </c:pt>
                <c:pt idx="13" formatCode="General">
                  <c:v>-30.025915279878973</c:v>
                </c:pt>
                <c:pt idx="14" formatCode="General">
                  <c:v>-29.635597579425113</c:v>
                </c:pt>
                <c:pt idx="15" formatCode="General">
                  <c:v>-29.245279878971257</c:v>
                </c:pt>
                <c:pt idx="16" formatCode="General">
                  <c:v>-28.854962178517397</c:v>
                </c:pt>
                <c:pt idx="17" formatCode="General">
                  <c:v>-28.464644478063541</c:v>
                </c:pt>
                <c:pt idx="18" formatCode="General">
                  <c:v>-28.171906202723147</c:v>
                </c:pt>
                <c:pt idx="19" formatCode="General">
                  <c:v>-27.895052950075641</c:v>
                </c:pt>
                <c:pt idx="20" formatCode="General">
                  <c:v>-27.618199697428139</c:v>
                </c:pt>
                <c:pt idx="21" formatCode="General">
                  <c:v>-27.341346444780633</c:v>
                </c:pt>
                <c:pt idx="22" formatCode="General">
                  <c:v>-27.064493192133131</c:v>
                </c:pt>
                <c:pt idx="23" formatCode="General">
                  <c:v>-26.787639939485626</c:v>
                </c:pt>
                <c:pt idx="24" formatCode="General">
                  <c:v>-26.528484848484847</c:v>
                </c:pt>
                <c:pt idx="25" formatCode="General">
                  <c:v>-26.322424242424241</c:v>
                </c:pt>
                <c:pt idx="26" formatCode="General">
                  <c:v>-26.116363636363634</c:v>
                </c:pt>
                <c:pt idx="27" formatCode="General">
                  <c:v>-25.91030303030303</c:v>
                </c:pt>
                <c:pt idx="28" formatCode="General">
                  <c:v>-25.704242424242423</c:v>
                </c:pt>
                <c:pt idx="29" formatCode="General">
                  <c:v>-25.498181818181816</c:v>
                </c:pt>
                <c:pt idx="30" formatCode="General">
                  <c:v>-25.292121212121209</c:v>
                </c:pt>
                <c:pt idx="31" formatCode="General">
                  <c:v>-25.11733736762481</c:v>
                </c:pt>
                <c:pt idx="32" formatCode="General">
                  <c:v>-24.959394856278365</c:v>
                </c:pt>
                <c:pt idx="33" formatCode="General">
                  <c:v>-24.801452344931921</c:v>
                </c:pt>
                <c:pt idx="34" formatCode="General">
                  <c:v>-24.643509833585476</c:v>
                </c:pt>
                <c:pt idx="35" formatCode="General">
                  <c:v>-24.485567322239032</c:v>
                </c:pt>
                <c:pt idx="36" formatCode="General">
                  <c:v>-24.327624810892587</c:v>
                </c:pt>
                <c:pt idx="37" formatCode="General">
                  <c:v>-24.171001512859306</c:v>
                </c:pt>
                <c:pt idx="38" formatCode="General">
                  <c:v>-24.046039334341909</c:v>
                </c:pt>
                <c:pt idx="39" formatCode="General">
                  <c:v>-23.921077155824509</c:v>
                </c:pt>
                <c:pt idx="40" formatCode="General">
                  <c:v>-23.796114977307113</c:v>
                </c:pt>
                <c:pt idx="41" formatCode="General">
                  <c:v>-23.671152798789713</c:v>
                </c:pt>
                <c:pt idx="42" formatCode="General">
                  <c:v>-23.546190620272316</c:v>
                </c:pt>
                <c:pt idx="43" formatCode="General">
                  <c:v>-23.42122844175492</c:v>
                </c:pt>
                <c:pt idx="44" formatCode="General">
                  <c:v>-23.301266666666667</c:v>
                </c:pt>
                <c:pt idx="45" formatCode="General">
                  <c:v>-23.187933333333334</c:v>
                </c:pt>
                <c:pt idx="46" formatCode="General">
                  <c:v>-23.08358181818182</c:v>
                </c:pt>
                <c:pt idx="47" formatCode="General">
                  <c:v>-22.982315151515152</c:v>
                </c:pt>
                <c:pt idx="48" formatCode="General">
                  <c:v>-22.884739393939395</c:v>
                </c:pt>
                <c:pt idx="49" formatCode="General">
                  <c:v>-22.789180722891565</c:v>
                </c:pt>
                <c:pt idx="50" formatCode="General">
                  <c:v>-22.695807228915662</c:v>
                </c:pt>
                <c:pt idx="51" formatCode="General">
                  <c:v>-22.581096969696969</c:v>
                </c:pt>
                <c:pt idx="52" formatCode="General">
                  <c:v>-22.465</c:v>
                </c:pt>
                <c:pt idx="53" formatCode="General">
                  <c:v>-22.364999999999998</c:v>
                </c:pt>
                <c:pt idx="54" formatCode="General">
                  <c:v>-22.270987878787878</c:v>
                </c:pt>
                <c:pt idx="55" formatCode="General">
                  <c:v>-22.182503030303028</c:v>
                </c:pt>
                <c:pt idx="56" formatCode="General">
                  <c:v>-22.107199999999999</c:v>
                </c:pt>
                <c:pt idx="57" formatCode="General">
                  <c:v>-22.035421686746986</c:v>
                </c:pt>
                <c:pt idx="58" formatCode="General">
                  <c:v>-21.969156626506024</c:v>
                </c:pt>
                <c:pt idx="59" formatCode="General">
                  <c:v>-21.901648484848486</c:v>
                </c:pt>
                <c:pt idx="60" formatCode="General">
                  <c:v>-21.833163636363636</c:v>
                </c:pt>
                <c:pt idx="61" formatCode="General">
                  <c:v>-21.777363636363635</c:v>
                </c:pt>
                <c:pt idx="62" formatCode="General">
                  <c:v>-21.726442424242425</c:v>
                </c:pt>
                <c:pt idx="63" formatCode="General">
                  <c:v>-21.685836363636366</c:v>
                </c:pt>
                <c:pt idx="64" formatCode="General">
                  <c:v>-21.660018181818185</c:v>
                </c:pt>
                <c:pt idx="65" formatCode="General">
                  <c:v>-21.643654545454545</c:v>
                </c:pt>
                <c:pt idx="66" formatCode="General">
                  <c:v>-21.629698795180722</c:v>
                </c:pt>
                <c:pt idx="67" formatCode="General">
                  <c:v>-21.616363636363634</c:v>
                </c:pt>
                <c:pt idx="68" formatCode="General">
                  <c:v>-21.604242424242425</c:v>
                </c:pt>
                <c:pt idx="69" formatCode="General">
                  <c:v>-21.592909090909092</c:v>
                </c:pt>
                <c:pt idx="70" formatCode="General">
                  <c:v>-21.582000000000001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06A-421C-BC75-EAF9C866F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94856"/>
        <c:axId val="428896032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-5.3280000000000003</c:v>
                      </c:pt>
                      <c:pt idx="1">
                        <c:v>-5.3280000000000003</c:v>
                      </c:pt>
                      <c:pt idx="2" formatCode="General">
                        <c:v>-5.3280000000000003</c:v>
                      </c:pt>
                      <c:pt idx="3" formatCode="General">
                        <c:v>-5.3280000000000003</c:v>
                      </c:pt>
                      <c:pt idx="4" formatCode="General">
                        <c:v>-5.3377065052950083</c:v>
                      </c:pt>
                      <c:pt idx="5" formatCode="General">
                        <c:v>-5.4590378214826023</c:v>
                      </c:pt>
                      <c:pt idx="6" formatCode="General">
                        <c:v>-5.5803691376701972</c:v>
                      </c:pt>
                      <c:pt idx="7" formatCode="General">
                        <c:v>-5.7017004538577911</c:v>
                      </c:pt>
                      <c:pt idx="8" formatCode="General">
                        <c:v>-5.823031770045386</c:v>
                      </c:pt>
                      <c:pt idx="9" formatCode="General">
                        <c:v>-5.9443630862329799</c:v>
                      </c:pt>
                      <c:pt idx="10" formatCode="General">
                        <c:v>-6.0656944024205748</c:v>
                      </c:pt>
                      <c:pt idx="11" formatCode="General">
                        <c:v>-6.1575885022692889</c:v>
                      </c:pt>
                      <c:pt idx="12" formatCode="General">
                        <c:v>-6.2162874432677757</c:v>
                      </c:pt>
                      <c:pt idx="13" formatCode="General">
                        <c:v>-6.2749863842662634</c:v>
                      </c:pt>
                      <c:pt idx="14" formatCode="General">
                        <c:v>-6.3336853252647503</c:v>
                      </c:pt>
                      <c:pt idx="15" formatCode="General">
                        <c:v>-6.3923842662632371</c:v>
                      </c:pt>
                      <c:pt idx="16" formatCode="General">
                        <c:v>-6.4510832072617248</c:v>
                      </c:pt>
                      <c:pt idx="17" formatCode="General">
                        <c:v>-6.5097821482602116</c:v>
                      </c:pt>
                      <c:pt idx="18" formatCode="General">
                        <c:v>-6.565488653555219</c:v>
                      </c:pt>
                      <c:pt idx="19" formatCode="General">
                        <c:v>-6.6207080181543114</c:v>
                      </c:pt>
                      <c:pt idx="20" formatCode="General">
                        <c:v>-6.6759273827534038</c:v>
                      </c:pt>
                      <c:pt idx="21" formatCode="General">
                        <c:v>-6.7311467473524962</c:v>
                      </c:pt>
                      <c:pt idx="22" formatCode="General">
                        <c:v>-6.7863661119515886</c:v>
                      </c:pt>
                      <c:pt idx="23" formatCode="General">
                        <c:v>-6.8415854765506809</c:v>
                      </c:pt>
                      <c:pt idx="24" formatCode="General">
                        <c:v>-6.8959545454545452</c:v>
                      </c:pt>
                      <c:pt idx="25" formatCode="General">
                        <c:v>-6.947772727272727</c:v>
                      </c:pt>
                      <c:pt idx="26" formatCode="General">
                        <c:v>-6.9995909090909088</c:v>
                      </c:pt>
                      <c:pt idx="27" formatCode="General">
                        <c:v>-7.0514090909090905</c:v>
                      </c:pt>
                      <c:pt idx="28" formatCode="General">
                        <c:v>-7.1032272727272723</c:v>
                      </c:pt>
                      <c:pt idx="29" formatCode="General">
                        <c:v>-7.155045454545454</c:v>
                      </c:pt>
                      <c:pt idx="30" formatCode="General">
                        <c:v>-7.2068636363636358</c:v>
                      </c:pt>
                      <c:pt idx="31" formatCode="General">
                        <c:v>-7.256565809379727</c:v>
                      </c:pt>
                      <c:pt idx="32" formatCode="General">
                        <c:v>-7.3051285930408474</c:v>
                      </c:pt>
                      <c:pt idx="33" formatCode="General">
                        <c:v>-7.3536913767019669</c:v>
                      </c:pt>
                      <c:pt idx="34" formatCode="General">
                        <c:v>-7.4022541603630865</c:v>
                      </c:pt>
                      <c:pt idx="35" formatCode="General">
                        <c:v>-7.450816944024206</c:v>
                      </c:pt>
                      <c:pt idx="36" formatCode="General">
                        <c:v>-7.4993797276853256</c:v>
                      </c:pt>
                      <c:pt idx="37" formatCode="General">
                        <c:v>-7.5478214826021182</c:v>
                      </c:pt>
                      <c:pt idx="38" formatCode="General">
                        <c:v>-7.5933585476550682</c:v>
                      </c:pt>
                      <c:pt idx="39" formatCode="General">
                        <c:v>-7.6388956127080183</c:v>
                      </c:pt>
                      <c:pt idx="40" formatCode="General">
                        <c:v>-7.6844326777609684</c:v>
                      </c:pt>
                      <c:pt idx="41" formatCode="General">
                        <c:v>-7.7299697428139185</c:v>
                      </c:pt>
                      <c:pt idx="42" formatCode="General">
                        <c:v>-7.7755068078668685</c:v>
                      </c:pt>
                      <c:pt idx="43" formatCode="General">
                        <c:v>-7.8210438729198186</c:v>
                      </c:pt>
                      <c:pt idx="44" formatCode="General">
                        <c:v>-7.8656701966717097</c:v>
                      </c:pt>
                      <c:pt idx="45" formatCode="General">
                        <c:v>-7.9090892586989412</c:v>
                      </c:pt>
                      <c:pt idx="46" formatCode="General">
                        <c:v>-7.9525083207261726</c:v>
                      </c:pt>
                      <c:pt idx="47" formatCode="General">
                        <c:v>-7.9959273827534041</c:v>
                      </c:pt>
                      <c:pt idx="48" formatCode="General">
                        <c:v>-8.0393464447806355</c:v>
                      </c:pt>
                      <c:pt idx="49" formatCode="General">
                        <c:v>-8.082765506807867</c:v>
                      </c:pt>
                      <c:pt idx="50" formatCode="General">
                        <c:v>-8.1261845688350984</c:v>
                      </c:pt>
                      <c:pt idx="51" formatCode="General">
                        <c:v>-8.168539393939394</c:v>
                      </c:pt>
                      <c:pt idx="52" formatCode="General">
                        <c:v>-8.2106606060606069</c:v>
                      </c:pt>
                      <c:pt idx="53" formatCode="General">
                        <c:v>-8.2527818181818198</c:v>
                      </c:pt>
                      <c:pt idx="54" formatCode="General">
                        <c:v>-8.2949030303030309</c:v>
                      </c:pt>
                      <c:pt idx="55" formatCode="General">
                        <c:v>-8.3370242424242438</c:v>
                      </c:pt>
                      <c:pt idx="56" formatCode="General">
                        <c:v>-8.3791454545454549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-8.72697730711044</c:v>
                      </c:pt>
                      <c:pt idx="65" formatCode="General">
                        <c:v>-8.7744810892586997</c:v>
                      </c:pt>
                      <c:pt idx="66" formatCode="General">
                        <c:v>-8.8219848714069595</c:v>
                      </c:pt>
                      <c:pt idx="67" formatCode="General">
                        <c:v>-8.8694886535552193</c:v>
                      </c:pt>
                      <c:pt idx="68" formatCode="General">
                        <c:v>-8.9169924357034809</c:v>
                      </c:pt>
                      <c:pt idx="69" formatCode="General">
                        <c:v>-8.9644962178517407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C06A-421C-BC75-EAF9C866FED6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-42.624000000000002</c:v>
                      </c:pt>
                      <c:pt idx="1">
                        <c:v>-42.624000000000002</c:v>
                      </c:pt>
                      <c:pt idx="2" formatCode="General">
                        <c:v>-42.624000000000002</c:v>
                      </c:pt>
                      <c:pt idx="3" formatCode="General">
                        <c:v>-42.624000000000002</c:v>
                      </c:pt>
                      <c:pt idx="4" formatCode="General">
                        <c:v>-42.701652042360067</c:v>
                      </c:pt>
                      <c:pt idx="5" formatCode="General">
                        <c:v>-43.672302571860818</c:v>
                      </c:pt>
                      <c:pt idx="6" formatCode="General">
                        <c:v>-44.642953101361577</c:v>
                      </c:pt>
                      <c:pt idx="7" formatCode="General">
                        <c:v>-45.613603630862329</c:v>
                      </c:pt>
                      <c:pt idx="8" formatCode="General">
                        <c:v>-46.584254160363088</c:v>
                      </c:pt>
                      <c:pt idx="9" formatCode="General">
                        <c:v>-47.554904689863839</c:v>
                      </c:pt>
                      <c:pt idx="10" formatCode="General">
                        <c:v>-48.525555219364598</c:v>
                      </c:pt>
                      <c:pt idx="11" formatCode="General">
                        <c:v>-49.260708018154311</c:v>
                      </c:pt>
                      <c:pt idx="12" formatCode="General">
                        <c:v>-49.730299546142206</c:v>
                      </c:pt>
                      <c:pt idx="13" formatCode="General">
                        <c:v>-50.199891074130107</c:v>
                      </c:pt>
                      <c:pt idx="14" formatCode="General">
                        <c:v>-50.669482602118002</c:v>
                      </c:pt>
                      <c:pt idx="15" formatCode="General">
                        <c:v>-51.139074130105897</c:v>
                      </c:pt>
                      <c:pt idx="16" formatCode="General">
                        <c:v>-51.608665658093798</c:v>
                      </c:pt>
                      <c:pt idx="17" formatCode="General">
                        <c:v>-52.078257186081693</c:v>
                      </c:pt>
                      <c:pt idx="18" formatCode="General">
                        <c:v>-52.523909228441752</c:v>
                      </c:pt>
                      <c:pt idx="19" formatCode="General">
                        <c:v>-52.965664145234491</c:v>
                      </c:pt>
                      <c:pt idx="20" formatCode="General">
                        <c:v>-53.40741906202723</c:v>
                      </c:pt>
                      <c:pt idx="21" formatCode="General">
                        <c:v>-53.849173978819969</c:v>
                      </c:pt>
                      <c:pt idx="22" formatCode="General">
                        <c:v>-54.290928895612709</c:v>
                      </c:pt>
                      <c:pt idx="23" formatCode="General">
                        <c:v>-54.732683812405448</c:v>
                      </c:pt>
                      <c:pt idx="24" formatCode="General">
                        <c:v>-55.167636363636362</c:v>
                      </c:pt>
                      <c:pt idx="25" formatCode="General">
                        <c:v>-55.582181818181816</c:v>
                      </c:pt>
                      <c:pt idx="26" formatCode="General">
                        <c:v>-55.99672727272727</c:v>
                      </c:pt>
                      <c:pt idx="27" formatCode="General">
                        <c:v>-56.411272727272724</c:v>
                      </c:pt>
                      <c:pt idx="28" formatCode="General">
                        <c:v>-56.825818181818178</c:v>
                      </c:pt>
                      <c:pt idx="29" formatCode="General">
                        <c:v>-57.240363636363632</c:v>
                      </c:pt>
                      <c:pt idx="30" formatCode="General">
                        <c:v>-57.654909090909086</c:v>
                      </c:pt>
                      <c:pt idx="31" formatCode="General">
                        <c:v>-58.052526475037816</c:v>
                      </c:pt>
                      <c:pt idx="32" formatCode="General">
                        <c:v>-58.441028744326779</c:v>
                      </c:pt>
                      <c:pt idx="33" formatCode="General">
                        <c:v>-58.829531013615735</c:v>
                      </c:pt>
                      <c:pt idx="34" formatCode="General">
                        <c:v>-59.218033282904692</c:v>
                      </c:pt>
                      <c:pt idx="35" formatCode="General">
                        <c:v>-59.606535552193648</c:v>
                      </c:pt>
                      <c:pt idx="36" formatCode="General">
                        <c:v>-59.995037821482605</c:v>
                      </c:pt>
                      <c:pt idx="37" formatCode="General">
                        <c:v>-60.382571860816945</c:v>
                      </c:pt>
                      <c:pt idx="38" formatCode="General">
                        <c:v>-60.746868381240546</c:v>
                      </c:pt>
                      <c:pt idx="39" formatCode="General">
                        <c:v>-61.111164901664146</c:v>
                      </c:pt>
                      <c:pt idx="40" formatCode="General">
                        <c:v>-61.475461422087747</c:v>
                      </c:pt>
                      <c:pt idx="41" formatCode="General">
                        <c:v>-61.839757942511348</c:v>
                      </c:pt>
                      <c:pt idx="42" formatCode="General">
                        <c:v>-62.204054462934948</c:v>
                      </c:pt>
                      <c:pt idx="43" formatCode="General">
                        <c:v>-62.568350983358549</c:v>
                      </c:pt>
                      <c:pt idx="44" formatCode="General">
                        <c:v>-62.925361573373678</c:v>
                      </c:pt>
                      <c:pt idx="45" formatCode="General">
                        <c:v>-63.27271406959153</c:v>
                      </c:pt>
                      <c:pt idx="46" formatCode="General">
                        <c:v>-63.620066565809381</c:v>
                      </c:pt>
                      <c:pt idx="47" formatCode="General">
                        <c:v>-63.967419062027233</c:v>
                      </c:pt>
                      <c:pt idx="48" formatCode="General">
                        <c:v>-64.314771558245084</c:v>
                      </c:pt>
                      <c:pt idx="49" formatCode="General">
                        <c:v>-64.662124054462936</c:v>
                      </c:pt>
                      <c:pt idx="50" formatCode="General">
                        <c:v>-65.009476550680787</c:v>
                      </c:pt>
                      <c:pt idx="51" formatCode="General">
                        <c:v>-65.348315151515152</c:v>
                      </c:pt>
                      <c:pt idx="52" formatCode="General">
                        <c:v>-65.685284848484855</c:v>
                      </c:pt>
                      <c:pt idx="53" formatCode="General">
                        <c:v>-66.022254545454558</c:v>
                      </c:pt>
                      <c:pt idx="54" formatCode="General">
                        <c:v>-66.359224242424247</c:v>
                      </c:pt>
                      <c:pt idx="55" formatCode="General">
                        <c:v>-66.69619393939395</c:v>
                      </c:pt>
                      <c:pt idx="56" formatCode="General">
                        <c:v>-67.033163636363639</c:v>
                      </c:pt>
                      <c:pt idx="57" formatCode="General">
                        <c:v>-67.372151285930414</c:v>
                      </c:pt>
                      <c:pt idx="58" formatCode="General">
                        <c:v>-67.718293494704994</c:v>
                      </c:pt>
                      <c:pt idx="59" formatCode="General">
                        <c:v>-68.064435703479589</c:v>
                      </c:pt>
                      <c:pt idx="60" formatCode="General">
                        <c:v>-68.410577912254169</c:v>
                      </c:pt>
                      <c:pt idx="61" formatCode="General">
                        <c:v>-68.756720121028749</c:v>
                      </c:pt>
                      <c:pt idx="62" formatCode="General">
                        <c:v>-69.10286232980333</c:v>
                      </c:pt>
                      <c:pt idx="63" formatCode="General">
                        <c:v>-69.44900453857791</c:v>
                      </c:pt>
                      <c:pt idx="64" formatCode="General">
                        <c:v>-69.81581845688352</c:v>
                      </c:pt>
                      <c:pt idx="65" formatCode="General">
                        <c:v>-70.195848714069598</c:v>
                      </c:pt>
                      <c:pt idx="66" formatCode="General">
                        <c:v>-70.575878971255676</c:v>
                      </c:pt>
                      <c:pt idx="67" formatCode="General">
                        <c:v>-70.955909228441755</c:v>
                      </c:pt>
                      <c:pt idx="68" formatCode="General">
                        <c:v>-71.335939485627847</c:v>
                      </c:pt>
                      <c:pt idx="69" formatCode="General">
                        <c:v>-71.715969742813925</c:v>
                      </c:pt>
                      <c:pt idx="70" formatCode="General">
                        <c:v>-72.096000000000004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3-C06A-421C-BC75-EAF9C866FED6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5-C06A-421C-BC75-EAF9C866FED6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-15.984000000000002</c:v>
                      </c:pt>
                      <c:pt idx="1">
                        <c:v>-15.984000000000002</c:v>
                      </c:pt>
                      <c:pt idx="2" formatCode="General">
                        <c:v>-15.984000000000002</c:v>
                      </c:pt>
                      <c:pt idx="3" formatCode="General">
                        <c:v>-15.984000000000002</c:v>
                      </c:pt>
                      <c:pt idx="4" formatCode="General">
                        <c:v>-16.013119515885023</c:v>
                      </c:pt>
                      <c:pt idx="5" formatCode="General">
                        <c:v>-16.37711346444781</c:v>
                      </c:pt>
                      <c:pt idx="6" formatCode="General">
                        <c:v>-16.741107413010592</c:v>
                      </c:pt>
                      <c:pt idx="7" formatCode="General">
                        <c:v>-17.105101361573375</c:v>
                      </c:pt>
                      <c:pt idx="8" formatCode="General">
                        <c:v>-17.469095310136158</c:v>
                      </c:pt>
                      <c:pt idx="9" formatCode="General">
                        <c:v>-17.833089258698941</c:v>
                      </c:pt>
                      <c:pt idx="10" formatCode="General">
                        <c:v>-18.197083207261723</c:v>
                      </c:pt>
                      <c:pt idx="11" formatCode="General">
                        <c:v>-18.472765506807868</c:v>
                      </c:pt>
                      <c:pt idx="12" formatCode="General">
                        <c:v>-18.648862329803329</c:v>
                      </c:pt>
                      <c:pt idx="13" formatCode="General">
                        <c:v>-18.82495915279879</c:v>
                      </c:pt>
                      <c:pt idx="14" formatCode="General">
                        <c:v>-19.001055975794252</c:v>
                      </c:pt>
                      <c:pt idx="15" formatCode="General">
                        <c:v>-19.177152798789713</c:v>
                      </c:pt>
                      <c:pt idx="16" formatCode="General">
                        <c:v>-19.353249621785174</c:v>
                      </c:pt>
                      <c:pt idx="17" formatCode="General">
                        <c:v>-19.529346444780636</c:v>
                      </c:pt>
                      <c:pt idx="18" formatCode="General">
                        <c:v>-19.696465960665659</c:v>
                      </c:pt>
                      <c:pt idx="19" formatCode="General">
                        <c:v>-19.862124054462935</c:v>
                      </c:pt>
                      <c:pt idx="20" formatCode="General">
                        <c:v>-20.027782148260211</c:v>
                      </c:pt>
                      <c:pt idx="21" formatCode="General">
                        <c:v>-20.193440242057488</c:v>
                      </c:pt>
                      <c:pt idx="22" formatCode="General">
                        <c:v>-20.359098335854767</c:v>
                      </c:pt>
                      <c:pt idx="23" formatCode="General">
                        <c:v>-20.524756429652044</c:v>
                      </c:pt>
                      <c:pt idx="24" formatCode="General">
                        <c:v>-20.687863636363637</c:v>
                      </c:pt>
                      <c:pt idx="25" formatCode="General">
                        <c:v>-20.843318181818184</c:v>
                      </c:pt>
                      <c:pt idx="26" formatCode="General">
                        <c:v>-20.998772727272726</c:v>
                      </c:pt>
                      <c:pt idx="27" formatCode="General">
                        <c:v>-21.154227272727272</c:v>
                      </c:pt>
                      <c:pt idx="28" formatCode="General">
                        <c:v>-21.309681818181815</c:v>
                      </c:pt>
                      <c:pt idx="29" formatCode="General">
                        <c:v>-21.465136363636361</c:v>
                      </c:pt>
                      <c:pt idx="30" formatCode="General">
                        <c:v>-21.620590909090907</c:v>
                      </c:pt>
                      <c:pt idx="31" formatCode="General">
                        <c:v>-21.769697428139182</c:v>
                      </c:pt>
                      <c:pt idx="32" formatCode="General">
                        <c:v>-21.915385779122541</c:v>
                      </c:pt>
                      <c:pt idx="33" formatCode="General">
                        <c:v>-22.061074130105897</c:v>
                      </c:pt>
                      <c:pt idx="34" formatCode="General">
                        <c:v>-22.206762481089257</c:v>
                      </c:pt>
                      <c:pt idx="35" formatCode="General">
                        <c:v>-22.352450832072616</c:v>
                      </c:pt>
                      <c:pt idx="36" formatCode="General">
                        <c:v>-22.498139183055976</c:v>
                      </c:pt>
                      <c:pt idx="37" formatCode="General">
                        <c:v>-22.643464447806355</c:v>
                      </c:pt>
                      <c:pt idx="38" formatCode="General">
                        <c:v>-22.780075642965205</c:v>
                      </c:pt>
                      <c:pt idx="39" formatCode="General">
                        <c:v>-22.916686838124054</c:v>
                      </c:pt>
                      <c:pt idx="40" formatCode="General">
                        <c:v>-23.053298033282907</c:v>
                      </c:pt>
                      <c:pt idx="41" formatCode="General">
                        <c:v>-23.189909228441756</c:v>
                      </c:pt>
                      <c:pt idx="42" formatCode="General">
                        <c:v>-23.326520423600606</c:v>
                      </c:pt>
                      <c:pt idx="43" formatCode="General">
                        <c:v>-23.463131618759455</c:v>
                      </c:pt>
                      <c:pt idx="44" formatCode="General">
                        <c:v>-23.597010590015127</c:v>
                      </c:pt>
                      <c:pt idx="45" formatCode="General">
                        <c:v>-23.727267776096824</c:v>
                      </c:pt>
                      <c:pt idx="46" formatCode="General">
                        <c:v>-23.857524962178516</c:v>
                      </c:pt>
                      <c:pt idx="47" formatCode="General">
                        <c:v>-23.987782148260212</c:v>
                      </c:pt>
                      <c:pt idx="48" formatCode="General">
                        <c:v>-24.118039334341908</c:v>
                      </c:pt>
                      <c:pt idx="49" formatCode="General">
                        <c:v>-24.248296520423601</c:v>
                      </c:pt>
                      <c:pt idx="50" formatCode="General">
                        <c:v>-24.378553706505297</c:v>
                      </c:pt>
                      <c:pt idx="51" formatCode="General">
                        <c:v>-24.505618181818186</c:v>
                      </c:pt>
                      <c:pt idx="52" formatCode="General">
                        <c:v>-24.631981818181821</c:v>
                      </c:pt>
                      <c:pt idx="53" formatCode="General">
                        <c:v>-24.758345454545456</c:v>
                      </c:pt>
                      <c:pt idx="54" formatCode="General">
                        <c:v>-24.884709090909094</c:v>
                      </c:pt>
                      <c:pt idx="55" formatCode="General">
                        <c:v>-25.01107272727273</c:v>
                      </c:pt>
                      <c:pt idx="56" formatCode="General">
                        <c:v>-25.137436363636368</c:v>
                      </c:pt>
                      <c:pt idx="57" formatCode="General">
                        <c:v>-25.264556732223909</c:v>
                      </c:pt>
                      <c:pt idx="58" formatCode="General">
                        <c:v>-25.394360060514376</c:v>
                      </c:pt>
                      <c:pt idx="59" formatCode="General">
                        <c:v>-25.524163388804844</c:v>
                      </c:pt>
                      <c:pt idx="60" formatCode="General">
                        <c:v>-25.653966717095312</c:v>
                      </c:pt>
                      <c:pt idx="61" formatCode="General">
                        <c:v>-25.783770045385783</c:v>
                      </c:pt>
                      <c:pt idx="62" formatCode="General">
                        <c:v>-25.91357337367625</c:v>
                      </c:pt>
                      <c:pt idx="63" formatCode="General">
                        <c:v>-26.043376701966718</c:v>
                      </c:pt>
                      <c:pt idx="64" formatCode="General">
                        <c:v>-26.180931921331318</c:v>
                      </c:pt>
                      <c:pt idx="65" formatCode="General">
                        <c:v>-26.323443267776099</c:v>
                      </c:pt>
                      <c:pt idx="66" formatCode="General">
                        <c:v>-26.46595461422088</c:v>
                      </c:pt>
                      <c:pt idx="67" formatCode="General">
                        <c:v>-26.608465960665658</c:v>
                      </c:pt>
                      <c:pt idx="68" formatCode="General">
                        <c:v>-26.750977307110439</c:v>
                      </c:pt>
                      <c:pt idx="69" formatCode="General">
                        <c:v>-26.89348865355522</c:v>
                      </c:pt>
                      <c:pt idx="70" formatCode="General">
                        <c:v>-27.036000000000001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C06A-421C-BC75-EAF9C866FED6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-10.656000000000001</c:v>
                      </c:pt>
                      <c:pt idx="1">
                        <c:v>-10.656000000000001</c:v>
                      </c:pt>
                      <c:pt idx="2" formatCode="General">
                        <c:v>-10.656000000000001</c:v>
                      </c:pt>
                      <c:pt idx="3" formatCode="General">
                        <c:v>-10.656000000000001</c:v>
                      </c:pt>
                      <c:pt idx="4" formatCode="General">
                        <c:v>-10.675413010590017</c:v>
                      </c:pt>
                      <c:pt idx="5" formatCode="General">
                        <c:v>-10.918075642965205</c:v>
                      </c:pt>
                      <c:pt idx="6" formatCode="General">
                        <c:v>-11.160738275340394</c:v>
                      </c:pt>
                      <c:pt idx="7" formatCode="General">
                        <c:v>-11.403400907715582</c:v>
                      </c:pt>
                      <c:pt idx="8" formatCode="General">
                        <c:v>-11.646063540090772</c:v>
                      </c:pt>
                      <c:pt idx="9" formatCode="General">
                        <c:v>-11.88872617246596</c:v>
                      </c:pt>
                      <c:pt idx="10" formatCode="General">
                        <c:v>-12.13138880484115</c:v>
                      </c:pt>
                      <c:pt idx="11" formatCode="General">
                        <c:v>-12.315177004538578</c:v>
                      </c:pt>
                      <c:pt idx="12" formatCode="General">
                        <c:v>-12.432574886535551</c:v>
                      </c:pt>
                      <c:pt idx="13" formatCode="General">
                        <c:v>-12.549972768532527</c:v>
                      </c:pt>
                      <c:pt idx="14" formatCode="General">
                        <c:v>-12.667370650529501</c:v>
                      </c:pt>
                      <c:pt idx="15" formatCode="General">
                        <c:v>-12.784768532526474</c:v>
                      </c:pt>
                      <c:pt idx="16" formatCode="General">
                        <c:v>-12.90216641452345</c:v>
                      </c:pt>
                      <c:pt idx="17" formatCode="General">
                        <c:v>-13.019564296520423</c:v>
                      </c:pt>
                      <c:pt idx="18" formatCode="General">
                        <c:v>-13.130977307110438</c:v>
                      </c:pt>
                      <c:pt idx="19" formatCode="General">
                        <c:v>-13.241416036308623</c:v>
                      </c:pt>
                      <c:pt idx="20" formatCode="General">
                        <c:v>-13.351854765506808</c:v>
                      </c:pt>
                      <c:pt idx="21" formatCode="General">
                        <c:v>-13.462293494704992</c:v>
                      </c:pt>
                      <c:pt idx="22" formatCode="General">
                        <c:v>-13.572732223903177</c:v>
                      </c:pt>
                      <c:pt idx="23" formatCode="General">
                        <c:v>-13.683170953101362</c:v>
                      </c:pt>
                      <c:pt idx="24" formatCode="General">
                        <c:v>-13.79190909090909</c:v>
                      </c:pt>
                      <c:pt idx="25" formatCode="General">
                        <c:v>-13.895545454545454</c:v>
                      </c:pt>
                      <c:pt idx="26" formatCode="General">
                        <c:v>-13.999181818181818</c:v>
                      </c:pt>
                      <c:pt idx="27" formatCode="General">
                        <c:v>-14.102818181818181</c:v>
                      </c:pt>
                      <c:pt idx="28" formatCode="General">
                        <c:v>-14.206454545454545</c:v>
                      </c:pt>
                      <c:pt idx="29" formatCode="General">
                        <c:v>-14.310090909090908</c:v>
                      </c:pt>
                      <c:pt idx="30" formatCode="General">
                        <c:v>-14.413727272727272</c:v>
                      </c:pt>
                      <c:pt idx="31" formatCode="General">
                        <c:v>-14.513131618759454</c:v>
                      </c:pt>
                      <c:pt idx="32" formatCode="General">
                        <c:v>-14.610257186081695</c:v>
                      </c:pt>
                      <c:pt idx="33" formatCode="General">
                        <c:v>-14.707382753403934</c:v>
                      </c:pt>
                      <c:pt idx="34" formatCode="General">
                        <c:v>-14.804508320726173</c:v>
                      </c:pt>
                      <c:pt idx="35" formatCode="General">
                        <c:v>-14.901633888048412</c:v>
                      </c:pt>
                      <c:pt idx="36" formatCode="General">
                        <c:v>-14.998759455370651</c:v>
                      </c:pt>
                      <c:pt idx="37" formatCode="General">
                        <c:v>-15.095642965204236</c:v>
                      </c:pt>
                      <c:pt idx="38" formatCode="General">
                        <c:v>-15.186717095310136</c:v>
                      </c:pt>
                      <c:pt idx="39" formatCode="General">
                        <c:v>-15.277791225416037</c:v>
                      </c:pt>
                      <c:pt idx="40" formatCode="General">
                        <c:v>-15.368865355521937</c:v>
                      </c:pt>
                      <c:pt idx="41" formatCode="General">
                        <c:v>-15.459939485627837</c:v>
                      </c:pt>
                      <c:pt idx="42" formatCode="General">
                        <c:v>-15.551013615733737</c:v>
                      </c:pt>
                      <c:pt idx="43" formatCode="General">
                        <c:v>-15.642087745839637</c:v>
                      </c:pt>
                      <c:pt idx="44" formatCode="General">
                        <c:v>-15.731340393343419</c:v>
                      </c:pt>
                      <c:pt idx="45" formatCode="General">
                        <c:v>-15.818178517397882</c:v>
                      </c:pt>
                      <c:pt idx="46" formatCode="General">
                        <c:v>-15.905016641452345</c:v>
                      </c:pt>
                      <c:pt idx="47" formatCode="General">
                        <c:v>-15.991854765506808</c:v>
                      </c:pt>
                      <c:pt idx="48" formatCode="General">
                        <c:v>-16.078692889561271</c:v>
                      </c:pt>
                      <c:pt idx="49" formatCode="General">
                        <c:v>-16.165531013615734</c:v>
                      </c:pt>
                      <c:pt idx="50" formatCode="General">
                        <c:v>-16.252369137670197</c:v>
                      </c:pt>
                      <c:pt idx="51" formatCode="General">
                        <c:v>-16.337078787878788</c:v>
                      </c:pt>
                      <c:pt idx="52" formatCode="General">
                        <c:v>-16.421321212121214</c:v>
                      </c:pt>
                      <c:pt idx="53" formatCode="General">
                        <c:v>-16.50556363636364</c:v>
                      </c:pt>
                      <c:pt idx="54" formatCode="General">
                        <c:v>-16.589806060606062</c:v>
                      </c:pt>
                      <c:pt idx="55" formatCode="General">
                        <c:v>-16.674048484848488</c:v>
                      </c:pt>
                      <c:pt idx="56" formatCode="General">
                        <c:v>-16.75829090909091</c:v>
                      </c:pt>
                      <c:pt idx="57" formatCode="General">
                        <c:v>-16.843037821482604</c:v>
                      </c:pt>
                      <c:pt idx="58" formatCode="General">
                        <c:v>-16.929573373676249</c:v>
                      </c:pt>
                      <c:pt idx="59" formatCode="General">
                        <c:v>-17.016108925869897</c:v>
                      </c:pt>
                      <c:pt idx="60" formatCode="General">
                        <c:v>-17.102644478063542</c:v>
                      </c:pt>
                      <c:pt idx="61" formatCode="General">
                        <c:v>-17.189180030257187</c:v>
                      </c:pt>
                      <c:pt idx="62" formatCode="General">
                        <c:v>-17.275715582450832</c:v>
                      </c:pt>
                      <c:pt idx="63" formatCode="General">
                        <c:v>-17.362251134644477</c:v>
                      </c:pt>
                      <c:pt idx="64" formatCode="General">
                        <c:v>-17.45395461422088</c:v>
                      </c:pt>
                      <c:pt idx="65" formatCode="General">
                        <c:v>-17.548962178517399</c:v>
                      </c:pt>
                      <c:pt idx="66" formatCode="General">
                        <c:v>-17.643969742813919</c:v>
                      </c:pt>
                      <c:pt idx="67" formatCode="General">
                        <c:v>-17.738977307110439</c:v>
                      </c:pt>
                      <c:pt idx="68" formatCode="General">
                        <c:v>-17.833984871406962</c:v>
                      </c:pt>
                      <c:pt idx="69" formatCode="General">
                        <c:v>-17.928992435703481</c:v>
                      </c:pt>
                      <c:pt idx="70" formatCode="General">
                        <c:v>-18.024000000000001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C06A-421C-BC75-EAF9C866FED6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-33.688000000000002</c:v>
                      </c:pt>
                      <c:pt idx="1">
                        <c:v>-33.688000000000002</c:v>
                      </c:pt>
                      <c:pt idx="2" formatCode="General">
                        <c:v>-33.688000000000002</c:v>
                      </c:pt>
                      <c:pt idx="3" formatCode="General">
                        <c:v>-33.688000000000002</c:v>
                      </c:pt>
                      <c:pt idx="4" formatCode="General">
                        <c:v>-33.605119515885022</c:v>
                      </c:pt>
                      <c:pt idx="5" formatCode="General">
                        <c:v>-32.56911346444781</c:v>
                      </c:pt>
                      <c:pt idx="6" formatCode="General">
                        <c:v>-31.53310741301059</c:v>
                      </c:pt>
                      <c:pt idx="7" formatCode="General">
                        <c:v>-30.497101361573375</c:v>
                      </c:pt>
                      <c:pt idx="8" formatCode="General">
                        <c:v>-29.461095310136159</c:v>
                      </c:pt>
                      <c:pt idx="9" formatCode="General">
                        <c:v>-28.425089258698943</c:v>
                      </c:pt>
                      <c:pt idx="10" formatCode="General">
                        <c:v>-27.389083207261727</c:v>
                      </c:pt>
                      <c:pt idx="11" formatCode="General">
                        <c:v>-26.718980332829048</c:v>
                      </c:pt>
                      <c:pt idx="12" formatCode="General">
                        <c:v>-26.461491679273827</c:v>
                      </c:pt>
                      <c:pt idx="13" formatCode="General">
                        <c:v>-26.20400302571861</c:v>
                      </c:pt>
                      <c:pt idx="14" formatCode="General">
                        <c:v>-25.946514372163389</c:v>
                      </c:pt>
                      <c:pt idx="15" formatCode="General">
                        <c:v>-25.689025718608171</c:v>
                      </c:pt>
                      <c:pt idx="16" formatCode="General">
                        <c:v>-25.43153706505295</c:v>
                      </c:pt>
                      <c:pt idx="17" formatCode="General">
                        <c:v>-25.174048411497733</c:v>
                      </c:pt>
                      <c:pt idx="18" formatCode="General">
                        <c:v>-24.989028744326777</c:v>
                      </c:pt>
                      <c:pt idx="19" formatCode="General">
                        <c:v>-24.815806354009077</c:v>
                      </c:pt>
                      <c:pt idx="20" formatCode="General">
                        <c:v>-24.642583963691376</c:v>
                      </c:pt>
                      <c:pt idx="21" formatCode="General">
                        <c:v>-24.469361573373675</c:v>
                      </c:pt>
                      <c:pt idx="22" formatCode="General">
                        <c:v>-24.296139183055974</c:v>
                      </c:pt>
                      <c:pt idx="23" formatCode="General">
                        <c:v>-24.122916792738273</c:v>
                      </c:pt>
                      <c:pt idx="24" formatCode="General">
                        <c:v>-23.962772727272725</c:v>
                      </c:pt>
                      <c:pt idx="25" formatCode="General">
                        <c:v>-23.841863636363634</c:v>
                      </c:pt>
                      <c:pt idx="26" formatCode="General">
                        <c:v>-23.720954545454546</c:v>
                      </c:pt>
                      <c:pt idx="27" formatCode="General">
                        <c:v>-23.600045454545455</c:v>
                      </c:pt>
                      <c:pt idx="28" formatCode="General">
                        <c:v>-23.479136363636364</c:v>
                      </c:pt>
                      <c:pt idx="29" formatCode="General">
                        <c:v>-23.358227272727273</c:v>
                      </c:pt>
                      <c:pt idx="30" formatCode="General">
                        <c:v>-23.237318181818182</c:v>
                      </c:pt>
                      <c:pt idx="31" formatCode="General">
                        <c:v>-23.140030257186083</c:v>
                      </c:pt>
                      <c:pt idx="32" formatCode="General">
                        <c:v>-23.055461422087745</c:v>
                      </c:pt>
                      <c:pt idx="33" formatCode="General">
                        <c:v>-22.970892586989411</c:v>
                      </c:pt>
                      <c:pt idx="34" formatCode="General">
                        <c:v>-22.886323751891073</c:v>
                      </c:pt>
                      <c:pt idx="35" formatCode="General">
                        <c:v>-22.801754916792738</c:v>
                      </c:pt>
                      <c:pt idx="36" formatCode="General">
                        <c:v>-22.7171860816944</c:v>
                      </c:pt>
                      <c:pt idx="37" formatCode="General">
                        <c:v>-22.633645990922844</c:v>
                      </c:pt>
                      <c:pt idx="38" formatCode="General">
                        <c:v>-22.574795763993947</c:v>
                      </c:pt>
                      <c:pt idx="39" formatCode="General">
                        <c:v>-22.515945537065054</c:v>
                      </c:pt>
                      <c:pt idx="40" formatCode="General">
                        <c:v>-22.457095310136157</c:v>
                      </c:pt>
                      <c:pt idx="41" formatCode="General">
                        <c:v>-22.398245083207261</c:v>
                      </c:pt>
                      <c:pt idx="42" formatCode="General">
                        <c:v>-22.339394856278368</c:v>
                      </c:pt>
                      <c:pt idx="43" formatCode="General">
                        <c:v>-22.280544629349471</c:v>
                      </c:pt>
                      <c:pt idx="44" formatCode="General">
                        <c:v>-22.229891074130105</c:v>
                      </c:pt>
                      <c:pt idx="45" formatCode="General">
                        <c:v>-22.190102874432679</c:v>
                      </c:pt>
                      <c:pt idx="46" formatCode="General">
                        <c:v>-22.150314674735249</c:v>
                      </c:pt>
                      <c:pt idx="47" formatCode="General">
                        <c:v>-22.110526475037823</c:v>
                      </c:pt>
                      <c:pt idx="48" formatCode="General">
                        <c:v>-22.070738275340393</c:v>
                      </c:pt>
                      <c:pt idx="49" formatCode="General">
                        <c:v>-22.030950075642966</c:v>
                      </c:pt>
                      <c:pt idx="50" formatCode="General">
                        <c:v>-21.99116187594554</c:v>
                      </c:pt>
                      <c:pt idx="51" formatCode="General">
                        <c:v>-21.960145454545454</c:v>
                      </c:pt>
                      <c:pt idx="52" formatCode="General">
                        <c:v>-21.931054545454547</c:v>
                      </c:pt>
                      <c:pt idx="53" formatCode="General">
                        <c:v>-21.901963636363639</c:v>
                      </c:pt>
                      <c:pt idx="54" formatCode="General">
                        <c:v>-21.872872727272728</c:v>
                      </c:pt>
                      <c:pt idx="55" formatCode="General">
                        <c:v>-21.843781818181821</c:v>
                      </c:pt>
                      <c:pt idx="56" formatCode="General">
                        <c:v>-21.81469090909091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-21.660063540090771</c:v>
                      </c:pt>
                      <c:pt idx="65" formatCode="General">
                        <c:v>-21.647052950075643</c:v>
                      </c:pt>
                      <c:pt idx="66" formatCode="General">
                        <c:v>-21.634042360060516</c:v>
                      </c:pt>
                      <c:pt idx="67" formatCode="General">
                        <c:v>-21.621031770045384</c:v>
                      </c:pt>
                      <c:pt idx="68" formatCode="General">
                        <c:v>-21.608021180030256</c:v>
                      </c:pt>
                      <c:pt idx="69" formatCode="General">
                        <c:v>-21.595010590015129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C06A-421C-BC75-EAF9C866FED6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-5.3280000000000003</c:v>
                      </c:pt>
                      <c:pt idx="1">
                        <c:v>-5.3280000000000003</c:v>
                      </c:pt>
                      <c:pt idx="2" formatCode="General">
                        <c:v>-5.3280000000000003</c:v>
                      </c:pt>
                      <c:pt idx="3" formatCode="General">
                        <c:v>-5.3280000000000003</c:v>
                      </c:pt>
                      <c:pt idx="4" formatCode="General">
                        <c:v>-5.3377065052950083</c:v>
                      </c:pt>
                      <c:pt idx="5" formatCode="General">
                        <c:v>-5.4590378214826023</c:v>
                      </c:pt>
                      <c:pt idx="6" formatCode="General">
                        <c:v>-5.5803691376701972</c:v>
                      </c:pt>
                      <c:pt idx="7" formatCode="General">
                        <c:v>-5.7017004538577911</c:v>
                      </c:pt>
                      <c:pt idx="8" formatCode="General">
                        <c:v>-5.823031770045386</c:v>
                      </c:pt>
                      <c:pt idx="9" formatCode="General">
                        <c:v>-5.9443630862329799</c:v>
                      </c:pt>
                      <c:pt idx="10" formatCode="General">
                        <c:v>-6.0656944024205748</c:v>
                      </c:pt>
                      <c:pt idx="11" formatCode="General">
                        <c:v>-6.1575885022692889</c:v>
                      </c:pt>
                      <c:pt idx="12" formatCode="General">
                        <c:v>-6.2162874432677757</c:v>
                      </c:pt>
                      <c:pt idx="13" formatCode="General">
                        <c:v>-6.2749863842662634</c:v>
                      </c:pt>
                      <c:pt idx="14" formatCode="General">
                        <c:v>-6.3336853252647503</c:v>
                      </c:pt>
                      <c:pt idx="15" formatCode="General">
                        <c:v>-6.3923842662632371</c:v>
                      </c:pt>
                      <c:pt idx="16" formatCode="General">
                        <c:v>-6.4510832072617248</c:v>
                      </c:pt>
                      <c:pt idx="17" formatCode="General">
                        <c:v>-6.5097821482602116</c:v>
                      </c:pt>
                      <c:pt idx="18" formatCode="General">
                        <c:v>-6.565488653555219</c:v>
                      </c:pt>
                      <c:pt idx="19" formatCode="General">
                        <c:v>-6.6207080181543114</c:v>
                      </c:pt>
                      <c:pt idx="20" formatCode="General">
                        <c:v>-6.6759273827534038</c:v>
                      </c:pt>
                      <c:pt idx="21" formatCode="General">
                        <c:v>-6.7311467473524962</c:v>
                      </c:pt>
                      <c:pt idx="22" formatCode="General">
                        <c:v>-6.7863661119515886</c:v>
                      </c:pt>
                      <c:pt idx="23" formatCode="General">
                        <c:v>-6.8415854765506809</c:v>
                      </c:pt>
                      <c:pt idx="24" formatCode="General">
                        <c:v>-6.8959545454545452</c:v>
                      </c:pt>
                      <c:pt idx="25" formatCode="General">
                        <c:v>-6.947772727272727</c:v>
                      </c:pt>
                      <c:pt idx="26" formatCode="General">
                        <c:v>-6.9995909090909088</c:v>
                      </c:pt>
                      <c:pt idx="27" formatCode="General">
                        <c:v>-7.0514090909090905</c:v>
                      </c:pt>
                      <c:pt idx="28" formatCode="General">
                        <c:v>-7.1032272727272723</c:v>
                      </c:pt>
                      <c:pt idx="29" formatCode="General">
                        <c:v>-7.155045454545454</c:v>
                      </c:pt>
                      <c:pt idx="30" formatCode="General">
                        <c:v>-7.2068636363636358</c:v>
                      </c:pt>
                      <c:pt idx="31" formatCode="General">
                        <c:v>-7.256565809379727</c:v>
                      </c:pt>
                      <c:pt idx="32" formatCode="General">
                        <c:v>-7.3051285930408474</c:v>
                      </c:pt>
                      <c:pt idx="33" formatCode="General">
                        <c:v>-7.3536913767019669</c:v>
                      </c:pt>
                      <c:pt idx="34" formatCode="General">
                        <c:v>-7.4022541603630865</c:v>
                      </c:pt>
                      <c:pt idx="35" formatCode="General">
                        <c:v>-7.450816944024206</c:v>
                      </c:pt>
                      <c:pt idx="36" formatCode="General">
                        <c:v>-7.4993797276853256</c:v>
                      </c:pt>
                      <c:pt idx="37" formatCode="General">
                        <c:v>-7.5478214826021182</c:v>
                      </c:pt>
                      <c:pt idx="38" formatCode="General">
                        <c:v>-7.5933585476550682</c:v>
                      </c:pt>
                      <c:pt idx="39" formatCode="General">
                        <c:v>-7.6388956127080183</c:v>
                      </c:pt>
                      <c:pt idx="40" formatCode="General">
                        <c:v>-7.6844326777609684</c:v>
                      </c:pt>
                      <c:pt idx="41" formatCode="General">
                        <c:v>-7.7299697428139185</c:v>
                      </c:pt>
                      <c:pt idx="42" formatCode="General">
                        <c:v>-7.7755068078668685</c:v>
                      </c:pt>
                      <c:pt idx="43" formatCode="General">
                        <c:v>-7.8210438729198186</c:v>
                      </c:pt>
                      <c:pt idx="44" formatCode="General">
                        <c:v>-7.8656701966717097</c:v>
                      </c:pt>
                      <c:pt idx="45" formatCode="General">
                        <c:v>-7.9090892586989412</c:v>
                      </c:pt>
                      <c:pt idx="46" formatCode="General">
                        <c:v>-7.9525083207261726</c:v>
                      </c:pt>
                      <c:pt idx="47" formatCode="General">
                        <c:v>-7.9959273827534041</c:v>
                      </c:pt>
                      <c:pt idx="48" formatCode="General">
                        <c:v>-8.0393464447806355</c:v>
                      </c:pt>
                      <c:pt idx="49" formatCode="General">
                        <c:v>-8.082765506807867</c:v>
                      </c:pt>
                      <c:pt idx="50" formatCode="General">
                        <c:v>-8.1261845688350984</c:v>
                      </c:pt>
                      <c:pt idx="51" formatCode="General">
                        <c:v>-8.168539393939394</c:v>
                      </c:pt>
                      <c:pt idx="52" formatCode="General">
                        <c:v>-8.2106606060606069</c:v>
                      </c:pt>
                      <c:pt idx="53" formatCode="General">
                        <c:v>-8.2527818181818198</c:v>
                      </c:pt>
                      <c:pt idx="54" formatCode="General">
                        <c:v>-8.2949030303030309</c:v>
                      </c:pt>
                      <c:pt idx="55" formatCode="General">
                        <c:v>-8.3370242424242438</c:v>
                      </c:pt>
                      <c:pt idx="56" formatCode="General">
                        <c:v>-8.3791454545454549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-8.72697730711044</c:v>
                      </c:pt>
                      <c:pt idx="65" formatCode="General">
                        <c:v>-8.7744810892586997</c:v>
                      </c:pt>
                      <c:pt idx="66" formatCode="General">
                        <c:v>-8.8219848714069595</c:v>
                      </c:pt>
                      <c:pt idx="67" formatCode="General">
                        <c:v>-8.8694886535552193</c:v>
                      </c:pt>
                      <c:pt idx="68" formatCode="General">
                        <c:v>-8.9169924357034809</c:v>
                      </c:pt>
                      <c:pt idx="69" formatCode="General">
                        <c:v>-8.9644962178517407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C06A-421C-BC75-EAF9C866FED6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</c:v>
                      </c:pt>
                      <c:pt idx="1">
                        <c:v>-18.62</c:v>
                      </c:pt>
                      <c:pt idx="2" formatCode="General">
                        <c:v>-18.62</c:v>
                      </c:pt>
                      <c:pt idx="3" formatCode="General">
                        <c:v>-18.62</c:v>
                      </c:pt>
                      <c:pt idx="4" formatCode="General">
                        <c:v>-18.621210287443269</c:v>
                      </c:pt>
                      <c:pt idx="5" formatCode="General">
                        <c:v>-18.636338880484114</c:v>
                      </c:pt>
                      <c:pt idx="6" formatCode="General">
                        <c:v>-18.651467473524963</c:v>
                      </c:pt>
                      <c:pt idx="7" formatCode="General">
                        <c:v>-18.666596066565809</c:v>
                      </c:pt>
                      <c:pt idx="8" formatCode="General">
                        <c:v>-18.681724659606655</c:v>
                      </c:pt>
                      <c:pt idx="9" formatCode="General">
                        <c:v>-18.696853252647504</c:v>
                      </c:pt>
                      <c:pt idx="10" formatCode="General">
                        <c:v>-18.711981845688349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-19.793842662632375</c:v>
                      </c:pt>
                      <c:pt idx="65" formatCode="General">
                        <c:v>-19.816535552193645</c:v>
                      </c:pt>
                      <c:pt idx="66" formatCode="General">
                        <c:v>-19.839228441754919</c:v>
                      </c:pt>
                      <c:pt idx="67" formatCode="General">
                        <c:v>-19.861921331316189</c:v>
                      </c:pt>
                      <c:pt idx="68" formatCode="General">
                        <c:v>-19.884614220877459</c:v>
                      </c:pt>
                      <c:pt idx="69" formatCode="General">
                        <c:v>-19.90730711043873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C06A-421C-BC75-EAF9C866FED6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-64.44</c:v>
                      </c:pt>
                      <c:pt idx="1">
                        <c:v>-64.44</c:v>
                      </c:pt>
                      <c:pt idx="2" formatCode="General">
                        <c:v>-64.44</c:v>
                      </c:pt>
                      <c:pt idx="3" formatCode="General">
                        <c:v>-64.44</c:v>
                      </c:pt>
                      <c:pt idx="4" formatCode="General">
                        <c:v>-64.267170953101356</c:v>
                      </c:pt>
                      <c:pt idx="5" formatCode="General">
                        <c:v>-62.10680786686838</c:v>
                      </c:pt>
                      <c:pt idx="6" formatCode="General">
                        <c:v>-59.946444780635396</c:v>
                      </c:pt>
                      <c:pt idx="7" formatCode="General">
                        <c:v>-57.786081694402419</c:v>
                      </c:pt>
                      <c:pt idx="8" formatCode="General">
                        <c:v>-55.625718608169436</c:v>
                      </c:pt>
                      <c:pt idx="9" formatCode="General">
                        <c:v>-53.465355521936459</c:v>
                      </c:pt>
                      <c:pt idx="10" formatCode="General">
                        <c:v>-51.304992435703483</c:v>
                      </c:pt>
                      <c:pt idx="11" formatCode="General">
                        <c:v>-49.848562783661116</c:v>
                      </c:pt>
                      <c:pt idx="12" formatCode="General">
                        <c:v>-49.185930408472011</c:v>
                      </c:pt>
                      <c:pt idx="13" formatCode="General">
                        <c:v>-48.523298033282906</c:v>
                      </c:pt>
                      <c:pt idx="14" formatCode="General">
                        <c:v>-47.860665658093794</c:v>
                      </c:pt>
                      <c:pt idx="15" formatCode="General">
                        <c:v>-47.198033282904689</c:v>
                      </c:pt>
                      <c:pt idx="16" formatCode="General">
                        <c:v>-46.535400907715584</c:v>
                      </c:pt>
                      <c:pt idx="17" formatCode="General">
                        <c:v>-45.872768532526472</c:v>
                      </c:pt>
                      <c:pt idx="18" formatCode="General">
                        <c:v>-45.337639939485626</c:v>
                      </c:pt>
                      <c:pt idx="19" formatCode="General">
                        <c:v>-44.823267776096827</c:v>
                      </c:pt>
                      <c:pt idx="20" formatCode="General">
                        <c:v>-44.308895612708021</c:v>
                      </c:pt>
                      <c:pt idx="21" formatCode="General">
                        <c:v>-43.794523449319215</c:v>
                      </c:pt>
                      <c:pt idx="22" formatCode="General">
                        <c:v>-43.280151285930408</c:v>
                      </c:pt>
                      <c:pt idx="23" formatCode="General">
                        <c:v>-42.765779122541609</c:v>
                      </c:pt>
                      <c:pt idx="24" formatCode="General">
                        <c:v>-42.275833333333338</c:v>
                      </c:pt>
                      <c:pt idx="25" formatCode="General">
                        <c:v>-41.859166666666667</c:v>
                      </c:pt>
                      <c:pt idx="26" formatCode="General">
                        <c:v>-41.442500000000003</c:v>
                      </c:pt>
                      <c:pt idx="27" formatCode="General">
                        <c:v>-41.025833333333338</c:v>
                      </c:pt>
                      <c:pt idx="28" formatCode="General">
                        <c:v>-40.609166666666667</c:v>
                      </c:pt>
                      <c:pt idx="29" formatCode="General">
                        <c:v>-40.192500000000003</c:v>
                      </c:pt>
                      <c:pt idx="30" formatCode="General">
                        <c:v>-39.775833333333338</c:v>
                      </c:pt>
                      <c:pt idx="31" formatCode="General">
                        <c:v>-39.406777609682301</c:v>
                      </c:pt>
                      <c:pt idx="32" formatCode="General">
                        <c:v>-39.063358547655071</c:v>
                      </c:pt>
                      <c:pt idx="33" formatCode="General">
                        <c:v>-38.71993948562784</c:v>
                      </c:pt>
                      <c:pt idx="34" formatCode="General">
                        <c:v>-38.37652042360061</c:v>
                      </c:pt>
                      <c:pt idx="35" formatCode="General">
                        <c:v>-38.033101361573372</c:v>
                      </c:pt>
                      <c:pt idx="36" formatCode="General">
                        <c:v>-37.689682299546142</c:v>
                      </c:pt>
                      <c:pt idx="37" formatCode="General">
                        <c:v>-37.348381240544633</c:v>
                      </c:pt>
                      <c:pt idx="38" formatCode="General">
                        <c:v>-37.057912254160364</c:v>
                      </c:pt>
                      <c:pt idx="39" formatCode="General">
                        <c:v>-36.767443267776095</c:v>
                      </c:pt>
                      <c:pt idx="40" formatCode="General">
                        <c:v>-36.476974281391833</c:v>
                      </c:pt>
                      <c:pt idx="41" formatCode="General">
                        <c:v>-36.186505295007564</c:v>
                      </c:pt>
                      <c:pt idx="42" formatCode="General">
                        <c:v>-35.896036308623295</c:v>
                      </c:pt>
                      <c:pt idx="43" formatCode="General">
                        <c:v>-35.605567322239033</c:v>
                      </c:pt>
                      <c:pt idx="44" formatCode="General">
                        <c:v>-35.33201210287443</c:v>
                      </c:pt>
                      <c:pt idx="45" formatCode="General">
                        <c:v>-35.080877458396365</c:v>
                      </c:pt>
                      <c:pt idx="46" formatCode="General">
                        <c:v>-34.829742813918308</c:v>
                      </c:pt>
                      <c:pt idx="47" formatCode="General">
                        <c:v>-34.578608169440244</c:v>
                      </c:pt>
                      <c:pt idx="48" formatCode="General">
                        <c:v>-34.32747352496218</c:v>
                      </c:pt>
                      <c:pt idx="49" formatCode="General">
                        <c:v>-34.076338880484116</c:v>
                      </c:pt>
                      <c:pt idx="50" formatCode="General">
                        <c:v>-33.825204236006051</c:v>
                      </c:pt>
                      <c:pt idx="51" formatCode="General">
                        <c:v>-33.598606060606059</c:v>
                      </c:pt>
                      <c:pt idx="52" formatCode="General">
                        <c:v>-33.37739393939394</c:v>
                      </c:pt>
                      <c:pt idx="53" formatCode="General">
                        <c:v>-33.156181818181821</c:v>
                      </c:pt>
                      <c:pt idx="54" formatCode="General">
                        <c:v>-32.934969696969695</c:v>
                      </c:pt>
                      <c:pt idx="55" formatCode="General">
                        <c:v>-32.713757575757576</c:v>
                      </c:pt>
                      <c:pt idx="56" formatCode="General">
                        <c:v>-32.492545454545457</c:v>
                      </c:pt>
                      <c:pt idx="57" formatCode="General">
                        <c:v>-32.275733736762483</c:v>
                      </c:pt>
                      <c:pt idx="58" formatCode="General">
                        <c:v>-32.074523449319216</c:v>
                      </c:pt>
                      <c:pt idx="59" formatCode="General">
                        <c:v>-31.873313161875945</c:v>
                      </c:pt>
                      <c:pt idx="60" formatCode="General">
                        <c:v>-31.672102874432678</c:v>
                      </c:pt>
                      <c:pt idx="61" formatCode="General">
                        <c:v>-31.470892586989407</c:v>
                      </c:pt>
                      <c:pt idx="62" formatCode="General">
                        <c:v>-31.26968229954614</c:v>
                      </c:pt>
                      <c:pt idx="63" formatCode="General">
                        <c:v>-31.068472012102873</c:v>
                      </c:pt>
                      <c:pt idx="64" formatCode="General">
                        <c:v>-30.873721633888046</c:v>
                      </c:pt>
                      <c:pt idx="65" formatCode="General">
                        <c:v>-30.683101361573371</c:v>
                      </c:pt>
                      <c:pt idx="66" formatCode="General">
                        <c:v>-30.492481089258696</c:v>
                      </c:pt>
                      <c:pt idx="67" formatCode="General">
                        <c:v>-30.301860816944025</c:v>
                      </c:pt>
                      <c:pt idx="68" formatCode="General">
                        <c:v>-30.11124054462935</c:v>
                      </c:pt>
                      <c:pt idx="69" formatCode="General">
                        <c:v>-29.920620272314675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C06A-421C-BC75-EAF9C866FED6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-28.36</c:v>
                      </c:pt>
                      <c:pt idx="1">
                        <c:v>-28.36</c:v>
                      </c:pt>
                      <c:pt idx="2" formatCode="General">
                        <c:v>-28.36</c:v>
                      </c:pt>
                      <c:pt idx="3" formatCode="General">
                        <c:v>-28.36</c:v>
                      </c:pt>
                      <c:pt idx="4" formatCode="General">
                        <c:v>-28.267413010590012</c:v>
                      </c:pt>
                      <c:pt idx="5" formatCode="General">
                        <c:v>-27.110075642965203</c:v>
                      </c:pt>
                      <c:pt idx="6" formatCode="General">
                        <c:v>-25.952738275340394</c:v>
                      </c:pt>
                      <c:pt idx="7" formatCode="General">
                        <c:v>-24.795400907715582</c:v>
                      </c:pt>
                      <c:pt idx="8" formatCode="General">
                        <c:v>-23.638063540090773</c:v>
                      </c:pt>
                      <c:pt idx="9" formatCode="General">
                        <c:v>-22.480726172465964</c:v>
                      </c:pt>
                      <c:pt idx="10" formatCode="General">
                        <c:v>-21.323388804841152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-12.933086232980333</c:v>
                      </c:pt>
                      <c:pt idx="65" formatCode="General">
                        <c:v>-12.872571860816944</c:v>
                      </c:pt>
                      <c:pt idx="66" formatCode="General">
                        <c:v>-12.812057488653556</c:v>
                      </c:pt>
                      <c:pt idx="67" formatCode="General">
                        <c:v>-12.751543116490167</c:v>
                      </c:pt>
                      <c:pt idx="68" formatCode="General">
                        <c:v>-12.691028744326777</c:v>
                      </c:pt>
                      <c:pt idx="69" formatCode="General">
                        <c:v>-12.63051437216339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C06A-421C-BC75-EAF9C866FED6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-5.3280000000000003</c:v>
                      </c:pt>
                      <c:pt idx="1">
                        <c:v>-5.3280000000000003</c:v>
                      </c:pt>
                      <c:pt idx="2" formatCode="General">
                        <c:v>-5.3280000000000003</c:v>
                      </c:pt>
                      <c:pt idx="3" formatCode="General">
                        <c:v>-5.3280000000000003</c:v>
                      </c:pt>
                      <c:pt idx="4" formatCode="General">
                        <c:v>-5.3377065052950083</c:v>
                      </c:pt>
                      <c:pt idx="5" formatCode="General">
                        <c:v>-5.4590378214826023</c:v>
                      </c:pt>
                      <c:pt idx="6" formatCode="General">
                        <c:v>-5.5803691376701972</c:v>
                      </c:pt>
                      <c:pt idx="7" formatCode="General">
                        <c:v>-5.7017004538577911</c:v>
                      </c:pt>
                      <c:pt idx="8" formatCode="General">
                        <c:v>-5.823031770045386</c:v>
                      </c:pt>
                      <c:pt idx="9" formatCode="General">
                        <c:v>-5.9443630862329799</c:v>
                      </c:pt>
                      <c:pt idx="10" formatCode="General">
                        <c:v>-6.0656944024205748</c:v>
                      </c:pt>
                      <c:pt idx="11" formatCode="General">
                        <c:v>-6.1575885022692889</c:v>
                      </c:pt>
                      <c:pt idx="12" formatCode="General">
                        <c:v>-6.2162874432677757</c:v>
                      </c:pt>
                      <c:pt idx="13" formatCode="General">
                        <c:v>-6.2749863842662634</c:v>
                      </c:pt>
                      <c:pt idx="14" formatCode="General">
                        <c:v>-6.3336853252647503</c:v>
                      </c:pt>
                      <c:pt idx="15" formatCode="General">
                        <c:v>-6.3923842662632371</c:v>
                      </c:pt>
                      <c:pt idx="16" formatCode="General">
                        <c:v>-6.4510832072617248</c:v>
                      </c:pt>
                      <c:pt idx="17" formatCode="General">
                        <c:v>-6.5097821482602116</c:v>
                      </c:pt>
                      <c:pt idx="18" formatCode="General">
                        <c:v>-6.565488653555219</c:v>
                      </c:pt>
                      <c:pt idx="19" formatCode="General">
                        <c:v>-6.6207080181543114</c:v>
                      </c:pt>
                      <c:pt idx="20" formatCode="General">
                        <c:v>-6.6759273827534038</c:v>
                      </c:pt>
                      <c:pt idx="21" formatCode="General">
                        <c:v>-6.7311467473524962</c:v>
                      </c:pt>
                      <c:pt idx="22" formatCode="General">
                        <c:v>-6.7863661119515886</c:v>
                      </c:pt>
                      <c:pt idx="23" formatCode="General">
                        <c:v>-6.8415854765506809</c:v>
                      </c:pt>
                      <c:pt idx="24" formatCode="General">
                        <c:v>-6.8959545454545452</c:v>
                      </c:pt>
                      <c:pt idx="25" formatCode="General">
                        <c:v>-6.947772727272727</c:v>
                      </c:pt>
                      <c:pt idx="26" formatCode="General">
                        <c:v>-6.9995909090909088</c:v>
                      </c:pt>
                      <c:pt idx="27" formatCode="General">
                        <c:v>-7.0514090909090905</c:v>
                      </c:pt>
                      <c:pt idx="28" formatCode="General">
                        <c:v>-7.1032272727272723</c:v>
                      </c:pt>
                      <c:pt idx="29" formatCode="General">
                        <c:v>-7.155045454545454</c:v>
                      </c:pt>
                      <c:pt idx="30" formatCode="General">
                        <c:v>-7.2068636363636358</c:v>
                      </c:pt>
                      <c:pt idx="31" formatCode="General">
                        <c:v>-7.256565809379727</c:v>
                      </c:pt>
                      <c:pt idx="32" formatCode="General">
                        <c:v>-7.3051285930408474</c:v>
                      </c:pt>
                      <c:pt idx="33" formatCode="General">
                        <c:v>-7.3536913767019669</c:v>
                      </c:pt>
                      <c:pt idx="34" formatCode="General">
                        <c:v>-7.4022541603630865</c:v>
                      </c:pt>
                      <c:pt idx="35" formatCode="General">
                        <c:v>-7.450816944024206</c:v>
                      </c:pt>
                      <c:pt idx="36" formatCode="General">
                        <c:v>-7.4993797276853256</c:v>
                      </c:pt>
                      <c:pt idx="37" formatCode="General">
                        <c:v>-7.5478214826021182</c:v>
                      </c:pt>
                      <c:pt idx="38" formatCode="General">
                        <c:v>-7.5933585476550682</c:v>
                      </c:pt>
                      <c:pt idx="39" formatCode="General">
                        <c:v>-7.6388956127080183</c:v>
                      </c:pt>
                      <c:pt idx="40" formatCode="General">
                        <c:v>-7.6844326777609684</c:v>
                      </c:pt>
                      <c:pt idx="41" formatCode="General">
                        <c:v>-7.7299697428139185</c:v>
                      </c:pt>
                      <c:pt idx="42" formatCode="General">
                        <c:v>-7.7755068078668685</c:v>
                      </c:pt>
                      <c:pt idx="43" formatCode="General">
                        <c:v>-7.8210438729198186</c:v>
                      </c:pt>
                      <c:pt idx="44" formatCode="General">
                        <c:v>-7.8656701966717097</c:v>
                      </c:pt>
                      <c:pt idx="45" formatCode="General">
                        <c:v>-7.9090892586989412</c:v>
                      </c:pt>
                      <c:pt idx="46" formatCode="General">
                        <c:v>-7.9525083207261726</c:v>
                      </c:pt>
                      <c:pt idx="47" formatCode="General">
                        <c:v>-7.9959273827534041</c:v>
                      </c:pt>
                      <c:pt idx="48" formatCode="General">
                        <c:v>-8.0393464447806355</c:v>
                      </c:pt>
                      <c:pt idx="49" formatCode="General">
                        <c:v>-8.082765506807867</c:v>
                      </c:pt>
                      <c:pt idx="50" formatCode="General">
                        <c:v>-8.1261845688350984</c:v>
                      </c:pt>
                      <c:pt idx="51" formatCode="General">
                        <c:v>-8.168539393939394</c:v>
                      </c:pt>
                      <c:pt idx="52" formatCode="General">
                        <c:v>-8.2106606060606069</c:v>
                      </c:pt>
                      <c:pt idx="53" formatCode="General">
                        <c:v>-8.2527818181818198</c:v>
                      </c:pt>
                      <c:pt idx="54" formatCode="General">
                        <c:v>-8.2949030303030309</c:v>
                      </c:pt>
                      <c:pt idx="55" formatCode="General">
                        <c:v>-8.3370242424242438</c:v>
                      </c:pt>
                      <c:pt idx="56" formatCode="General">
                        <c:v>-8.3791454545454549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-8.72697730711044</c:v>
                      </c:pt>
                      <c:pt idx="65" formatCode="General">
                        <c:v>-8.7744810892586997</c:v>
                      </c:pt>
                      <c:pt idx="66" formatCode="General">
                        <c:v>-8.8219848714069595</c:v>
                      </c:pt>
                      <c:pt idx="67" formatCode="General">
                        <c:v>-8.8694886535552193</c:v>
                      </c:pt>
                      <c:pt idx="68" formatCode="General">
                        <c:v>-8.9169924357034809</c:v>
                      </c:pt>
                      <c:pt idx="69" formatCode="General">
                        <c:v>-8.9644962178517407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C06A-421C-BC75-EAF9C866FED6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-33.688000000000002</c:v>
                      </c:pt>
                      <c:pt idx="1">
                        <c:v>-33.688000000000002</c:v>
                      </c:pt>
                      <c:pt idx="2" formatCode="General">
                        <c:v>-33.688000000000002</c:v>
                      </c:pt>
                      <c:pt idx="3" formatCode="General">
                        <c:v>-33.688000000000002</c:v>
                      </c:pt>
                      <c:pt idx="4" formatCode="General">
                        <c:v>-33.605119515885022</c:v>
                      </c:pt>
                      <c:pt idx="5" formatCode="General">
                        <c:v>-32.56911346444781</c:v>
                      </c:pt>
                      <c:pt idx="6" formatCode="General">
                        <c:v>-31.53310741301059</c:v>
                      </c:pt>
                      <c:pt idx="7" formatCode="General">
                        <c:v>-30.497101361573375</c:v>
                      </c:pt>
                      <c:pt idx="8" formatCode="General">
                        <c:v>-29.461095310136159</c:v>
                      </c:pt>
                      <c:pt idx="9" formatCode="General">
                        <c:v>-28.425089258698943</c:v>
                      </c:pt>
                      <c:pt idx="10" formatCode="General">
                        <c:v>-27.389083207261727</c:v>
                      </c:pt>
                      <c:pt idx="11" formatCode="General">
                        <c:v>-26.718980332829048</c:v>
                      </c:pt>
                      <c:pt idx="12" formatCode="General">
                        <c:v>-26.461491679273827</c:v>
                      </c:pt>
                      <c:pt idx="13" formatCode="General">
                        <c:v>-26.20400302571861</c:v>
                      </c:pt>
                      <c:pt idx="14" formatCode="General">
                        <c:v>-25.946514372163389</c:v>
                      </c:pt>
                      <c:pt idx="15" formatCode="General">
                        <c:v>-25.689025718608171</c:v>
                      </c:pt>
                      <c:pt idx="16" formatCode="General">
                        <c:v>-25.43153706505295</c:v>
                      </c:pt>
                      <c:pt idx="17" formatCode="General">
                        <c:v>-25.174048411497733</c:v>
                      </c:pt>
                      <c:pt idx="18" formatCode="General">
                        <c:v>-24.989028744326777</c:v>
                      </c:pt>
                      <c:pt idx="19" formatCode="General">
                        <c:v>-24.815806354009077</c:v>
                      </c:pt>
                      <c:pt idx="20" formatCode="General">
                        <c:v>-24.642583963691376</c:v>
                      </c:pt>
                      <c:pt idx="21" formatCode="General">
                        <c:v>-24.469361573373675</c:v>
                      </c:pt>
                      <c:pt idx="22" formatCode="General">
                        <c:v>-24.296139183055974</c:v>
                      </c:pt>
                      <c:pt idx="23" formatCode="General">
                        <c:v>-24.122916792738273</c:v>
                      </c:pt>
                      <c:pt idx="24" formatCode="General">
                        <c:v>-23.962772727272725</c:v>
                      </c:pt>
                      <c:pt idx="25" formatCode="General">
                        <c:v>-23.841863636363634</c:v>
                      </c:pt>
                      <c:pt idx="26" formatCode="General">
                        <c:v>-23.720954545454546</c:v>
                      </c:pt>
                      <c:pt idx="27" formatCode="General">
                        <c:v>-23.600045454545455</c:v>
                      </c:pt>
                      <c:pt idx="28" formatCode="General">
                        <c:v>-23.479136363636364</c:v>
                      </c:pt>
                      <c:pt idx="29" formatCode="General">
                        <c:v>-23.358227272727273</c:v>
                      </c:pt>
                      <c:pt idx="30" formatCode="General">
                        <c:v>-23.237318181818182</c:v>
                      </c:pt>
                      <c:pt idx="31" formatCode="General">
                        <c:v>-23.140030257186083</c:v>
                      </c:pt>
                      <c:pt idx="32" formatCode="General">
                        <c:v>-23.055461422087745</c:v>
                      </c:pt>
                      <c:pt idx="33" formatCode="General">
                        <c:v>-22.970892586989411</c:v>
                      </c:pt>
                      <c:pt idx="34" formatCode="General">
                        <c:v>-22.886323751891073</c:v>
                      </c:pt>
                      <c:pt idx="35" formatCode="General">
                        <c:v>-22.801754916792738</c:v>
                      </c:pt>
                      <c:pt idx="36" formatCode="General">
                        <c:v>-22.7171860816944</c:v>
                      </c:pt>
                      <c:pt idx="37" formatCode="General">
                        <c:v>-22.633645990922844</c:v>
                      </c:pt>
                      <c:pt idx="38" formatCode="General">
                        <c:v>-22.574795763993947</c:v>
                      </c:pt>
                      <c:pt idx="39" formatCode="General">
                        <c:v>-22.515945537065054</c:v>
                      </c:pt>
                      <c:pt idx="40" formatCode="General">
                        <c:v>-22.457095310136157</c:v>
                      </c:pt>
                      <c:pt idx="41" formatCode="General">
                        <c:v>-22.398245083207261</c:v>
                      </c:pt>
                      <c:pt idx="42" formatCode="General">
                        <c:v>-22.339394856278368</c:v>
                      </c:pt>
                      <c:pt idx="43" formatCode="General">
                        <c:v>-22.280544629349471</c:v>
                      </c:pt>
                      <c:pt idx="44" formatCode="General">
                        <c:v>-22.229891074130105</c:v>
                      </c:pt>
                      <c:pt idx="45" formatCode="General">
                        <c:v>-22.190102874432679</c:v>
                      </c:pt>
                      <c:pt idx="46" formatCode="General">
                        <c:v>-22.150314674735249</c:v>
                      </c:pt>
                      <c:pt idx="47" formatCode="General">
                        <c:v>-22.110526475037823</c:v>
                      </c:pt>
                      <c:pt idx="48" formatCode="General">
                        <c:v>-22.070738275340393</c:v>
                      </c:pt>
                      <c:pt idx="49" formatCode="General">
                        <c:v>-22.030950075642966</c:v>
                      </c:pt>
                      <c:pt idx="50" formatCode="General">
                        <c:v>-21.99116187594554</c:v>
                      </c:pt>
                      <c:pt idx="51" formatCode="General">
                        <c:v>-21.960145454545454</c:v>
                      </c:pt>
                      <c:pt idx="52" formatCode="General">
                        <c:v>-21.931054545454547</c:v>
                      </c:pt>
                      <c:pt idx="53" formatCode="General">
                        <c:v>-21.901963636363639</c:v>
                      </c:pt>
                      <c:pt idx="54" formatCode="General">
                        <c:v>-21.872872727272728</c:v>
                      </c:pt>
                      <c:pt idx="55" formatCode="General">
                        <c:v>-21.843781818181821</c:v>
                      </c:pt>
                      <c:pt idx="56" formatCode="General">
                        <c:v>-21.81469090909091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-21.660063540090771</c:v>
                      </c:pt>
                      <c:pt idx="65" formatCode="General">
                        <c:v>-21.647052950075643</c:v>
                      </c:pt>
                      <c:pt idx="66" formatCode="General">
                        <c:v>-21.634042360060516</c:v>
                      </c:pt>
                      <c:pt idx="67" formatCode="General">
                        <c:v>-21.621031770045384</c:v>
                      </c:pt>
                      <c:pt idx="68" formatCode="General">
                        <c:v>-21.608021180030256</c:v>
                      </c:pt>
                      <c:pt idx="69" formatCode="General">
                        <c:v>-21.595010590015129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C06A-421C-BC75-EAF9C866FED6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-144.864</c:v>
                      </c:pt>
                      <c:pt idx="1">
                        <c:v>-144.864</c:v>
                      </c:pt>
                      <c:pt idx="2" formatCode="General">
                        <c:v>-144.864</c:v>
                      </c:pt>
                      <c:pt idx="3" formatCode="General">
                        <c:v>-144.864</c:v>
                      </c:pt>
                      <c:pt idx="4" formatCode="General">
                        <c:v>-144.54746142208774</c:v>
                      </c:pt>
                      <c:pt idx="5" formatCode="General">
                        <c:v>-140.59072919818456</c:v>
                      </c:pt>
                      <c:pt idx="6" formatCode="General">
                        <c:v>-136.63399697428139</c:v>
                      </c:pt>
                      <c:pt idx="7" formatCode="General">
                        <c:v>-132.67726475037821</c:v>
                      </c:pt>
                      <c:pt idx="8" formatCode="General">
                        <c:v>-128.72053252647504</c:v>
                      </c:pt>
                      <c:pt idx="9" formatCode="General">
                        <c:v>-124.76380030257187</c:v>
                      </c:pt>
                      <c:pt idx="10" formatCode="General">
                        <c:v>-120.80706807866868</c:v>
                      </c:pt>
                      <c:pt idx="11" formatCode="General">
                        <c:v>-118.16989107413011</c:v>
                      </c:pt>
                      <c:pt idx="12" formatCode="General">
                        <c:v>-117.02072314674734</c:v>
                      </c:pt>
                      <c:pt idx="13" formatCode="General">
                        <c:v>-115.87155521936459</c:v>
                      </c:pt>
                      <c:pt idx="14" formatCode="General">
                        <c:v>-114.72238729198185</c:v>
                      </c:pt>
                      <c:pt idx="15" formatCode="General">
                        <c:v>-113.5732193645991</c:v>
                      </c:pt>
                      <c:pt idx="16" formatCode="General">
                        <c:v>-112.42405143721633</c:v>
                      </c:pt>
                      <c:pt idx="17" formatCode="General">
                        <c:v>-111.27488350983359</c:v>
                      </c:pt>
                      <c:pt idx="18" formatCode="General">
                        <c:v>-110.37174583963692</c:v>
                      </c:pt>
                      <c:pt idx="19" formatCode="General">
                        <c:v>-109.50865960665658</c:v>
                      </c:pt>
                      <c:pt idx="20" formatCode="General">
                        <c:v>-108.64557337367626</c:v>
                      </c:pt>
                      <c:pt idx="21" formatCode="General">
                        <c:v>-107.78248714069592</c:v>
                      </c:pt>
                      <c:pt idx="22" formatCode="General">
                        <c:v>-106.91940090771558</c:v>
                      </c:pt>
                      <c:pt idx="23" formatCode="General">
                        <c:v>-106.05631467473526</c:v>
                      </c:pt>
                      <c:pt idx="24" formatCode="General">
                        <c:v>-105.23953030303031</c:v>
                      </c:pt>
                      <c:pt idx="25" formatCode="General">
                        <c:v>-104.56165151515152</c:v>
                      </c:pt>
                      <c:pt idx="26" formatCode="General">
                        <c:v>-103.88377272727273</c:v>
                      </c:pt>
                      <c:pt idx="27" formatCode="General">
                        <c:v>-103.20589393939395</c:v>
                      </c:pt>
                      <c:pt idx="28" formatCode="General">
                        <c:v>-102.52801515151515</c:v>
                      </c:pt>
                      <c:pt idx="29" formatCode="General">
                        <c:v>-101.85013636363637</c:v>
                      </c:pt>
                      <c:pt idx="30" formatCode="General">
                        <c:v>-101.17225757575758</c:v>
                      </c:pt>
                      <c:pt idx="31" formatCode="General">
                        <c:v>-100.58325264750378</c:v>
                      </c:pt>
                      <c:pt idx="32" formatCode="General">
                        <c:v>-100.04210287443269</c:v>
                      </c:pt>
                      <c:pt idx="33" formatCode="General">
                        <c:v>-99.500953101361574</c:v>
                      </c:pt>
                      <c:pt idx="34" formatCode="General">
                        <c:v>-98.959803328290477</c:v>
                      </c:pt>
                      <c:pt idx="35" formatCode="General">
                        <c:v>-98.418653555219365</c:v>
                      </c:pt>
                      <c:pt idx="36" formatCode="General">
                        <c:v>-97.877503782148267</c:v>
                      </c:pt>
                      <c:pt idx="37" formatCode="General">
                        <c:v>-97.340226928895618</c:v>
                      </c:pt>
                      <c:pt idx="38" formatCode="General">
                        <c:v>-96.895900151285929</c:v>
                      </c:pt>
                      <c:pt idx="39" formatCode="General">
                        <c:v>-96.451573373676254</c:v>
                      </c:pt>
                      <c:pt idx="40" formatCode="General">
                        <c:v>-96.007246596066565</c:v>
                      </c:pt>
                      <c:pt idx="41" formatCode="General">
                        <c:v>-95.562919818456876</c:v>
                      </c:pt>
                      <c:pt idx="42" formatCode="General">
                        <c:v>-95.118593040847202</c:v>
                      </c:pt>
                      <c:pt idx="43" formatCode="General">
                        <c:v>-94.674266263237513</c:v>
                      </c:pt>
                      <c:pt idx="44" formatCode="General">
                        <c:v>-94.26103479576399</c:v>
                      </c:pt>
                      <c:pt idx="45" formatCode="General">
                        <c:v>-93.889022692889554</c:v>
                      </c:pt>
                      <c:pt idx="46" formatCode="General">
                        <c:v>-93.517010590015119</c:v>
                      </c:pt>
                      <c:pt idx="47" formatCode="General">
                        <c:v>-93.144998487140697</c:v>
                      </c:pt>
                      <c:pt idx="48" formatCode="General">
                        <c:v>-92.772986384266261</c:v>
                      </c:pt>
                      <c:pt idx="49" formatCode="General">
                        <c:v>-92.400974281391825</c:v>
                      </c:pt>
                      <c:pt idx="50" formatCode="General">
                        <c:v>-92.028962178517403</c:v>
                      </c:pt>
                      <c:pt idx="51" formatCode="General">
                        <c:v>-91.702830303030311</c:v>
                      </c:pt>
                      <c:pt idx="52" formatCode="General">
                        <c:v>-91.386769696969694</c:v>
                      </c:pt>
                      <c:pt idx="53" formatCode="General">
                        <c:v>-91.070709090909091</c:v>
                      </c:pt>
                      <c:pt idx="54" formatCode="General">
                        <c:v>-90.754648484848488</c:v>
                      </c:pt>
                      <c:pt idx="55" formatCode="General">
                        <c:v>-90.438587878787885</c:v>
                      </c:pt>
                      <c:pt idx="56" formatCode="General">
                        <c:v>-90.122527272727282</c:v>
                      </c:pt>
                      <c:pt idx="57" formatCode="General">
                        <c:v>-89.816024205748874</c:v>
                      </c:pt>
                      <c:pt idx="58" formatCode="General">
                        <c:v>-89.543406959152804</c:v>
                      </c:pt>
                      <c:pt idx="59" formatCode="General">
                        <c:v>-89.270789712556734</c:v>
                      </c:pt>
                      <c:pt idx="60" formatCode="General">
                        <c:v>-88.998172465960664</c:v>
                      </c:pt>
                      <c:pt idx="61" formatCode="General">
                        <c:v>-88.725555219364594</c:v>
                      </c:pt>
                      <c:pt idx="62" formatCode="General">
                        <c:v>-88.452937972768538</c:v>
                      </c:pt>
                      <c:pt idx="63" formatCode="General">
                        <c:v>-88.180320726172468</c:v>
                      </c:pt>
                      <c:pt idx="64" formatCode="General">
                        <c:v>-87.928375189107413</c:v>
                      </c:pt>
                      <c:pt idx="65" formatCode="General">
                        <c:v>-87.689645990922841</c:v>
                      </c:pt>
                      <c:pt idx="66" formatCode="General">
                        <c:v>-87.450916792738283</c:v>
                      </c:pt>
                      <c:pt idx="67" formatCode="General">
                        <c:v>-87.212187594553711</c:v>
                      </c:pt>
                      <c:pt idx="68" formatCode="General">
                        <c:v>-86.973458396369139</c:v>
                      </c:pt>
                      <c:pt idx="69" formatCode="General">
                        <c:v>-86.734729198184581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C06A-421C-BC75-EAF9C866FED6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</c:v>
                      </c:pt>
                      <c:pt idx="1">
                        <c:v>-18.62</c:v>
                      </c:pt>
                      <c:pt idx="2" formatCode="General">
                        <c:v>-18.62</c:v>
                      </c:pt>
                      <c:pt idx="3" formatCode="General">
                        <c:v>-18.62</c:v>
                      </c:pt>
                      <c:pt idx="4" formatCode="General">
                        <c:v>-18.621210287443269</c:v>
                      </c:pt>
                      <c:pt idx="5" formatCode="General">
                        <c:v>-18.636338880484114</c:v>
                      </c:pt>
                      <c:pt idx="6" formatCode="General">
                        <c:v>-18.651467473524963</c:v>
                      </c:pt>
                      <c:pt idx="7" formatCode="General">
                        <c:v>-18.666596066565809</c:v>
                      </c:pt>
                      <c:pt idx="8" formatCode="General">
                        <c:v>-18.681724659606655</c:v>
                      </c:pt>
                      <c:pt idx="9" formatCode="General">
                        <c:v>-18.696853252647504</c:v>
                      </c:pt>
                      <c:pt idx="10" formatCode="General">
                        <c:v>-18.711981845688349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-19.793842662632375</c:v>
                      </c:pt>
                      <c:pt idx="65" formatCode="General">
                        <c:v>-19.816535552193645</c:v>
                      </c:pt>
                      <c:pt idx="66" formatCode="General">
                        <c:v>-19.839228441754919</c:v>
                      </c:pt>
                      <c:pt idx="67" formatCode="General">
                        <c:v>-19.861921331316189</c:v>
                      </c:pt>
                      <c:pt idx="68" formatCode="General">
                        <c:v>-19.884614220877459</c:v>
                      </c:pt>
                      <c:pt idx="69" formatCode="General">
                        <c:v>-19.90730711043873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C06A-421C-BC75-EAF9C866FED6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-64.44</c:v>
                      </c:pt>
                      <c:pt idx="1">
                        <c:v>-64.44</c:v>
                      </c:pt>
                      <c:pt idx="2" formatCode="General">
                        <c:v>-64.44</c:v>
                      </c:pt>
                      <c:pt idx="3" formatCode="General">
                        <c:v>-64.44</c:v>
                      </c:pt>
                      <c:pt idx="4" formatCode="General">
                        <c:v>-64.267170953101356</c:v>
                      </c:pt>
                      <c:pt idx="5" formatCode="General">
                        <c:v>-62.10680786686838</c:v>
                      </c:pt>
                      <c:pt idx="6" formatCode="General">
                        <c:v>-59.946444780635396</c:v>
                      </c:pt>
                      <c:pt idx="7" formatCode="General">
                        <c:v>-57.786081694402419</c:v>
                      </c:pt>
                      <c:pt idx="8" formatCode="General">
                        <c:v>-55.625718608169436</c:v>
                      </c:pt>
                      <c:pt idx="9" formatCode="General">
                        <c:v>-53.465355521936459</c:v>
                      </c:pt>
                      <c:pt idx="10" formatCode="General">
                        <c:v>-51.304992435703483</c:v>
                      </c:pt>
                      <c:pt idx="11" formatCode="General">
                        <c:v>-49.848562783661116</c:v>
                      </c:pt>
                      <c:pt idx="12" formatCode="General">
                        <c:v>-49.185930408472011</c:v>
                      </c:pt>
                      <c:pt idx="13" formatCode="General">
                        <c:v>-48.523298033282906</c:v>
                      </c:pt>
                      <c:pt idx="14" formatCode="General">
                        <c:v>-47.860665658093794</c:v>
                      </c:pt>
                      <c:pt idx="15" formatCode="General">
                        <c:v>-47.198033282904689</c:v>
                      </c:pt>
                      <c:pt idx="16" formatCode="General">
                        <c:v>-46.535400907715584</c:v>
                      </c:pt>
                      <c:pt idx="17" formatCode="General">
                        <c:v>-45.872768532526472</c:v>
                      </c:pt>
                      <c:pt idx="18" formatCode="General">
                        <c:v>-45.337639939485626</c:v>
                      </c:pt>
                      <c:pt idx="19" formatCode="General">
                        <c:v>-44.823267776096827</c:v>
                      </c:pt>
                      <c:pt idx="20" formatCode="General">
                        <c:v>-44.308895612708021</c:v>
                      </c:pt>
                      <c:pt idx="21" formatCode="General">
                        <c:v>-43.794523449319215</c:v>
                      </c:pt>
                      <c:pt idx="22" formatCode="General">
                        <c:v>-43.280151285930408</c:v>
                      </c:pt>
                      <c:pt idx="23" formatCode="General">
                        <c:v>-42.765779122541609</c:v>
                      </c:pt>
                      <c:pt idx="24" formatCode="General">
                        <c:v>-42.275833333333338</c:v>
                      </c:pt>
                      <c:pt idx="25" formatCode="General">
                        <c:v>-41.859166666666667</c:v>
                      </c:pt>
                      <c:pt idx="26" formatCode="General">
                        <c:v>-41.442500000000003</c:v>
                      </c:pt>
                      <c:pt idx="27" formatCode="General">
                        <c:v>-41.025833333333338</c:v>
                      </c:pt>
                      <c:pt idx="28" formatCode="General">
                        <c:v>-40.609166666666667</c:v>
                      </c:pt>
                      <c:pt idx="29" formatCode="General">
                        <c:v>-40.192500000000003</c:v>
                      </c:pt>
                      <c:pt idx="30" formatCode="General">
                        <c:v>-39.775833333333338</c:v>
                      </c:pt>
                      <c:pt idx="31" formatCode="General">
                        <c:v>-39.406777609682301</c:v>
                      </c:pt>
                      <c:pt idx="32" formatCode="General">
                        <c:v>-39.063358547655071</c:v>
                      </c:pt>
                      <c:pt idx="33" formatCode="General">
                        <c:v>-38.71993948562784</c:v>
                      </c:pt>
                      <c:pt idx="34" formatCode="General">
                        <c:v>-38.37652042360061</c:v>
                      </c:pt>
                      <c:pt idx="35" formatCode="General">
                        <c:v>-38.033101361573372</c:v>
                      </c:pt>
                      <c:pt idx="36" formatCode="General">
                        <c:v>-37.689682299546142</c:v>
                      </c:pt>
                      <c:pt idx="37" formatCode="General">
                        <c:v>-37.348381240544633</c:v>
                      </c:pt>
                      <c:pt idx="38" formatCode="General">
                        <c:v>-37.057912254160364</c:v>
                      </c:pt>
                      <c:pt idx="39" formatCode="General">
                        <c:v>-36.767443267776095</c:v>
                      </c:pt>
                      <c:pt idx="40" formatCode="General">
                        <c:v>-36.476974281391833</c:v>
                      </c:pt>
                      <c:pt idx="41" formatCode="General">
                        <c:v>-36.186505295007564</c:v>
                      </c:pt>
                      <c:pt idx="42" formatCode="General">
                        <c:v>-35.896036308623295</c:v>
                      </c:pt>
                      <c:pt idx="43" formatCode="General">
                        <c:v>-35.605567322239033</c:v>
                      </c:pt>
                      <c:pt idx="44" formatCode="General">
                        <c:v>-35.33201210287443</c:v>
                      </c:pt>
                      <c:pt idx="45" formatCode="General">
                        <c:v>-35.080877458396365</c:v>
                      </c:pt>
                      <c:pt idx="46" formatCode="General">
                        <c:v>-34.829742813918308</c:v>
                      </c:pt>
                      <c:pt idx="47" formatCode="General">
                        <c:v>-34.578608169440244</c:v>
                      </c:pt>
                      <c:pt idx="48" formatCode="General">
                        <c:v>-34.32747352496218</c:v>
                      </c:pt>
                      <c:pt idx="49" formatCode="General">
                        <c:v>-34.076338880484116</c:v>
                      </c:pt>
                      <c:pt idx="50" formatCode="General">
                        <c:v>-33.825204236006051</c:v>
                      </c:pt>
                      <c:pt idx="51" formatCode="General">
                        <c:v>-33.598606060606059</c:v>
                      </c:pt>
                      <c:pt idx="52" formatCode="General">
                        <c:v>-33.37739393939394</c:v>
                      </c:pt>
                      <c:pt idx="53" formatCode="General">
                        <c:v>-33.156181818181821</c:v>
                      </c:pt>
                      <c:pt idx="54" formatCode="General">
                        <c:v>-32.934969696969695</c:v>
                      </c:pt>
                      <c:pt idx="55" formatCode="General">
                        <c:v>-32.713757575757576</c:v>
                      </c:pt>
                      <c:pt idx="56" formatCode="General">
                        <c:v>-32.492545454545457</c:v>
                      </c:pt>
                      <c:pt idx="57" formatCode="General">
                        <c:v>-32.275733736762483</c:v>
                      </c:pt>
                      <c:pt idx="58" formatCode="General">
                        <c:v>-32.074523449319216</c:v>
                      </c:pt>
                      <c:pt idx="59" formatCode="General">
                        <c:v>-31.873313161875945</c:v>
                      </c:pt>
                      <c:pt idx="60" formatCode="General">
                        <c:v>-31.672102874432678</c:v>
                      </c:pt>
                      <c:pt idx="61" formatCode="General">
                        <c:v>-31.470892586989407</c:v>
                      </c:pt>
                      <c:pt idx="62" formatCode="General">
                        <c:v>-31.26968229954614</c:v>
                      </c:pt>
                      <c:pt idx="63" formatCode="General">
                        <c:v>-31.068472012102873</c:v>
                      </c:pt>
                      <c:pt idx="64" formatCode="General">
                        <c:v>-30.873721633888046</c:v>
                      </c:pt>
                      <c:pt idx="65" formatCode="General">
                        <c:v>-30.683101361573371</c:v>
                      </c:pt>
                      <c:pt idx="66" formatCode="General">
                        <c:v>-30.492481089258696</c:v>
                      </c:pt>
                      <c:pt idx="67" formatCode="General">
                        <c:v>-30.301860816944025</c:v>
                      </c:pt>
                      <c:pt idx="68" formatCode="General">
                        <c:v>-30.11124054462935</c:v>
                      </c:pt>
                      <c:pt idx="69" formatCode="General">
                        <c:v>-29.920620272314675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C06A-421C-BC75-EAF9C866FED6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-28.36</c:v>
                      </c:pt>
                      <c:pt idx="1">
                        <c:v>-28.36</c:v>
                      </c:pt>
                      <c:pt idx="2" formatCode="General">
                        <c:v>-28.36</c:v>
                      </c:pt>
                      <c:pt idx="3" formatCode="General">
                        <c:v>-28.36</c:v>
                      </c:pt>
                      <c:pt idx="4" formatCode="General">
                        <c:v>-28.267413010590012</c:v>
                      </c:pt>
                      <c:pt idx="5" formatCode="General">
                        <c:v>-27.110075642965203</c:v>
                      </c:pt>
                      <c:pt idx="6" formatCode="General">
                        <c:v>-25.952738275340394</c:v>
                      </c:pt>
                      <c:pt idx="7" formatCode="General">
                        <c:v>-24.795400907715582</c:v>
                      </c:pt>
                      <c:pt idx="8" formatCode="General">
                        <c:v>-23.638063540090773</c:v>
                      </c:pt>
                      <c:pt idx="9" formatCode="General">
                        <c:v>-22.480726172465964</c:v>
                      </c:pt>
                      <c:pt idx="10" formatCode="General">
                        <c:v>-21.323388804841152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-12.933086232980333</c:v>
                      </c:pt>
                      <c:pt idx="65" formatCode="General">
                        <c:v>-12.872571860816944</c:v>
                      </c:pt>
                      <c:pt idx="66" formatCode="General">
                        <c:v>-12.812057488653556</c:v>
                      </c:pt>
                      <c:pt idx="67" formatCode="General">
                        <c:v>-12.751543116490167</c:v>
                      </c:pt>
                      <c:pt idx="68" formatCode="General">
                        <c:v>-12.691028744326777</c:v>
                      </c:pt>
                      <c:pt idx="69" formatCode="General">
                        <c:v>-12.63051437216339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C06A-421C-BC75-EAF9C866FED6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-5.3280000000000003</c:v>
                      </c:pt>
                      <c:pt idx="1">
                        <c:v>-5.3280000000000003</c:v>
                      </c:pt>
                      <c:pt idx="2" formatCode="General">
                        <c:v>-5.3280000000000003</c:v>
                      </c:pt>
                      <c:pt idx="3" formatCode="General">
                        <c:v>-5.3280000000000003</c:v>
                      </c:pt>
                      <c:pt idx="4" formatCode="General">
                        <c:v>-5.3377065052950083</c:v>
                      </c:pt>
                      <c:pt idx="5" formatCode="General">
                        <c:v>-5.4590378214826023</c:v>
                      </c:pt>
                      <c:pt idx="6" formatCode="General">
                        <c:v>-5.5803691376701972</c:v>
                      </c:pt>
                      <c:pt idx="7" formatCode="General">
                        <c:v>-5.7017004538577911</c:v>
                      </c:pt>
                      <c:pt idx="8" formatCode="General">
                        <c:v>-5.823031770045386</c:v>
                      </c:pt>
                      <c:pt idx="9" formatCode="General">
                        <c:v>-5.9443630862329799</c:v>
                      </c:pt>
                      <c:pt idx="10" formatCode="General">
                        <c:v>-6.0656944024205748</c:v>
                      </c:pt>
                      <c:pt idx="11" formatCode="General">
                        <c:v>-6.1575885022692889</c:v>
                      </c:pt>
                      <c:pt idx="12" formatCode="General">
                        <c:v>-6.2162874432677757</c:v>
                      </c:pt>
                      <c:pt idx="13" formatCode="General">
                        <c:v>-6.2749863842662634</c:v>
                      </c:pt>
                      <c:pt idx="14" formatCode="General">
                        <c:v>-6.3336853252647503</c:v>
                      </c:pt>
                      <c:pt idx="15" formatCode="General">
                        <c:v>-6.3923842662632371</c:v>
                      </c:pt>
                      <c:pt idx="16" formatCode="General">
                        <c:v>-6.4510832072617248</c:v>
                      </c:pt>
                      <c:pt idx="17" formatCode="General">
                        <c:v>-6.5097821482602116</c:v>
                      </c:pt>
                      <c:pt idx="18" formatCode="General">
                        <c:v>-6.565488653555219</c:v>
                      </c:pt>
                      <c:pt idx="19" formatCode="General">
                        <c:v>-6.6207080181543114</c:v>
                      </c:pt>
                      <c:pt idx="20" formatCode="General">
                        <c:v>-6.6759273827534038</c:v>
                      </c:pt>
                      <c:pt idx="21" formatCode="General">
                        <c:v>-6.7311467473524962</c:v>
                      </c:pt>
                      <c:pt idx="22" formatCode="General">
                        <c:v>-6.7863661119515886</c:v>
                      </c:pt>
                      <c:pt idx="23" formatCode="General">
                        <c:v>-6.8415854765506809</c:v>
                      </c:pt>
                      <c:pt idx="24" formatCode="General">
                        <c:v>-6.8959545454545452</c:v>
                      </c:pt>
                      <c:pt idx="25" formatCode="General">
                        <c:v>-6.947772727272727</c:v>
                      </c:pt>
                      <c:pt idx="26" formatCode="General">
                        <c:v>-6.9995909090909088</c:v>
                      </c:pt>
                      <c:pt idx="27" formatCode="General">
                        <c:v>-7.0514090909090905</c:v>
                      </c:pt>
                      <c:pt idx="28" formatCode="General">
                        <c:v>-7.1032272727272723</c:v>
                      </c:pt>
                      <c:pt idx="29" formatCode="General">
                        <c:v>-7.155045454545454</c:v>
                      </c:pt>
                      <c:pt idx="30" formatCode="General">
                        <c:v>-7.2068636363636358</c:v>
                      </c:pt>
                      <c:pt idx="31" formatCode="General">
                        <c:v>-7.256565809379727</c:v>
                      </c:pt>
                      <c:pt idx="32" formatCode="General">
                        <c:v>-7.3051285930408474</c:v>
                      </c:pt>
                      <c:pt idx="33" formatCode="General">
                        <c:v>-7.3536913767019669</c:v>
                      </c:pt>
                      <c:pt idx="34" formatCode="General">
                        <c:v>-7.4022541603630865</c:v>
                      </c:pt>
                      <c:pt idx="35" formatCode="General">
                        <c:v>-7.450816944024206</c:v>
                      </c:pt>
                      <c:pt idx="36" formatCode="General">
                        <c:v>-7.4993797276853256</c:v>
                      </c:pt>
                      <c:pt idx="37" formatCode="General">
                        <c:v>-7.5478214826021182</c:v>
                      </c:pt>
                      <c:pt idx="38" formatCode="General">
                        <c:v>-7.5933585476550682</c:v>
                      </c:pt>
                      <c:pt idx="39" formatCode="General">
                        <c:v>-7.6388956127080183</c:v>
                      </c:pt>
                      <c:pt idx="40" formatCode="General">
                        <c:v>-7.6844326777609684</c:v>
                      </c:pt>
                      <c:pt idx="41" formatCode="General">
                        <c:v>-7.7299697428139185</c:v>
                      </c:pt>
                      <c:pt idx="42" formatCode="General">
                        <c:v>-7.7755068078668685</c:v>
                      </c:pt>
                      <c:pt idx="43" formatCode="General">
                        <c:v>-7.8210438729198186</c:v>
                      </c:pt>
                      <c:pt idx="44" formatCode="General">
                        <c:v>-7.8656701966717097</c:v>
                      </c:pt>
                      <c:pt idx="45" formatCode="General">
                        <c:v>-7.9090892586989412</c:v>
                      </c:pt>
                      <c:pt idx="46" formatCode="General">
                        <c:v>-7.9525083207261726</c:v>
                      </c:pt>
                      <c:pt idx="47" formatCode="General">
                        <c:v>-7.9959273827534041</c:v>
                      </c:pt>
                      <c:pt idx="48" formatCode="General">
                        <c:v>-8.0393464447806355</c:v>
                      </c:pt>
                      <c:pt idx="49" formatCode="General">
                        <c:v>-8.082765506807867</c:v>
                      </c:pt>
                      <c:pt idx="50" formatCode="General">
                        <c:v>-8.1261845688350984</c:v>
                      </c:pt>
                      <c:pt idx="51" formatCode="General">
                        <c:v>-8.168539393939394</c:v>
                      </c:pt>
                      <c:pt idx="52" formatCode="General">
                        <c:v>-8.2106606060606069</c:v>
                      </c:pt>
                      <c:pt idx="53" formatCode="General">
                        <c:v>-8.2527818181818198</c:v>
                      </c:pt>
                      <c:pt idx="54" formatCode="General">
                        <c:v>-8.2949030303030309</c:v>
                      </c:pt>
                      <c:pt idx="55" formatCode="General">
                        <c:v>-8.3370242424242438</c:v>
                      </c:pt>
                      <c:pt idx="56" formatCode="General">
                        <c:v>-8.3791454545454549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-8.72697730711044</c:v>
                      </c:pt>
                      <c:pt idx="65" formatCode="General">
                        <c:v>-8.7744810892586997</c:v>
                      </c:pt>
                      <c:pt idx="66" formatCode="General">
                        <c:v>-8.8219848714069595</c:v>
                      </c:pt>
                      <c:pt idx="67" formatCode="General">
                        <c:v>-8.8694886535552193</c:v>
                      </c:pt>
                      <c:pt idx="68" formatCode="General">
                        <c:v>-8.9169924357034809</c:v>
                      </c:pt>
                      <c:pt idx="69" formatCode="General">
                        <c:v>-8.9644962178517407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C06A-421C-BC75-EAF9C866FED6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C06A-421C-BC75-EAF9C866FED6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C06A-421C-BC75-EAF9C866FED6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C06A-421C-BC75-EAF9C866FED6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C06A-421C-BC75-EAF9C866FED6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C06A-421C-BC75-EAF9C866FED6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C06A-421C-BC75-EAF9C866FED6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C06A-421C-BC75-EAF9C866FED6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C06A-421C-BC75-EAF9C866FED6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C06A-421C-BC75-EAF9C866FED6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C06A-421C-BC75-EAF9C866FED6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C06A-421C-BC75-EAF9C866FED6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C06A-421C-BC75-EAF9C866FED6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C06A-421C-BC75-EAF9C866FED6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1-C06A-421C-BC75-EAF9C866FED6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2-C06A-421C-BC75-EAF9C866FED6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3-C06A-421C-BC75-EAF9C866FED6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-30.617490909090908</c:v>
                      </c:pt>
                      <c:pt idx="47" formatCode="General">
                        <c:v>-30.408472727272731</c:v>
                      </c:pt>
                      <c:pt idx="48" formatCode="General">
                        <c:v>-30.212109090909092</c:v>
                      </c:pt>
                      <c:pt idx="49" formatCode="General">
                        <c:v>-30.104795180722892</c:v>
                      </c:pt>
                      <c:pt idx="50" formatCode="General">
                        <c:v>-30.093951807228919</c:v>
                      </c:pt>
                      <c:pt idx="51" formatCode="General">
                        <c:v>-30.105915151515152</c:v>
                      </c:pt>
                      <c:pt idx="52" formatCode="General">
                        <c:v>-30.122884848484851</c:v>
                      </c:pt>
                      <c:pt idx="53" formatCode="General">
                        <c:v>-30.139854545454547</c:v>
                      </c:pt>
                      <c:pt idx="54" formatCode="General">
                        <c:v>-30.156824242424243</c:v>
                      </c:pt>
                      <c:pt idx="55" formatCode="General">
                        <c:v>-30.173793939393942</c:v>
                      </c:pt>
                      <c:pt idx="56" formatCode="General">
                        <c:v>-30.190763636363638</c:v>
                      </c:pt>
                      <c:pt idx="57" formatCode="General">
                        <c:v>-30.20939183055976</c:v>
                      </c:pt>
                      <c:pt idx="58" formatCode="General">
                        <c:v>-30.23390015128593</c:v>
                      </c:pt>
                      <c:pt idx="59" formatCode="General">
                        <c:v>-30.258408472012103</c:v>
                      </c:pt>
                      <c:pt idx="60" formatCode="General">
                        <c:v>-30.282916792738277</c:v>
                      </c:pt>
                      <c:pt idx="61" formatCode="General">
                        <c:v>-30.307425113464447</c:v>
                      </c:pt>
                      <c:pt idx="62" formatCode="General">
                        <c:v>-30.331933434190621</c:v>
                      </c:pt>
                      <c:pt idx="63" formatCode="General">
                        <c:v>-30.356441754916794</c:v>
                      </c:pt>
                      <c:pt idx="64" formatCode="General">
                        <c:v>-30.384484848484846</c:v>
                      </c:pt>
                      <c:pt idx="65" formatCode="General">
                        <c:v>-30.414787878787877</c:v>
                      </c:pt>
                      <c:pt idx="66" formatCode="General">
                        <c:v>-30.447228915662649</c:v>
                      </c:pt>
                      <c:pt idx="67" formatCode="General">
                        <c:v>-30.480909090909091</c:v>
                      </c:pt>
                      <c:pt idx="68" formatCode="General">
                        <c:v>-30.517272727272729</c:v>
                      </c:pt>
                      <c:pt idx="69" formatCode="General">
                        <c:v>-30.555212121212122</c:v>
                      </c:pt>
                      <c:pt idx="70" formatCode="General">
                        <c:v>-30.594000000000001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4-C06A-421C-BC75-EAF9C866FED6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-94.21580606060607</c:v>
                      </c:pt>
                      <c:pt idx="43" formatCode="General">
                        <c:v>-93.413381818181819</c:v>
                      </c:pt>
                      <c:pt idx="44" formatCode="General">
                        <c:v>-92.840551515151517</c:v>
                      </c:pt>
                      <c:pt idx="45" formatCode="General">
                        <c:v>-92.572066666666657</c:v>
                      </c:pt>
                      <c:pt idx="46" formatCode="General">
                        <c:v>-92.379690909090897</c:v>
                      </c:pt>
                      <c:pt idx="47" formatCode="General">
                        <c:v>-92.232496969696967</c:v>
                      </c:pt>
                      <c:pt idx="48" formatCode="General">
                        <c:v>-92.244012121212123</c:v>
                      </c:pt>
                      <c:pt idx="49" formatCode="General">
                        <c:v>-92.148216867469884</c:v>
                      </c:pt>
                      <c:pt idx="50" formatCode="General">
                        <c:v>-91.936168674698791</c:v>
                      </c:pt>
                      <c:pt idx="51" formatCode="General">
                        <c:v>-91.646781818181807</c:v>
                      </c:pt>
                      <c:pt idx="52" formatCode="General">
                        <c:v>-91.34041818181818</c:v>
                      </c:pt>
                      <c:pt idx="53" formatCode="General">
                        <c:v>-91.034054545454538</c:v>
                      </c:pt>
                      <c:pt idx="54" formatCode="General">
                        <c:v>-90.72769090909091</c:v>
                      </c:pt>
                      <c:pt idx="55" formatCode="General">
                        <c:v>-90.421327272727268</c:v>
                      </c:pt>
                      <c:pt idx="56" formatCode="General">
                        <c:v>-90.11496363636364</c:v>
                      </c:pt>
                      <c:pt idx="57" formatCode="General">
                        <c:v>-89.816024205748874</c:v>
                      </c:pt>
                      <c:pt idx="58" formatCode="General">
                        <c:v>-89.543406959152804</c:v>
                      </c:pt>
                      <c:pt idx="59" formatCode="General">
                        <c:v>-89.270789712556734</c:v>
                      </c:pt>
                      <c:pt idx="60" formatCode="General">
                        <c:v>-88.998172465960664</c:v>
                      </c:pt>
                      <c:pt idx="61" formatCode="General">
                        <c:v>-88.725555219364594</c:v>
                      </c:pt>
                      <c:pt idx="62" formatCode="General">
                        <c:v>-88.452937972768538</c:v>
                      </c:pt>
                      <c:pt idx="63" formatCode="General">
                        <c:v>-88.180320726172468</c:v>
                      </c:pt>
                      <c:pt idx="64" formatCode="General">
                        <c:v>-87.920575757575762</c:v>
                      </c:pt>
                      <c:pt idx="65" formatCode="General">
                        <c:v>-87.669060606060611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5-C06A-421C-BC75-EAF9C866FED6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-94.21580606060607</c:v>
                      </c:pt>
                      <c:pt idx="43" formatCode="General">
                        <c:v>-93.413381818181819</c:v>
                      </c:pt>
                      <c:pt idx="44" formatCode="General">
                        <c:v>-92.840551515151517</c:v>
                      </c:pt>
                      <c:pt idx="45" formatCode="General">
                        <c:v>-92.572066666666657</c:v>
                      </c:pt>
                      <c:pt idx="46" formatCode="General">
                        <c:v>-92.379690909090897</c:v>
                      </c:pt>
                      <c:pt idx="47" formatCode="General">
                        <c:v>-92.232496969696967</c:v>
                      </c:pt>
                      <c:pt idx="48" formatCode="General">
                        <c:v>-92.244012121212123</c:v>
                      </c:pt>
                      <c:pt idx="49" formatCode="General">
                        <c:v>-92.148216867469884</c:v>
                      </c:pt>
                      <c:pt idx="50" formatCode="General">
                        <c:v>-91.936168674698791</c:v>
                      </c:pt>
                      <c:pt idx="51" formatCode="General">
                        <c:v>-91.646781818181807</c:v>
                      </c:pt>
                      <c:pt idx="52" formatCode="General">
                        <c:v>-91.34041818181818</c:v>
                      </c:pt>
                      <c:pt idx="53" formatCode="General">
                        <c:v>-91.034054545454538</c:v>
                      </c:pt>
                      <c:pt idx="54" formatCode="General">
                        <c:v>-90.72769090909091</c:v>
                      </c:pt>
                      <c:pt idx="55" formatCode="General">
                        <c:v>-90.421327272727268</c:v>
                      </c:pt>
                      <c:pt idx="56" formatCode="General">
                        <c:v>-90.11496363636364</c:v>
                      </c:pt>
                      <c:pt idx="57" formatCode="General">
                        <c:v>-89.816024205748874</c:v>
                      </c:pt>
                      <c:pt idx="58" formatCode="General">
                        <c:v>-89.543406959152804</c:v>
                      </c:pt>
                      <c:pt idx="59" formatCode="General">
                        <c:v>-89.270789712556734</c:v>
                      </c:pt>
                      <c:pt idx="60" formatCode="General">
                        <c:v>-88.998172465960664</c:v>
                      </c:pt>
                      <c:pt idx="61" formatCode="General">
                        <c:v>-88.725555219364594</c:v>
                      </c:pt>
                      <c:pt idx="62" formatCode="General">
                        <c:v>-88.452937972768538</c:v>
                      </c:pt>
                      <c:pt idx="63" formatCode="General">
                        <c:v>-88.180320726172468</c:v>
                      </c:pt>
                      <c:pt idx="64" formatCode="General">
                        <c:v>-87.920575757575762</c:v>
                      </c:pt>
                      <c:pt idx="65" formatCode="General">
                        <c:v>-87.669060606060611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6-C06A-421C-BC75-EAF9C866FED6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-22.121253012048193</c:v>
                      </c:pt>
                      <c:pt idx="50" formatCode="General">
                        <c:v>-22.040530120481929</c:v>
                      </c:pt>
                      <c:pt idx="51" formatCode="General">
                        <c:v>-21.996927272727277</c:v>
                      </c:pt>
                      <c:pt idx="52" formatCode="General">
                        <c:v>-21.961472727272731</c:v>
                      </c:pt>
                      <c:pt idx="53" formatCode="General">
                        <c:v>-21.926018181818183</c:v>
                      </c:pt>
                      <c:pt idx="54" formatCode="General">
                        <c:v>-21.890563636363638</c:v>
                      </c:pt>
                      <c:pt idx="55" formatCode="General">
                        <c:v>-21.855109090909092</c:v>
                      </c:pt>
                      <c:pt idx="56" formatCode="General">
                        <c:v>-21.819654545454547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-21.658757575757576</c:v>
                      </c:pt>
                      <c:pt idx="65" formatCode="General">
                        <c:v>-21.643606060606061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7-C06A-421C-BC75-EAF9C866FED6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-22.121253012048193</c:v>
                      </c:pt>
                      <c:pt idx="50" formatCode="General">
                        <c:v>-22.040530120481929</c:v>
                      </c:pt>
                      <c:pt idx="51" formatCode="General">
                        <c:v>-21.996927272727277</c:v>
                      </c:pt>
                      <c:pt idx="52" formatCode="General">
                        <c:v>-21.961472727272731</c:v>
                      </c:pt>
                      <c:pt idx="53" formatCode="General">
                        <c:v>-21.926018181818183</c:v>
                      </c:pt>
                      <c:pt idx="54" formatCode="General">
                        <c:v>-21.890563636363638</c:v>
                      </c:pt>
                      <c:pt idx="55" formatCode="General">
                        <c:v>-21.855109090909092</c:v>
                      </c:pt>
                      <c:pt idx="56" formatCode="General">
                        <c:v>-21.819654545454547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-21.658757575757576</c:v>
                      </c:pt>
                      <c:pt idx="65" formatCode="General">
                        <c:v>-21.643606060606061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8-C06A-421C-BC75-EAF9C866FED6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-7.983542168674699</c:v>
                      </c:pt>
                      <c:pt idx="50" formatCode="General">
                        <c:v>-8.0534216867469883</c:v>
                      </c:pt>
                      <c:pt idx="51" formatCode="General">
                        <c:v>-8.1089878787878806</c:v>
                      </c:pt>
                      <c:pt idx="52" formatCode="General">
                        <c:v>-8.1614121212121216</c:v>
                      </c:pt>
                      <c:pt idx="53" formatCode="General">
                        <c:v>-8.2138363636363643</c:v>
                      </c:pt>
                      <c:pt idx="54" formatCode="General">
                        <c:v>-8.266260606060607</c:v>
                      </c:pt>
                      <c:pt idx="55" formatCode="General">
                        <c:v>-8.3186848484848497</c:v>
                      </c:pt>
                      <c:pt idx="56" formatCode="General">
                        <c:v>-8.3711090909090924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-8.7257272727272728</c:v>
                      </c:pt>
                      <c:pt idx="65" formatCode="General">
                        <c:v>-8.7711818181818177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9-C06A-421C-BC75-EAF9C866FED6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-48.733600000000003</c:v>
                      </c:pt>
                      <c:pt idx="48" formatCode="General">
                        <c:v>-48.053600000000003</c:v>
                      </c:pt>
                      <c:pt idx="49" formatCode="General">
                        <c:v>-47.901253012048194</c:v>
                      </c:pt>
                      <c:pt idx="50" formatCode="General">
                        <c:v>-48.320530120481934</c:v>
                      </c:pt>
                      <c:pt idx="51" formatCode="General">
                        <c:v>-48.653927272727273</c:v>
                      </c:pt>
                      <c:pt idx="52" formatCode="General">
                        <c:v>-48.968472727272733</c:v>
                      </c:pt>
                      <c:pt idx="53" formatCode="General">
                        <c:v>-49.283018181818186</c:v>
                      </c:pt>
                      <c:pt idx="54" formatCode="General">
                        <c:v>-49.597563636363645</c:v>
                      </c:pt>
                      <c:pt idx="55" formatCode="General">
                        <c:v>-49.912109090909098</c:v>
                      </c:pt>
                      <c:pt idx="56" formatCode="General">
                        <c:v>-50.226654545454551</c:v>
                      </c:pt>
                      <c:pt idx="57" formatCode="General">
                        <c:v>-50.529113464447818</c:v>
                      </c:pt>
                      <c:pt idx="58" formatCode="General">
                        <c:v>-50.788720121028753</c:v>
                      </c:pt>
                      <c:pt idx="59" formatCode="General">
                        <c:v>-51.048326777609688</c:v>
                      </c:pt>
                      <c:pt idx="60" formatCode="General">
                        <c:v>-51.307933434190623</c:v>
                      </c:pt>
                      <c:pt idx="61" formatCode="General">
                        <c:v>-51.567540090771566</c:v>
                      </c:pt>
                      <c:pt idx="62" formatCode="General">
                        <c:v>-51.827146747352501</c:v>
                      </c:pt>
                      <c:pt idx="63" formatCode="General">
                        <c:v>-52.086753403933436</c:v>
                      </c:pt>
                      <c:pt idx="64" formatCode="General">
                        <c:v>-52.354363636363637</c:v>
                      </c:pt>
                      <c:pt idx="65" formatCode="General">
                        <c:v>-52.62709090909091</c:v>
                      </c:pt>
                      <c:pt idx="66" formatCode="General">
                        <c:v>-52.905180722891565</c:v>
                      </c:pt>
                      <c:pt idx="67" formatCode="General">
                        <c:v>-53.18727272727272</c:v>
                      </c:pt>
                      <c:pt idx="68" formatCode="General">
                        <c:v>-53.478181818181817</c:v>
                      </c:pt>
                      <c:pt idx="69" formatCode="General">
                        <c:v>-53.773818181818179</c:v>
                      </c:pt>
                      <c:pt idx="70" formatCode="General">
                        <c:v>-54.072000000000003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A-C06A-421C-BC75-EAF9C866FED6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-40.611333333333341</c:v>
                      </c:pt>
                      <c:pt idx="48" formatCode="General">
                        <c:v>-40.044666666666672</c:v>
                      </c:pt>
                      <c:pt idx="49" formatCode="General">
                        <c:v>-39.917710843373492</c:v>
                      </c:pt>
                      <c:pt idx="50" formatCode="General">
                        <c:v>-40.267108433734947</c:v>
                      </c:pt>
                      <c:pt idx="51" formatCode="General">
                        <c:v>-40.544939393939401</c:v>
                      </c:pt>
                      <c:pt idx="52" formatCode="General">
                        <c:v>-40.80706060606061</c:v>
                      </c:pt>
                      <c:pt idx="53" formatCode="General">
                        <c:v>-41.069181818181825</c:v>
                      </c:pt>
                      <c:pt idx="54" formatCode="General">
                        <c:v>-41.331303030303033</c:v>
                      </c:pt>
                      <c:pt idx="55" formatCode="General">
                        <c:v>-41.593424242424248</c:v>
                      </c:pt>
                      <c:pt idx="56" formatCode="General">
                        <c:v>-41.855545454545457</c:v>
                      </c:pt>
                      <c:pt idx="57" formatCode="General">
                        <c:v>-42.107594553706505</c:v>
                      </c:pt>
                      <c:pt idx="58" formatCode="General">
                        <c:v>-42.323933434190621</c:v>
                      </c:pt>
                      <c:pt idx="59" formatCode="General">
                        <c:v>-42.540272314674738</c:v>
                      </c:pt>
                      <c:pt idx="60" formatCode="General">
                        <c:v>-42.756611195158854</c:v>
                      </c:pt>
                      <c:pt idx="61" formatCode="General">
                        <c:v>-42.97295007564297</c:v>
                      </c:pt>
                      <c:pt idx="62" formatCode="General">
                        <c:v>-43.189288956127086</c:v>
                      </c:pt>
                      <c:pt idx="63" formatCode="General">
                        <c:v>-43.405627836611195</c:v>
                      </c:pt>
                      <c:pt idx="64" formatCode="General">
                        <c:v>-43.62863636363636</c:v>
                      </c:pt>
                      <c:pt idx="65" formatCode="General">
                        <c:v>-43.855909090909087</c:v>
                      </c:pt>
                      <c:pt idx="66" formatCode="General">
                        <c:v>-44.087650602409639</c:v>
                      </c:pt>
                      <c:pt idx="67" formatCode="General">
                        <c:v>-44.322727272727271</c:v>
                      </c:pt>
                      <c:pt idx="68" formatCode="General">
                        <c:v>-44.565151515151513</c:v>
                      </c:pt>
                      <c:pt idx="69" formatCode="General">
                        <c:v>-44.811515151515152</c:v>
                      </c:pt>
                      <c:pt idx="70" formatCode="General">
                        <c:v>-45.06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B-C06A-421C-BC75-EAF9C866FED6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-22.121253012048193</c:v>
                      </c:pt>
                      <c:pt idx="50" formatCode="General">
                        <c:v>-22.040530120481929</c:v>
                      </c:pt>
                      <c:pt idx="51" formatCode="General">
                        <c:v>-21.996927272727277</c:v>
                      </c:pt>
                      <c:pt idx="52" formatCode="General">
                        <c:v>-21.961472727272731</c:v>
                      </c:pt>
                      <c:pt idx="53" formatCode="General">
                        <c:v>-21.926018181818183</c:v>
                      </c:pt>
                      <c:pt idx="54" formatCode="General">
                        <c:v>-21.890563636363638</c:v>
                      </c:pt>
                      <c:pt idx="55" formatCode="General">
                        <c:v>-21.855109090909092</c:v>
                      </c:pt>
                      <c:pt idx="56" formatCode="General">
                        <c:v>-21.819654545454547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-21.658757575757576</c:v>
                      </c:pt>
                      <c:pt idx="65" formatCode="General">
                        <c:v>-21.643606060606061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C-C06A-421C-BC75-EAF9C866FED6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-32.489066666666673</c:v>
                      </c:pt>
                      <c:pt idx="48" formatCode="General">
                        <c:v>-32.03573333333334</c:v>
                      </c:pt>
                      <c:pt idx="49" formatCode="General">
                        <c:v>-31.934168674698796</c:v>
                      </c:pt>
                      <c:pt idx="50" formatCode="General">
                        <c:v>-32.213686746987953</c:v>
                      </c:pt>
                      <c:pt idx="51" formatCode="General">
                        <c:v>-32.435951515151523</c:v>
                      </c:pt>
                      <c:pt idx="52" formatCode="General">
                        <c:v>-32.645648484848486</c:v>
                      </c:pt>
                      <c:pt idx="53" formatCode="General">
                        <c:v>-32.855345454545457</c:v>
                      </c:pt>
                      <c:pt idx="54" formatCode="General">
                        <c:v>-33.065042424242428</c:v>
                      </c:pt>
                      <c:pt idx="55" formatCode="General">
                        <c:v>-33.274739393939399</c:v>
                      </c:pt>
                      <c:pt idx="56" formatCode="General">
                        <c:v>-33.48443636363637</c:v>
                      </c:pt>
                      <c:pt idx="57" formatCode="General">
                        <c:v>-33.686075642965207</c:v>
                      </c:pt>
                      <c:pt idx="58" formatCode="General">
                        <c:v>-33.859146747352497</c:v>
                      </c:pt>
                      <c:pt idx="59" formatCode="General">
                        <c:v>-34.032217851739794</c:v>
                      </c:pt>
                      <c:pt idx="60" formatCode="General">
                        <c:v>-34.205288956127085</c:v>
                      </c:pt>
                      <c:pt idx="61" formatCode="General">
                        <c:v>-34.378360060514375</c:v>
                      </c:pt>
                      <c:pt idx="62" formatCode="General">
                        <c:v>-34.551431164901665</c:v>
                      </c:pt>
                      <c:pt idx="63" formatCode="General">
                        <c:v>-34.724502269288955</c:v>
                      </c:pt>
                      <c:pt idx="64" formatCode="General">
                        <c:v>-34.902909090909091</c:v>
                      </c:pt>
                      <c:pt idx="65" formatCode="General">
                        <c:v>-35.084727272727271</c:v>
                      </c:pt>
                      <c:pt idx="66" formatCode="General">
                        <c:v>-35.270120481927712</c:v>
                      </c:pt>
                      <c:pt idx="67" formatCode="General">
                        <c:v>-35.458181818181814</c:v>
                      </c:pt>
                      <c:pt idx="68" formatCode="General">
                        <c:v>-35.652121212121209</c:v>
                      </c:pt>
                      <c:pt idx="69" formatCode="General">
                        <c:v>-35.849212121212119</c:v>
                      </c:pt>
                      <c:pt idx="70" formatCode="General">
                        <c:v>-36.048000000000002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D-C06A-421C-BC75-EAF9C866FED6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-24.366800000000001</c:v>
                      </c:pt>
                      <c:pt idx="48" formatCode="General">
                        <c:v>-24.026800000000001</c:v>
                      </c:pt>
                      <c:pt idx="49" formatCode="General">
                        <c:v>-23.950626506024097</c:v>
                      </c:pt>
                      <c:pt idx="50" formatCode="General">
                        <c:v>-24.160265060240967</c:v>
                      </c:pt>
                      <c:pt idx="51" formatCode="General">
                        <c:v>-24.326963636363637</c:v>
                      </c:pt>
                      <c:pt idx="52" formatCode="General">
                        <c:v>-24.484236363636366</c:v>
                      </c:pt>
                      <c:pt idx="53" formatCode="General">
                        <c:v>-24.641509090909093</c:v>
                      </c:pt>
                      <c:pt idx="54" formatCode="General">
                        <c:v>-24.798781818181823</c:v>
                      </c:pt>
                      <c:pt idx="55" formatCode="General">
                        <c:v>-24.956054545454549</c:v>
                      </c:pt>
                      <c:pt idx="56" formatCode="General">
                        <c:v>-25.113327272727275</c:v>
                      </c:pt>
                      <c:pt idx="57" formatCode="General">
                        <c:v>-25.264556732223909</c:v>
                      </c:pt>
                      <c:pt idx="58" formatCode="General">
                        <c:v>-25.394360060514376</c:v>
                      </c:pt>
                      <c:pt idx="59" formatCode="General">
                        <c:v>-25.524163388804844</c:v>
                      </c:pt>
                      <c:pt idx="60" formatCode="General">
                        <c:v>-25.653966717095312</c:v>
                      </c:pt>
                      <c:pt idx="61" formatCode="General">
                        <c:v>-25.783770045385783</c:v>
                      </c:pt>
                      <c:pt idx="62" formatCode="General">
                        <c:v>-25.91357337367625</c:v>
                      </c:pt>
                      <c:pt idx="63" formatCode="General">
                        <c:v>-26.043376701966718</c:v>
                      </c:pt>
                      <c:pt idx="64" formatCode="General">
                        <c:v>-26.177181818181818</c:v>
                      </c:pt>
                      <c:pt idx="65" formatCode="General">
                        <c:v>-26.313545454545455</c:v>
                      </c:pt>
                      <c:pt idx="66" formatCode="General">
                        <c:v>-26.452590361445782</c:v>
                      </c:pt>
                      <c:pt idx="67" formatCode="General">
                        <c:v>-26.59363636363636</c:v>
                      </c:pt>
                      <c:pt idx="68" formatCode="General">
                        <c:v>-26.739090909090908</c:v>
                      </c:pt>
                      <c:pt idx="69" formatCode="General">
                        <c:v>-26.886909090909089</c:v>
                      </c:pt>
                      <c:pt idx="70" formatCode="General">
                        <c:v>-27.036000000000001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E-C06A-421C-BC75-EAF9C866FED6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-16.244533333333337</c:v>
                      </c:pt>
                      <c:pt idx="48" formatCode="General">
                        <c:v>-16.01786666666667</c:v>
                      </c:pt>
                      <c:pt idx="49" formatCode="General">
                        <c:v>-15.967084337349398</c:v>
                      </c:pt>
                      <c:pt idx="50" formatCode="General">
                        <c:v>-16.106843373493977</c:v>
                      </c:pt>
                      <c:pt idx="51" formatCode="General">
                        <c:v>-16.217975757575761</c:v>
                      </c:pt>
                      <c:pt idx="52" formatCode="General">
                        <c:v>-16.322824242424243</c:v>
                      </c:pt>
                      <c:pt idx="53" formatCode="General">
                        <c:v>-16.427672727272729</c:v>
                      </c:pt>
                      <c:pt idx="54" formatCode="General">
                        <c:v>-16.532521212121214</c:v>
                      </c:pt>
                      <c:pt idx="55" formatCode="General">
                        <c:v>-16.637369696969699</c:v>
                      </c:pt>
                      <c:pt idx="56" formatCode="General">
                        <c:v>-16.742218181818185</c:v>
                      </c:pt>
                      <c:pt idx="57" formatCode="General">
                        <c:v>-16.843037821482604</c:v>
                      </c:pt>
                      <c:pt idx="58" formatCode="General">
                        <c:v>-16.929573373676249</c:v>
                      </c:pt>
                      <c:pt idx="59" formatCode="General">
                        <c:v>-17.016108925869897</c:v>
                      </c:pt>
                      <c:pt idx="60" formatCode="General">
                        <c:v>-17.102644478063542</c:v>
                      </c:pt>
                      <c:pt idx="61" formatCode="General">
                        <c:v>-17.189180030257187</c:v>
                      </c:pt>
                      <c:pt idx="62" formatCode="General">
                        <c:v>-17.275715582450832</c:v>
                      </c:pt>
                      <c:pt idx="63" formatCode="General">
                        <c:v>-17.362251134644477</c:v>
                      </c:pt>
                      <c:pt idx="64" formatCode="General">
                        <c:v>-17.451454545454546</c:v>
                      </c:pt>
                      <c:pt idx="65" formatCode="General">
                        <c:v>-17.542363636363635</c:v>
                      </c:pt>
                      <c:pt idx="66" formatCode="General">
                        <c:v>-17.635060240963856</c:v>
                      </c:pt>
                      <c:pt idx="67" formatCode="General">
                        <c:v>-17.729090909090907</c:v>
                      </c:pt>
                      <c:pt idx="68" formatCode="General">
                        <c:v>-17.826060606060604</c:v>
                      </c:pt>
                      <c:pt idx="69" formatCode="General">
                        <c:v>-17.92460606060606</c:v>
                      </c:pt>
                      <c:pt idx="70" formatCode="General">
                        <c:v>-18.024000000000001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F-C06A-421C-BC75-EAF9C866FED6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-7.983542168674699</c:v>
                      </c:pt>
                      <c:pt idx="50" formatCode="General">
                        <c:v>-8.0534216867469883</c:v>
                      </c:pt>
                      <c:pt idx="51" formatCode="General">
                        <c:v>-8.1089878787878806</c:v>
                      </c:pt>
                      <c:pt idx="52" formatCode="General">
                        <c:v>-8.1614121212121216</c:v>
                      </c:pt>
                      <c:pt idx="53" formatCode="General">
                        <c:v>-8.2138363636363643</c:v>
                      </c:pt>
                      <c:pt idx="54" formatCode="General">
                        <c:v>-8.266260606060607</c:v>
                      </c:pt>
                      <c:pt idx="55" formatCode="General">
                        <c:v>-8.3186848484848497</c:v>
                      </c:pt>
                      <c:pt idx="56" formatCode="General">
                        <c:v>-8.3711090909090924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-8.7257272727272728</c:v>
                      </c:pt>
                      <c:pt idx="65" formatCode="General">
                        <c:v>-8.7711818181818177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0-C06A-421C-BC75-EAF9C866FED6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1-C06A-421C-BC75-EAF9C866FED6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-33.700848484848485</c:v>
                      </c:pt>
                      <c:pt idx="45" formatCode="General">
                        <c:v>-33.749333333333333</c:v>
                      </c:pt>
                      <c:pt idx="46" formatCode="General">
                        <c:v>-33.830909090909088</c:v>
                      </c:pt>
                      <c:pt idx="47" formatCode="General">
                        <c:v>-33.932848484848478</c:v>
                      </c:pt>
                      <c:pt idx="48" formatCode="General">
                        <c:v>-34.108606060606064</c:v>
                      </c:pt>
                      <c:pt idx="49" formatCode="General">
                        <c:v>-34.098795180722895</c:v>
                      </c:pt>
                      <c:pt idx="50" formatCode="General">
                        <c:v>-33.887951807228916</c:v>
                      </c:pt>
                      <c:pt idx="51" formatCode="General">
                        <c:v>-33.659909090909089</c:v>
                      </c:pt>
                      <c:pt idx="52" formatCode="General">
                        <c:v>-33.428090909090912</c:v>
                      </c:pt>
                      <c:pt idx="53" formatCode="General">
                        <c:v>-33.196272727272728</c:v>
                      </c:pt>
                      <c:pt idx="54" formatCode="General">
                        <c:v>-32.964454545454544</c:v>
                      </c:pt>
                      <c:pt idx="55" formatCode="General">
                        <c:v>-32.73263636363636</c:v>
                      </c:pt>
                      <c:pt idx="56" formatCode="General">
                        <c:v>-32.500818181818182</c:v>
                      </c:pt>
                      <c:pt idx="57" formatCode="General">
                        <c:v>-32.275733736762483</c:v>
                      </c:pt>
                      <c:pt idx="58" formatCode="General">
                        <c:v>-32.074523449319216</c:v>
                      </c:pt>
                      <c:pt idx="59" formatCode="General">
                        <c:v>-31.873313161875945</c:v>
                      </c:pt>
                      <c:pt idx="60" formatCode="General">
                        <c:v>-31.672102874432678</c:v>
                      </c:pt>
                      <c:pt idx="61" formatCode="General">
                        <c:v>-31.470892586989407</c:v>
                      </c:pt>
                      <c:pt idx="62" formatCode="General">
                        <c:v>-31.26968229954614</c:v>
                      </c:pt>
                      <c:pt idx="63" formatCode="General">
                        <c:v>-31.068472012102873</c:v>
                      </c:pt>
                      <c:pt idx="64" formatCode="General">
                        <c:v>-30.87169696969697</c:v>
                      </c:pt>
                      <c:pt idx="65" formatCode="General">
                        <c:v>-30.677757575757578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2-C06A-421C-BC75-EAF9C866FED6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-22.121253012048193</c:v>
                      </c:pt>
                      <c:pt idx="50" formatCode="General">
                        <c:v>-22.040530120481929</c:v>
                      </c:pt>
                      <c:pt idx="51" formatCode="General">
                        <c:v>-21.996927272727277</c:v>
                      </c:pt>
                      <c:pt idx="52" formatCode="General">
                        <c:v>-21.961472727272731</c:v>
                      </c:pt>
                      <c:pt idx="53" formatCode="General">
                        <c:v>-21.926018181818183</c:v>
                      </c:pt>
                      <c:pt idx="54" formatCode="General">
                        <c:v>-21.890563636363638</c:v>
                      </c:pt>
                      <c:pt idx="55" formatCode="General">
                        <c:v>-21.855109090909092</c:v>
                      </c:pt>
                      <c:pt idx="56" formatCode="General">
                        <c:v>-21.819654545454547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-21.658757575757576</c:v>
                      </c:pt>
                      <c:pt idx="65" formatCode="General">
                        <c:v>-21.643606060606061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3-C06A-421C-BC75-EAF9C866FED6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-14.13890909090909</c:v>
                      </c:pt>
                      <c:pt idx="47" formatCode="General">
                        <c:v>-14.163939393939394</c:v>
                      </c:pt>
                      <c:pt idx="48" formatCode="General">
                        <c:v>-14.194242424242425</c:v>
                      </c:pt>
                      <c:pt idx="49" formatCode="General">
                        <c:v>-14.137710843373496</c:v>
                      </c:pt>
                      <c:pt idx="50" formatCode="General">
                        <c:v>-13.987108433734941</c:v>
                      </c:pt>
                      <c:pt idx="51" formatCode="General">
                        <c:v>-13.887939393939394</c:v>
                      </c:pt>
                      <c:pt idx="52" formatCode="General">
                        <c:v>-13.800060606060606</c:v>
                      </c:pt>
                      <c:pt idx="53" formatCode="General">
                        <c:v>-13.712181818181818</c:v>
                      </c:pt>
                      <c:pt idx="54" formatCode="General">
                        <c:v>-13.624303030303031</c:v>
                      </c:pt>
                      <c:pt idx="55" formatCode="General">
                        <c:v>-13.536424242424243</c:v>
                      </c:pt>
                      <c:pt idx="56" formatCode="General">
                        <c:v>-13.448545454545455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4-C06A-421C-BC75-EAF9C866FED6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-7.983542168674699</c:v>
                      </c:pt>
                      <c:pt idx="50" formatCode="General">
                        <c:v>-8.0534216867469883</c:v>
                      </c:pt>
                      <c:pt idx="51" formatCode="General">
                        <c:v>-8.1089878787878806</c:v>
                      </c:pt>
                      <c:pt idx="52" formatCode="General">
                        <c:v>-8.1614121212121216</c:v>
                      </c:pt>
                      <c:pt idx="53" formatCode="General">
                        <c:v>-8.2138363636363643</c:v>
                      </c:pt>
                      <c:pt idx="54" formatCode="General">
                        <c:v>-8.266260606060607</c:v>
                      </c:pt>
                      <c:pt idx="55" formatCode="General">
                        <c:v>-8.3186848484848497</c:v>
                      </c:pt>
                      <c:pt idx="56" formatCode="General">
                        <c:v>-8.3711090909090924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-8.7257272727272728</c:v>
                      </c:pt>
                      <c:pt idx="65" formatCode="General">
                        <c:v>-8.7711818181818177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5-C06A-421C-BC75-EAF9C866FED6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-94.21580606060607</c:v>
                      </c:pt>
                      <c:pt idx="43" formatCode="General">
                        <c:v>-93.413381818181819</c:v>
                      </c:pt>
                      <c:pt idx="44" formatCode="General">
                        <c:v>-92.840551515151517</c:v>
                      </c:pt>
                      <c:pt idx="45" formatCode="General">
                        <c:v>-92.572066666666657</c:v>
                      </c:pt>
                      <c:pt idx="46" formatCode="General">
                        <c:v>-92.379690909090897</c:v>
                      </c:pt>
                      <c:pt idx="47" formatCode="General">
                        <c:v>-92.232496969696967</c:v>
                      </c:pt>
                      <c:pt idx="48" formatCode="General">
                        <c:v>-92.244012121212123</c:v>
                      </c:pt>
                      <c:pt idx="49" formatCode="General">
                        <c:v>-92.148216867469884</c:v>
                      </c:pt>
                      <c:pt idx="50" formatCode="General">
                        <c:v>-91.936168674698791</c:v>
                      </c:pt>
                      <c:pt idx="51" formatCode="General">
                        <c:v>-91.646781818181807</c:v>
                      </c:pt>
                      <c:pt idx="52" formatCode="General">
                        <c:v>-91.34041818181818</c:v>
                      </c:pt>
                      <c:pt idx="53" formatCode="General">
                        <c:v>-91.034054545454538</c:v>
                      </c:pt>
                      <c:pt idx="54" formatCode="General">
                        <c:v>-90.72769090909091</c:v>
                      </c:pt>
                      <c:pt idx="55" formatCode="General">
                        <c:v>-90.421327272727268</c:v>
                      </c:pt>
                      <c:pt idx="56" formatCode="General">
                        <c:v>-90.11496363636364</c:v>
                      </c:pt>
                      <c:pt idx="57" formatCode="General">
                        <c:v>-89.816024205748874</c:v>
                      </c:pt>
                      <c:pt idx="58" formatCode="General">
                        <c:v>-89.543406959152804</c:v>
                      </c:pt>
                      <c:pt idx="59" formatCode="General">
                        <c:v>-89.270789712556734</c:v>
                      </c:pt>
                      <c:pt idx="60" formatCode="General">
                        <c:v>-88.998172465960664</c:v>
                      </c:pt>
                      <c:pt idx="61" formatCode="General">
                        <c:v>-88.725555219364594</c:v>
                      </c:pt>
                      <c:pt idx="62" formatCode="General">
                        <c:v>-88.452937972768538</c:v>
                      </c:pt>
                      <c:pt idx="63" formatCode="General">
                        <c:v>-88.180320726172468</c:v>
                      </c:pt>
                      <c:pt idx="64" formatCode="General">
                        <c:v>-87.920575757575762</c:v>
                      </c:pt>
                      <c:pt idx="65" formatCode="General">
                        <c:v>-87.669060606060611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6-C06A-421C-BC75-EAF9C866FED6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7-C06A-421C-BC75-EAF9C866FED6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-33.700848484848485</c:v>
                      </c:pt>
                      <c:pt idx="45" formatCode="General">
                        <c:v>-33.749333333333333</c:v>
                      </c:pt>
                      <c:pt idx="46" formatCode="General">
                        <c:v>-33.830909090909088</c:v>
                      </c:pt>
                      <c:pt idx="47" formatCode="General">
                        <c:v>-33.932848484848478</c:v>
                      </c:pt>
                      <c:pt idx="48" formatCode="General">
                        <c:v>-34.108606060606064</c:v>
                      </c:pt>
                      <c:pt idx="49" formatCode="General">
                        <c:v>-34.098795180722895</c:v>
                      </c:pt>
                      <c:pt idx="50" formatCode="General">
                        <c:v>-33.887951807228916</c:v>
                      </c:pt>
                      <c:pt idx="51" formatCode="General">
                        <c:v>-33.659909090909089</c:v>
                      </c:pt>
                      <c:pt idx="52" formatCode="General">
                        <c:v>-33.428090909090912</c:v>
                      </c:pt>
                      <c:pt idx="53" formatCode="General">
                        <c:v>-33.196272727272728</c:v>
                      </c:pt>
                      <c:pt idx="54" formatCode="General">
                        <c:v>-32.964454545454544</c:v>
                      </c:pt>
                      <c:pt idx="55" formatCode="General">
                        <c:v>-32.73263636363636</c:v>
                      </c:pt>
                      <c:pt idx="56" formatCode="General">
                        <c:v>-32.500818181818182</c:v>
                      </c:pt>
                      <c:pt idx="57" formatCode="General">
                        <c:v>-32.275733736762483</c:v>
                      </c:pt>
                      <c:pt idx="58" formatCode="General">
                        <c:v>-32.074523449319216</c:v>
                      </c:pt>
                      <c:pt idx="59" formatCode="General">
                        <c:v>-31.873313161875945</c:v>
                      </c:pt>
                      <c:pt idx="60" formatCode="General">
                        <c:v>-31.672102874432678</c:v>
                      </c:pt>
                      <c:pt idx="61" formatCode="General">
                        <c:v>-31.470892586989407</c:v>
                      </c:pt>
                      <c:pt idx="62" formatCode="General">
                        <c:v>-31.26968229954614</c:v>
                      </c:pt>
                      <c:pt idx="63" formatCode="General">
                        <c:v>-31.068472012102873</c:v>
                      </c:pt>
                      <c:pt idx="64" formatCode="General">
                        <c:v>-30.87169696969697</c:v>
                      </c:pt>
                      <c:pt idx="65" formatCode="General">
                        <c:v>-30.677757575757578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8-C06A-421C-BC75-EAF9C866FED6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-14.13890909090909</c:v>
                      </c:pt>
                      <c:pt idx="47" formatCode="General">
                        <c:v>-14.163939393939394</c:v>
                      </c:pt>
                      <c:pt idx="48" formatCode="General">
                        <c:v>-14.194242424242425</c:v>
                      </c:pt>
                      <c:pt idx="49" formatCode="General">
                        <c:v>-14.137710843373496</c:v>
                      </c:pt>
                      <c:pt idx="50" formatCode="General">
                        <c:v>-13.987108433734941</c:v>
                      </c:pt>
                      <c:pt idx="51" formatCode="General">
                        <c:v>-13.887939393939394</c:v>
                      </c:pt>
                      <c:pt idx="52" formatCode="General">
                        <c:v>-13.800060606060606</c:v>
                      </c:pt>
                      <c:pt idx="53" formatCode="General">
                        <c:v>-13.712181818181818</c:v>
                      </c:pt>
                      <c:pt idx="54" formatCode="General">
                        <c:v>-13.624303030303031</c:v>
                      </c:pt>
                      <c:pt idx="55" formatCode="General">
                        <c:v>-13.536424242424243</c:v>
                      </c:pt>
                      <c:pt idx="56" formatCode="General">
                        <c:v>-13.448545454545455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9-C06A-421C-BC75-EAF9C866FED6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-7.983542168674699</c:v>
                      </c:pt>
                      <c:pt idx="50" formatCode="General">
                        <c:v>-8.0534216867469883</c:v>
                      </c:pt>
                      <c:pt idx="51" formatCode="General">
                        <c:v>-8.1089878787878806</c:v>
                      </c:pt>
                      <c:pt idx="52" formatCode="General">
                        <c:v>-8.1614121212121216</c:v>
                      </c:pt>
                      <c:pt idx="53" formatCode="General">
                        <c:v>-8.2138363636363643</c:v>
                      </c:pt>
                      <c:pt idx="54" formatCode="General">
                        <c:v>-8.266260606060607</c:v>
                      </c:pt>
                      <c:pt idx="55" formatCode="General">
                        <c:v>-8.3186848484848497</c:v>
                      </c:pt>
                      <c:pt idx="56" formatCode="General">
                        <c:v>-8.3711090909090924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-8.7257272727272728</c:v>
                      </c:pt>
                      <c:pt idx="65" formatCode="General">
                        <c:v>-8.7711818181818177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A-C06A-421C-BC75-EAF9C866FED6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B-C06A-421C-BC75-EAF9C866FED6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C-C06A-421C-BC75-EAF9C866FED6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D-C06A-421C-BC75-EAF9C866FED6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E-C06A-421C-BC75-EAF9C866FED6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F-C06A-421C-BC75-EAF9C866FED6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0-C06A-421C-BC75-EAF9C866FED6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1-C06A-421C-BC75-EAF9C866FED6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2-C06A-421C-BC75-EAF9C866FED6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-38.192651515151518</c:v>
                      </c:pt>
                      <c:pt idx="25" formatCode="General">
                        <c:v>-37.803257575757577</c:v>
                      </c:pt>
                      <c:pt idx="26" formatCode="General">
                        <c:v>-37.413863636363637</c:v>
                      </c:pt>
                      <c:pt idx="27" formatCode="General">
                        <c:v>-37.024469696969696</c:v>
                      </c:pt>
                      <c:pt idx="28" formatCode="General">
                        <c:v>-36.635075757575756</c:v>
                      </c:pt>
                      <c:pt idx="29" formatCode="General">
                        <c:v>-36.245681818181815</c:v>
                      </c:pt>
                      <c:pt idx="30" formatCode="General">
                        <c:v>-35.856287878787882</c:v>
                      </c:pt>
                      <c:pt idx="31" formatCode="General">
                        <c:v>-35.528441754916791</c:v>
                      </c:pt>
                      <c:pt idx="32" formatCode="General">
                        <c:v>-35.233736762481087</c:v>
                      </c:pt>
                      <c:pt idx="33" formatCode="General">
                        <c:v>-34.939031770045382</c:v>
                      </c:pt>
                      <c:pt idx="34" formatCode="General">
                        <c:v>-34.644326777609685</c:v>
                      </c:pt>
                      <c:pt idx="35" formatCode="General">
                        <c:v>-34.34962178517398</c:v>
                      </c:pt>
                      <c:pt idx="36" formatCode="General">
                        <c:v>-34.054916792738275</c:v>
                      </c:pt>
                      <c:pt idx="37" formatCode="General">
                        <c:v>-33.763455370650526</c:v>
                      </c:pt>
                      <c:pt idx="38" formatCode="General">
                        <c:v>-33.549839636913767</c:v>
                      </c:pt>
                      <c:pt idx="39" formatCode="General">
                        <c:v>-33.336223903177007</c:v>
                      </c:pt>
                      <c:pt idx="40" formatCode="General">
                        <c:v>-33.122608169440241</c:v>
                      </c:pt>
                      <c:pt idx="41" formatCode="General">
                        <c:v>-32.908992435703482</c:v>
                      </c:pt>
                      <c:pt idx="42" formatCode="General">
                        <c:v>-32.695376701966715</c:v>
                      </c:pt>
                      <c:pt idx="43" formatCode="General">
                        <c:v>-32.481760968229956</c:v>
                      </c:pt>
                      <c:pt idx="44" formatCode="General">
                        <c:v>-32.285987878787878</c:v>
                      </c:pt>
                      <c:pt idx="45" formatCode="General">
                        <c:v>-32.113866666666667</c:v>
                      </c:pt>
                      <c:pt idx="46" formatCode="General">
                        <c:v>-31.959709090909094</c:v>
                      </c:pt>
                      <c:pt idx="47" formatCode="General">
                        <c:v>-31.812509090909092</c:v>
                      </c:pt>
                      <c:pt idx="48" formatCode="General">
                        <c:v>-31.677963636363636</c:v>
                      </c:pt>
                      <c:pt idx="49" formatCode="General">
                        <c:v>-31.550168674698792</c:v>
                      </c:pt>
                      <c:pt idx="50" formatCode="General">
                        <c:v>-31.429686746987947</c:v>
                      </c:pt>
                      <c:pt idx="51" formatCode="General">
                        <c:v>-31.281769696969697</c:v>
                      </c:pt>
                      <c:pt idx="52" formatCode="General">
                        <c:v>-31.13339393939394</c:v>
                      </c:pt>
                      <c:pt idx="53" formatCode="General">
                        <c:v>-31.012181818181819</c:v>
                      </c:pt>
                      <c:pt idx="54" formatCode="General">
                        <c:v>-30.902945454545456</c:v>
                      </c:pt>
                      <c:pt idx="55" formatCode="General">
                        <c:v>-30.804763636363639</c:v>
                      </c:pt>
                      <c:pt idx="56" formatCode="General">
                        <c:v>-30.727672727272726</c:v>
                      </c:pt>
                      <c:pt idx="57" formatCode="General">
                        <c:v>-30.656746987951806</c:v>
                      </c:pt>
                      <c:pt idx="58" formatCode="General">
                        <c:v>-30.596506024096385</c:v>
                      </c:pt>
                      <c:pt idx="59" formatCode="General">
                        <c:v>-30.537418181818182</c:v>
                      </c:pt>
                      <c:pt idx="60" formatCode="General">
                        <c:v>-30.479236363636364</c:v>
                      </c:pt>
                      <c:pt idx="61" formatCode="General">
                        <c:v>-30.43539393939394</c:v>
                      </c:pt>
                      <c:pt idx="62" formatCode="General">
                        <c:v>-30.398642424242425</c:v>
                      </c:pt>
                      <c:pt idx="63" formatCode="General">
                        <c:v>-30.378036363636362</c:v>
                      </c:pt>
                      <c:pt idx="64" formatCode="General">
                        <c:v>-30.387006060606058</c:v>
                      </c:pt>
                      <c:pt idx="65" formatCode="General">
                        <c:v>-30.414884848484846</c:v>
                      </c:pt>
                      <c:pt idx="66" formatCode="General">
                        <c:v>-30.447228915662649</c:v>
                      </c:pt>
                      <c:pt idx="67" formatCode="General">
                        <c:v>-30.480909090909091</c:v>
                      </c:pt>
                      <c:pt idx="68" formatCode="General">
                        <c:v>-30.517272727272729</c:v>
                      </c:pt>
                      <c:pt idx="69" formatCode="General">
                        <c:v>-30.555212121212122</c:v>
                      </c:pt>
                      <c:pt idx="70" formatCode="General">
                        <c:v>-30.594000000000001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3-C06A-421C-BC75-EAF9C866FED6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-94.663981818181824</c:v>
                      </c:pt>
                      <c:pt idx="45" formatCode="General">
                        <c:v>-93.905800000000013</c:v>
                      </c:pt>
                      <c:pt idx="46" formatCode="General">
                        <c:v>-93.184018181818189</c:v>
                      </c:pt>
                      <c:pt idx="47" formatCode="General">
                        <c:v>-92.474945454545448</c:v>
                      </c:pt>
                      <c:pt idx="48" formatCode="General">
                        <c:v>-91.78221818181818</c:v>
                      </c:pt>
                      <c:pt idx="49" formatCode="General">
                        <c:v>-91.111156626506016</c:v>
                      </c:pt>
                      <c:pt idx="50" formatCode="General">
                        <c:v>-90.463566265060237</c:v>
                      </c:pt>
                      <c:pt idx="51" formatCode="General">
                        <c:v>-90.112927272727276</c:v>
                      </c:pt>
                      <c:pt idx="52" formatCode="General">
                        <c:v>-89.836333333333343</c:v>
                      </c:pt>
                      <c:pt idx="53" formatCode="General">
                        <c:v>-89.602999999999994</c:v>
                      </c:pt>
                      <c:pt idx="54" formatCode="General">
                        <c:v>-89.375024242424232</c:v>
                      </c:pt>
                      <c:pt idx="55" formatCode="General">
                        <c:v>-89.151993939393932</c:v>
                      </c:pt>
                      <c:pt idx="56" formatCode="General">
                        <c:v>-88.963236363636355</c:v>
                      </c:pt>
                      <c:pt idx="57" formatCode="General">
                        <c:v>-88.781566265060235</c:v>
                      </c:pt>
                      <c:pt idx="58" formatCode="General">
                        <c:v>-88.606867469879518</c:v>
                      </c:pt>
                      <c:pt idx="59" formatCode="General">
                        <c:v>-88.459066666666672</c:v>
                      </c:pt>
                      <c:pt idx="60" formatCode="General">
                        <c:v>-88.332399999999993</c:v>
                      </c:pt>
                      <c:pt idx="61" formatCode="General">
                        <c:v>-88.25481818181818</c:v>
                      </c:pt>
                      <c:pt idx="62" formatCode="General">
                        <c:v>-88.178781818181818</c:v>
                      </c:pt>
                      <c:pt idx="63" formatCode="General">
                        <c:v>-88.093327272727279</c:v>
                      </c:pt>
                      <c:pt idx="64" formatCode="General">
                        <c:v>-87.911751515151522</c:v>
                      </c:pt>
                      <c:pt idx="65" formatCode="General">
                        <c:v>-87.668721212121213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4-C06A-421C-BC75-EAF9C866FED6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-23.301266666666667</c:v>
                      </c:pt>
                      <c:pt idx="45" formatCode="General">
                        <c:v>-23.187933333333334</c:v>
                      </c:pt>
                      <c:pt idx="46" formatCode="General">
                        <c:v>-23.08358181818182</c:v>
                      </c:pt>
                      <c:pt idx="47" formatCode="General">
                        <c:v>-22.982315151515152</c:v>
                      </c:pt>
                      <c:pt idx="48" formatCode="General">
                        <c:v>-22.884739393939395</c:v>
                      </c:pt>
                      <c:pt idx="49" formatCode="General">
                        <c:v>-22.789180722891565</c:v>
                      </c:pt>
                      <c:pt idx="50" formatCode="General">
                        <c:v>-22.695807228915662</c:v>
                      </c:pt>
                      <c:pt idx="51" formatCode="General">
                        <c:v>-22.581096969696969</c:v>
                      </c:pt>
                      <c:pt idx="52" formatCode="General">
                        <c:v>-22.465</c:v>
                      </c:pt>
                      <c:pt idx="53" formatCode="General">
                        <c:v>-22.364999999999998</c:v>
                      </c:pt>
                      <c:pt idx="54" formatCode="General">
                        <c:v>-22.270987878787878</c:v>
                      </c:pt>
                      <c:pt idx="55" formatCode="General">
                        <c:v>-22.182503030303028</c:v>
                      </c:pt>
                      <c:pt idx="56" formatCode="General">
                        <c:v>-22.107199999999999</c:v>
                      </c:pt>
                      <c:pt idx="57" formatCode="General">
                        <c:v>-22.035421686746986</c:v>
                      </c:pt>
                      <c:pt idx="58" formatCode="General">
                        <c:v>-21.969156626506024</c:v>
                      </c:pt>
                      <c:pt idx="59" formatCode="General">
                        <c:v>-21.901648484848486</c:v>
                      </c:pt>
                      <c:pt idx="60" formatCode="General">
                        <c:v>-21.833163636363636</c:v>
                      </c:pt>
                      <c:pt idx="61" formatCode="General">
                        <c:v>-21.777363636363635</c:v>
                      </c:pt>
                      <c:pt idx="62" formatCode="General">
                        <c:v>-21.726442424242425</c:v>
                      </c:pt>
                      <c:pt idx="63" formatCode="General">
                        <c:v>-21.685836363636366</c:v>
                      </c:pt>
                      <c:pt idx="64" formatCode="General">
                        <c:v>-21.660018181818185</c:v>
                      </c:pt>
                      <c:pt idx="65" formatCode="General">
                        <c:v>-21.643654545454545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5-C06A-421C-BC75-EAF9C866FED6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-23.301266666666667</c:v>
                      </c:pt>
                      <c:pt idx="45" formatCode="General">
                        <c:v>-23.187933333333334</c:v>
                      </c:pt>
                      <c:pt idx="46" formatCode="General">
                        <c:v>-23.08358181818182</c:v>
                      </c:pt>
                      <c:pt idx="47" formatCode="General">
                        <c:v>-22.982315151515152</c:v>
                      </c:pt>
                      <c:pt idx="48" formatCode="General">
                        <c:v>-22.884739393939395</c:v>
                      </c:pt>
                      <c:pt idx="49" formatCode="General">
                        <c:v>-22.789180722891565</c:v>
                      </c:pt>
                      <c:pt idx="50" formatCode="General">
                        <c:v>-22.695807228915662</c:v>
                      </c:pt>
                      <c:pt idx="51" formatCode="General">
                        <c:v>-22.581096969696969</c:v>
                      </c:pt>
                      <c:pt idx="52" formatCode="General">
                        <c:v>-22.465</c:v>
                      </c:pt>
                      <c:pt idx="53" formatCode="General">
                        <c:v>-22.364999999999998</c:v>
                      </c:pt>
                      <c:pt idx="54" formatCode="General">
                        <c:v>-22.270987878787878</c:v>
                      </c:pt>
                      <c:pt idx="55" formatCode="General">
                        <c:v>-22.182503030303028</c:v>
                      </c:pt>
                      <c:pt idx="56" formatCode="General">
                        <c:v>-22.107199999999999</c:v>
                      </c:pt>
                      <c:pt idx="57" formatCode="General">
                        <c:v>-22.035421686746986</c:v>
                      </c:pt>
                      <c:pt idx="58" formatCode="General">
                        <c:v>-21.969156626506024</c:v>
                      </c:pt>
                      <c:pt idx="59" formatCode="General">
                        <c:v>-21.901648484848486</c:v>
                      </c:pt>
                      <c:pt idx="60" formatCode="General">
                        <c:v>-21.833163636363636</c:v>
                      </c:pt>
                      <c:pt idx="61" formatCode="General">
                        <c:v>-21.777363636363635</c:v>
                      </c:pt>
                      <c:pt idx="62" formatCode="General">
                        <c:v>-21.726442424242425</c:v>
                      </c:pt>
                      <c:pt idx="63" formatCode="General">
                        <c:v>-21.685836363636366</c:v>
                      </c:pt>
                      <c:pt idx="64" formatCode="General">
                        <c:v>-21.660018181818185</c:v>
                      </c:pt>
                      <c:pt idx="65" formatCode="General">
                        <c:v>-21.643654545454545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6-C06A-421C-BC75-EAF9C866FED6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7-C06A-421C-BC75-EAF9C866FED6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-38.192651515151518</c:v>
                      </c:pt>
                      <c:pt idx="25" formatCode="General">
                        <c:v>-37.803257575757577</c:v>
                      </c:pt>
                      <c:pt idx="26" formatCode="General">
                        <c:v>-37.413863636363637</c:v>
                      </c:pt>
                      <c:pt idx="27" formatCode="General">
                        <c:v>-37.024469696969696</c:v>
                      </c:pt>
                      <c:pt idx="28" formatCode="General">
                        <c:v>-36.635075757575756</c:v>
                      </c:pt>
                      <c:pt idx="29" formatCode="General">
                        <c:v>-36.245681818181815</c:v>
                      </c:pt>
                      <c:pt idx="30" formatCode="General">
                        <c:v>-35.856287878787882</c:v>
                      </c:pt>
                      <c:pt idx="31" formatCode="General">
                        <c:v>-35.528441754916791</c:v>
                      </c:pt>
                      <c:pt idx="32" formatCode="General">
                        <c:v>-35.233736762481087</c:v>
                      </c:pt>
                      <c:pt idx="33" formatCode="General">
                        <c:v>-34.939031770045382</c:v>
                      </c:pt>
                      <c:pt idx="34" formatCode="General">
                        <c:v>-34.644326777609685</c:v>
                      </c:pt>
                      <c:pt idx="35" formatCode="General">
                        <c:v>-34.34962178517398</c:v>
                      </c:pt>
                      <c:pt idx="36" formatCode="General">
                        <c:v>-34.054916792738275</c:v>
                      </c:pt>
                      <c:pt idx="37" formatCode="General">
                        <c:v>-33.763455370650526</c:v>
                      </c:pt>
                      <c:pt idx="38" formatCode="General">
                        <c:v>-33.549839636913767</c:v>
                      </c:pt>
                      <c:pt idx="39" formatCode="General">
                        <c:v>-33.336223903177007</c:v>
                      </c:pt>
                      <c:pt idx="40" formatCode="General">
                        <c:v>-33.122608169440241</c:v>
                      </c:pt>
                      <c:pt idx="41" formatCode="General">
                        <c:v>-32.908992435703482</c:v>
                      </c:pt>
                      <c:pt idx="42" formatCode="General">
                        <c:v>-32.695376701966715</c:v>
                      </c:pt>
                      <c:pt idx="43" formatCode="General">
                        <c:v>-32.481760968229956</c:v>
                      </c:pt>
                      <c:pt idx="44" formatCode="General">
                        <c:v>-32.285987878787878</c:v>
                      </c:pt>
                      <c:pt idx="45" formatCode="General">
                        <c:v>-32.113866666666667</c:v>
                      </c:pt>
                      <c:pt idx="46" formatCode="General">
                        <c:v>-31.959709090909094</c:v>
                      </c:pt>
                      <c:pt idx="47" formatCode="General">
                        <c:v>-31.812509090909092</c:v>
                      </c:pt>
                      <c:pt idx="48" formatCode="General">
                        <c:v>-31.677963636363636</c:v>
                      </c:pt>
                      <c:pt idx="49" formatCode="General">
                        <c:v>-31.550168674698792</c:v>
                      </c:pt>
                      <c:pt idx="50" formatCode="General">
                        <c:v>-31.429686746987947</c:v>
                      </c:pt>
                      <c:pt idx="51" formatCode="General">
                        <c:v>-31.281769696969697</c:v>
                      </c:pt>
                      <c:pt idx="52" formatCode="General">
                        <c:v>-31.13339393939394</c:v>
                      </c:pt>
                      <c:pt idx="53" formatCode="General">
                        <c:v>-31.012181818181819</c:v>
                      </c:pt>
                      <c:pt idx="54" formatCode="General">
                        <c:v>-30.902945454545456</c:v>
                      </c:pt>
                      <c:pt idx="55" formatCode="General">
                        <c:v>-30.804763636363639</c:v>
                      </c:pt>
                      <c:pt idx="56" formatCode="General">
                        <c:v>-30.727672727272726</c:v>
                      </c:pt>
                      <c:pt idx="57" formatCode="General">
                        <c:v>-30.656746987951806</c:v>
                      </c:pt>
                      <c:pt idx="58" formatCode="General">
                        <c:v>-30.596506024096385</c:v>
                      </c:pt>
                      <c:pt idx="59" formatCode="General">
                        <c:v>-30.537418181818182</c:v>
                      </c:pt>
                      <c:pt idx="60" formatCode="General">
                        <c:v>-30.479236363636364</c:v>
                      </c:pt>
                      <c:pt idx="61" formatCode="General">
                        <c:v>-30.43539393939394</c:v>
                      </c:pt>
                      <c:pt idx="62" formatCode="General">
                        <c:v>-30.398642424242425</c:v>
                      </c:pt>
                      <c:pt idx="63" formatCode="General">
                        <c:v>-30.378036363636362</c:v>
                      </c:pt>
                      <c:pt idx="64" formatCode="General">
                        <c:v>-30.387006060606058</c:v>
                      </c:pt>
                      <c:pt idx="65" formatCode="General">
                        <c:v>-30.414884848484846</c:v>
                      </c:pt>
                      <c:pt idx="66" formatCode="General">
                        <c:v>-30.447228915662649</c:v>
                      </c:pt>
                      <c:pt idx="67" formatCode="General">
                        <c:v>-30.480909090909091</c:v>
                      </c:pt>
                      <c:pt idx="68" formatCode="General">
                        <c:v>-30.517272727272729</c:v>
                      </c:pt>
                      <c:pt idx="69" formatCode="General">
                        <c:v>-30.555212121212122</c:v>
                      </c:pt>
                      <c:pt idx="70" formatCode="General">
                        <c:v>-30.594000000000001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8-C06A-421C-BC75-EAF9C866FED6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-14.316545454545455</c:v>
                      </c:pt>
                      <c:pt idx="45" formatCode="General">
                        <c:v>-14.262</c:v>
                      </c:pt>
                      <c:pt idx="46" formatCode="General">
                        <c:v>-14.207454545454546</c:v>
                      </c:pt>
                      <c:pt idx="47" formatCode="General">
                        <c:v>-14.152121212121212</c:v>
                      </c:pt>
                      <c:pt idx="48" formatCode="General">
                        <c:v>-14.091515151515152</c:v>
                      </c:pt>
                      <c:pt idx="49" formatCode="General">
                        <c:v>-14.028192771084338</c:v>
                      </c:pt>
                      <c:pt idx="50" formatCode="General">
                        <c:v>-13.961927710843373</c:v>
                      </c:pt>
                      <c:pt idx="51" formatCode="General">
                        <c:v>-13.880424242424242</c:v>
                      </c:pt>
                      <c:pt idx="52" formatCode="General">
                        <c:v>-13.796606060606061</c:v>
                      </c:pt>
                      <c:pt idx="53" formatCode="General">
                        <c:v>-13.717818181818181</c:v>
                      </c:pt>
                      <c:pt idx="54" formatCode="General">
                        <c:v>-13.639030303030303</c:v>
                      </c:pt>
                      <c:pt idx="55" formatCode="General">
                        <c:v>-13.560242424242425</c:v>
                      </c:pt>
                      <c:pt idx="56" formatCode="General">
                        <c:v>-13.486727272727272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-13.265878787878789</c:v>
                      </c:pt>
                      <c:pt idx="60" formatCode="General">
                        <c:v>-13.187090909090909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9-C06A-421C-BC75-EAF9C866FED6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-94.663981818181824</c:v>
                      </c:pt>
                      <c:pt idx="45" formatCode="General">
                        <c:v>-93.905800000000013</c:v>
                      </c:pt>
                      <c:pt idx="46" formatCode="General">
                        <c:v>-93.184018181818189</c:v>
                      </c:pt>
                      <c:pt idx="47" formatCode="General">
                        <c:v>-92.474945454545448</c:v>
                      </c:pt>
                      <c:pt idx="48" formatCode="General">
                        <c:v>-91.78221818181818</c:v>
                      </c:pt>
                      <c:pt idx="49" formatCode="General">
                        <c:v>-91.111156626506016</c:v>
                      </c:pt>
                      <c:pt idx="50" formatCode="General">
                        <c:v>-90.463566265060237</c:v>
                      </c:pt>
                      <c:pt idx="51" formatCode="General">
                        <c:v>-90.112927272727276</c:v>
                      </c:pt>
                      <c:pt idx="52" formatCode="General">
                        <c:v>-89.836333333333343</c:v>
                      </c:pt>
                      <c:pt idx="53" formatCode="General">
                        <c:v>-89.602999999999994</c:v>
                      </c:pt>
                      <c:pt idx="54" formatCode="General">
                        <c:v>-89.375024242424232</c:v>
                      </c:pt>
                      <c:pt idx="55" formatCode="General">
                        <c:v>-89.151993939393932</c:v>
                      </c:pt>
                      <c:pt idx="56" formatCode="General">
                        <c:v>-88.963236363636355</c:v>
                      </c:pt>
                      <c:pt idx="57" formatCode="General">
                        <c:v>-88.781566265060235</c:v>
                      </c:pt>
                      <c:pt idx="58" formatCode="General">
                        <c:v>-88.606867469879518</c:v>
                      </c:pt>
                      <c:pt idx="59" formatCode="General">
                        <c:v>-88.459066666666672</c:v>
                      </c:pt>
                      <c:pt idx="60" formatCode="General">
                        <c:v>-88.332399999999993</c:v>
                      </c:pt>
                      <c:pt idx="61" formatCode="General">
                        <c:v>-88.25481818181818</c:v>
                      </c:pt>
                      <c:pt idx="62" formatCode="General">
                        <c:v>-88.178781818181818</c:v>
                      </c:pt>
                      <c:pt idx="63" formatCode="General">
                        <c:v>-88.093327272727279</c:v>
                      </c:pt>
                      <c:pt idx="64" formatCode="General">
                        <c:v>-87.911751515151522</c:v>
                      </c:pt>
                      <c:pt idx="65" formatCode="General">
                        <c:v>-87.668721212121213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A-C06A-421C-BC75-EAF9C866FED6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-52.558484848484852</c:v>
                      </c:pt>
                      <c:pt idx="25" formatCode="General">
                        <c:v>-51.952424242424243</c:v>
                      </c:pt>
                      <c:pt idx="26" formatCode="General">
                        <c:v>-51.346363636363634</c:v>
                      </c:pt>
                      <c:pt idx="27" formatCode="General">
                        <c:v>-50.740303030303032</c:v>
                      </c:pt>
                      <c:pt idx="28" formatCode="General">
                        <c:v>-50.134242424242423</c:v>
                      </c:pt>
                      <c:pt idx="29" formatCode="General">
                        <c:v>-49.528181818181821</c:v>
                      </c:pt>
                      <c:pt idx="30" formatCode="General">
                        <c:v>-48.922121212121212</c:v>
                      </c:pt>
                      <c:pt idx="31" formatCode="General">
                        <c:v>-48.400832072617249</c:v>
                      </c:pt>
                      <c:pt idx="32" formatCode="General">
                        <c:v>-47.925189107413011</c:v>
                      </c:pt>
                      <c:pt idx="33" formatCode="General">
                        <c:v>-47.449546142208774</c:v>
                      </c:pt>
                      <c:pt idx="34" formatCode="General">
                        <c:v>-46.973903177004544</c:v>
                      </c:pt>
                      <c:pt idx="35" formatCode="General">
                        <c:v>-46.498260211800307</c:v>
                      </c:pt>
                      <c:pt idx="36" formatCode="General">
                        <c:v>-46.02261724659607</c:v>
                      </c:pt>
                      <c:pt idx="37" formatCode="General">
                        <c:v>-45.550411497730714</c:v>
                      </c:pt>
                      <c:pt idx="38" formatCode="General">
                        <c:v>-45.160698940998486</c:v>
                      </c:pt>
                      <c:pt idx="39" formatCode="General">
                        <c:v>-44.770986384266266</c:v>
                      </c:pt>
                      <c:pt idx="40" formatCode="General">
                        <c:v>-44.381273827534038</c:v>
                      </c:pt>
                      <c:pt idx="41" formatCode="General">
                        <c:v>-43.991561270801817</c:v>
                      </c:pt>
                      <c:pt idx="42" formatCode="General">
                        <c:v>-43.60184871406959</c:v>
                      </c:pt>
                      <c:pt idx="43" formatCode="General">
                        <c:v>-43.212136157337362</c:v>
                      </c:pt>
                      <c:pt idx="44" formatCode="General">
                        <c:v>-42.839630303030297</c:v>
                      </c:pt>
                      <c:pt idx="45" formatCode="General">
                        <c:v>-42.489933333333333</c:v>
                      </c:pt>
                      <c:pt idx="46" formatCode="General">
                        <c:v>-42.153945454545457</c:v>
                      </c:pt>
                      <c:pt idx="47" formatCode="General">
                        <c:v>-41.822375757575763</c:v>
                      </c:pt>
                      <c:pt idx="48" formatCode="General">
                        <c:v>-41.494496969696968</c:v>
                      </c:pt>
                      <c:pt idx="49" formatCode="General">
                        <c:v>-41.175084337349396</c:v>
                      </c:pt>
                      <c:pt idx="50" formatCode="General">
                        <c:v>-40.864843373493976</c:v>
                      </c:pt>
                      <c:pt idx="51" formatCode="General">
                        <c:v>-40.706127272727272</c:v>
                      </c:pt>
                      <c:pt idx="52" formatCode="General">
                        <c:v>-40.583969696969703</c:v>
                      </c:pt>
                      <c:pt idx="53" formatCode="General">
                        <c:v>-40.477909090909094</c:v>
                      </c:pt>
                      <c:pt idx="54" formatCode="General">
                        <c:v>-40.371533333333332</c:v>
                      </c:pt>
                      <c:pt idx="55" formatCode="General">
                        <c:v>-40.264866666666663</c:v>
                      </c:pt>
                      <c:pt idx="56" formatCode="General">
                        <c:v>-40.171381818181814</c:v>
                      </c:pt>
                      <c:pt idx="57" formatCode="General">
                        <c:v>-40.080120481927715</c:v>
                      </c:pt>
                      <c:pt idx="58" formatCode="General">
                        <c:v>-39.989759036144584</c:v>
                      </c:pt>
                      <c:pt idx="59" formatCode="General">
                        <c:v>-39.911648484848484</c:v>
                      </c:pt>
                      <c:pt idx="60" formatCode="General">
                        <c:v>-39.843163636363641</c:v>
                      </c:pt>
                      <c:pt idx="61" formatCode="General">
                        <c:v>-39.798393939393939</c:v>
                      </c:pt>
                      <c:pt idx="62" formatCode="General">
                        <c:v>-39.753290909090914</c:v>
                      </c:pt>
                      <c:pt idx="63" formatCode="General">
                        <c:v>-39.70056363636364</c:v>
                      </c:pt>
                      <c:pt idx="64" formatCode="General">
                        <c:v>-39.592381818181813</c:v>
                      </c:pt>
                      <c:pt idx="65" formatCode="General">
                        <c:v>-39.448745454545453</c:v>
                      </c:pt>
                      <c:pt idx="66" formatCode="General">
                        <c:v>-39.302469879518071</c:v>
                      </c:pt>
                      <c:pt idx="67" formatCode="General">
                        <c:v>-39.158181818181824</c:v>
                      </c:pt>
                      <c:pt idx="68" formatCode="General">
                        <c:v>-39.018787878787876</c:v>
                      </c:pt>
                      <c:pt idx="69" formatCode="General">
                        <c:v>-38.880181818181818</c:v>
                      </c:pt>
                      <c:pt idx="70" formatCode="General">
                        <c:v>-38.742000000000004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B-C06A-421C-BC75-EAF9C866FED6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-94.663981818181824</c:v>
                      </c:pt>
                      <c:pt idx="45" formatCode="General">
                        <c:v>-93.905800000000013</c:v>
                      </c:pt>
                      <c:pt idx="46" formatCode="General">
                        <c:v>-93.184018181818189</c:v>
                      </c:pt>
                      <c:pt idx="47" formatCode="General">
                        <c:v>-92.474945454545448</c:v>
                      </c:pt>
                      <c:pt idx="48" formatCode="General">
                        <c:v>-91.78221818181818</c:v>
                      </c:pt>
                      <c:pt idx="49" formatCode="General">
                        <c:v>-91.111156626506016</c:v>
                      </c:pt>
                      <c:pt idx="50" formatCode="General">
                        <c:v>-90.463566265060237</c:v>
                      </c:pt>
                      <c:pt idx="51" formatCode="General">
                        <c:v>-90.112927272727276</c:v>
                      </c:pt>
                      <c:pt idx="52" formatCode="General">
                        <c:v>-89.836333333333343</c:v>
                      </c:pt>
                      <c:pt idx="53" formatCode="General">
                        <c:v>-89.602999999999994</c:v>
                      </c:pt>
                      <c:pt idx="54" formatCode="General">
                        <c:v>-89.375024242424232</c:v>
                      </c:pt>
                      <c:pt idx="55" formatCode="General">
                        <c:v>-89.151993939393932</c:v>
                      </c:pt>
                      <c:pt idx="56" formatCode="General">
                        <c:v>-88.963236363636355</c:v>
                      </c:pt>
                      <c:pt idx="57" formatCode="General">
                        <c:v>-88.781566265060235</c:v>
                      </c:pt>
                      <c:pt idx="58" formatCode="General">
                        <c:v>-88.606867469879518</c:v>
                      </c:pt>
                      <c:pt idx="59" formatCode="General">
                        <c:v>-88.459066666666672</c:v>
                      </c:pt>
                      <c:pt idx="60" formatCode="General">
                        <c:v>-88.332399999999993</c:v>
                      </c:pt>
                      <c:pt idx="61" formatCode="General">
                        <c:v>-88.25481818181818</c:v>
                      </c:pt>
                      <c:pt idx="62" formatCode="General">
                        <c:v>-88.178781818181818</c:v>
                      </c:pt>
                      <c:pt idx="63" formatCode="General">
                        <c:v>-88.093327272727279</c:v>
                      </c:pt>
                      <c:pt idx="64" formatCode="General">
                        <c:v>-87.911751515151522</c:v>
                      </c:pt>
                      <c:pt idx="65" formatCode="General">
                        <c:v>-87.668721212121213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C-C06A-421C-BC75-EAF9C866FED6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-52.558484848484852</c:v>
                      </c:pt>
                      <c:pt idx="25" formatCode="General">
                        <c:v>-51.952424242424243</c:v>
                      </c:pt>
                      <c:pt idx="26" formatCode="General">
                        <c:v>-51.346363636363634</c:v>
                      </c:pt>
                      <c:pt idx="27" formatCode="General">
                        <c:v>-50.740303030303032</c:v>
                      </c:pt>
                      <c:pt idx="28" formatCode="General">
                        <c:v>-50.134242424242423</c:v>
                      </c:pt>
                      <c:pt idx="29" formatCode="General">
                        <c:v>-49.528181818181821</c:v>
                      </c:pt>
                      <c:pt idx="30" formatCode="General">
                        <c:v>-48.922121212121212</c:v>
                      </c:pt>
                      <c:pt idx="31" formatCode="General">
                        <c:v>-48.400832072617249</c:v>
                      </c:pt>
                      <c:pt idx="32" formatCode="General">
                        <c:v>-47.925189107413011</c:v>
                      </c:pt>
                      <c:pt idx="33" formatCode="General">
                        <c:v>-47.449546142208774</c:v>
                      </c:pt>
                      <c:pt idx="34" formatCode="General">
                        <c:v>-46.973903177004544</c:v>
                      </c:pt>
                      <c:pt idx="35" formatCode="General">
                        <c:v>-46.498260211800307</c:v>
                      </c:pt>
                      <c:pt idx="36" formatCode="General">
                        <c:v>-46.02261724659607</c:v>
                      </c:pt>
                      <c:pt idx="37" formatCode="General">
                        <c:v>-45.550411497730714</c:v>
                      </c:pt>
                      <c:pt idx="38" formatCode="General">
                        <c:v>-45.160698940998486</c:v>
                      </c:pt>
                      <c:pt idx="39" formatCode="General">
                        <c:v>-44.770986384266266</c:v>
                      </c:pt>
                      <c:pt idx="40" formatCode="General">
                        <c:v>-44.381273827534038</c:v>
                      </c:pt>
                      <c:pt idx="41" formatCode="General">
                        <c:v>-43.991561270801817</c:v>
                      </c:pt>
                      <c:pt idx="42" formatCode="General">
                        <c:v>-43.60184871406959</c:v>
                      </c:pt>
                      <c:pt idx="43" formatCode="General">
                        <c:v>-43.212136157337362</c:v>
                      </c:pt>
                      <c:pt idx="44" formatCode="General">
                        <c:v>-42.839630303030297</c:v>
                      </c:pt>
                      <c:pt idx="45" formatCode="General">
                        <c:v>-42.489933333333333</c:v>
                      </c:pt>
                      <c:pt idx="46" formatCode="General">
                        <c:v>-42.153945454545457</c:v>
                      </c:pt>
                      <c:pt idx="47" formatCode="General">
                        <c:v>-41.822375757575763</c:v>
                      </c:pt>
                      <c:pt idx="48" formatCode="General">
                        <c:v>-41.494496969696968</c:v>
                      </c:pt>
                      <c:pt idx="49" formatCode="General">
                        <c:v>-41.175084337349396</c:v>
                      </c:pt>
                      <c:pt idx="50" formatCode="General">
                        <c:v>-40.864843373493976</c:v>
                      </c:pt>
                      <c:pt idx="51" formatCode="General">
                        <c:v>-40.706127272727272</c:v>
                      </c:pt>
                      <c:pt idx="52" formatCode="General">
                        <c:v>-40.583969696969703</c:v>
                      </c:pt>
                      <c:pt idx="53" formatCode="General">
                        <c:v>-40.477909090909094</c:v>
                      </c:pt>
                      <c:pt idx="54" formatCode="General">
                        <c:v>-40.371533333333332</c:v>
                      </c:pt>
                      <c:pt idx="55" formatCode="General">
                        <c:v>-40.264866666666663</c:v>
                      </c:pt>
                      <c:pt idx="56" formatCode="General">
                        <c:v>-40.171381818181814</c:v>
                      </c:pt>
                      <c:pt idx="57" formatCode="General">
                        <c:v>-40.080120481927715</c:v>
                      </c:pt>
                      <c:pt idx="58" formatCode="General">
                        <c:v>-39.989759036144584</c:v>
                      </c:pt>
                      <c:pt idx="59" formatCode="General">
                        <c:v>-39.911648484848484</c:v>
                      </c:pt>
                      <c:pt idx="60" formatCode="General">
                        <c:v>-39.843163636363641</c:v>
                      </c:pt>
                      <c:pt idx="61" formatCode="General">
                        <c:v>-39.798393939393939</c:v>
                      </c:pt>
                      <c:pt idx="62" formatCode="General">
                        <c:v>-39.753290909090914</c:v>
                      </c:pt>
                      <c:pt idx="63" formatCode="General">
                        <c:v>-39.70056363636364</c:v>
                      </c:pt>
                      <c:pt idx="64" formatCode="General">
                        <c:v>-39.592381818181813</c:v>
                      </c:pt>
                      <c:pt idx="65" formatCode="General">
                        <c:v>-39.448745454545453</c:v>
                      </c:pt>
                      <c:pt idx="66" formatCode="General">
                        <c:v>-39.302469879518071</c:v>
                      </c:pt>
                      <c:pt idx="67" formatCode="General">
                        <c:v>-39.158181818181824</c:v>
                      </c:pt>
                      <c:pt idx="68" formatCode="General">
                        <c:v>-39.018787878787876</c:v>
                      </c:pt>
                      <c:pt idx="69" formatCode="General">
                        <c:v>-38.880181818181818</c:v>
                      </c:pt>
                      <c:pt idx="70" formatCode="General">
                        <c:v>-38.742000000000004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D-C06A-421C-BC75-EAF9C866FED6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-40.894318181818178</c:v>
                      </c:pt>
                      <c:pt idx="25" formatCode="General">
                        <c:v>-40.471590909090907</c:v>
                      </c:pt>
                      <c:pt idx="26" formatCode="General">
                        <c:v>-40.048863636363635</c:v>
                      </c:pt>
                      <c:pt idx="27" formatCode="General">
                        <c:v>-39.626136363636363</c:v>
                      </c:pt>
                      <c:pt idx="28" formatCode="General">
                        <c:v>-39.203409090909091</c:v>
                      </c:pt>
                      <c:pt idx="29" formatCode="General">
                        <c:v>-38.780681818181819</c:v>
                      </c:pt>
                      <c:pt idx="30" formatCode="General">
                        <c:v>-38.357954545454547</c:v>
                      </c:pt>
                      <c:pt idx="31" formatCode="General">
                        <c:v>-37.989727685325263</c:v>
                      </c:pt>
                      <c:pt idx="32" formatCode="General">
                        <c:v>-37.65084720121029</c:v>
                      </c:pt>
                      <c:pt idx="33" formatCode="General">
                        <c:v>-37.311966717095309</c:v>
                      </c:pt>
                      <c:pt idx="34" formatCode="General">
                        <c:v>-36.973086232980336</c:v>
                      </c:pt>
                      <c:pt idx="35" formatCode="General">
                        <c:v>-36.634205748865355</c:v>
                      </c:pt>
                      <c:pt idx="36" formatCode="General">
                        <c:v>-36.295325264750375</c:v>
                      </c:pt>
                      <c:pt idx="37" formatCode="General">
                        <c:v>-35.957957639939487</c:v>
                      </c:pt>
                      <c:pt idx="38" formatCode="General">
                        <c:v>-35.656898638426625</c:v>
                      </c:pt>
                      <c:pt idx="39" formatCode="General">
                        <c:v>-35.355839636913764</c:v>
                      </c:pt>
                      <c:pt idx="40" formatCode="General">
                        <c:v>-35.05478063540091</c:v>
                      </c:pt>
                      <c:pt idx="41" formatCode="General">
                        <c:v>-34.753721633888048</c:v>
                      </c:pt>
                      <c:pt idx="42" formatCode="General">
                        <c:v>-34.452662632375187</c:v>
                      </c:pt>
                      <c:pt idx="43" formatCode="General">
                        <c:v>-34.151603630862326</c:v>
                      </c:pt>
                      <c:pt idx="44" formatCode="General">
                        <c:v>-33.854909090909089</c:v>
                      </c:pt>
                      <c:pt idx="45" formatCode="General">
                        <c:v>-33.564</c:v>
                      </c:pt>
                      <c:pt idx="46" formatCode="General">
                        <c:v>-33.277818181818184</c:v>
                      </c:pt>
                      <c:pt idx="47" formatCode="General">
                        <c:v>-32.99218181818182</c:v>
                      </c:pt>
                      <c:pt idx="48" formatCode="General">
                        <c:v>-32.70127272727273</c:v>
                      </c:pt>
                      <c:pt idx="49" formatCode="General">
                        <c:v>-32.414096385542166</c:v>
                      </c:pt>
                      <c:pt idx="50" formatCode="General">
                        <c:v>-32.130963855421683</c:v>
                      </c:pt>
                      <c:pt idx="51" formatCode="General">
                        <c:v>-32.00545454545454</c:v>
                      </c:pt>
                      <c:pt idx="52" formatCode="General">
                        <c:v>-31.915575757575755</c:v>
                      </c:pt>
                      <c:pt idx="53" formatCode="General">
                        <c:v>-31.830727272727273</c:v>
                      </c:pt>
                      <c:pt idx="54" formatCode="General">
                        <c:v>-31.739575757575757</c:v>
                      </c:pt>
                      <c:pt idx="55" formatCode="General">
                        <c:v>-31.64260606060606</c:v>
                      </c:pt>
                      <c:pt idx="56" formatCode="General">
                        <c:v>-31.550909090909091</c:v>
                      </c:pt>
                      <c:pt idx="57" formatCode="General">
                        <c:v>-31.458795180722891</c:v>
                      </c:pt>
                      <c:pt idx="58" formatCode="General">
                        <c:v>-31.362409638554215</c:v>
                      </c:pt>
                      <c:pt idx="59" formatCode="General">
                        <c:v>-31.275878787878789</c:v>
                      </c:pt>
                      <c:pt idx="60" formatCode="General">
                        <c:v>-31.19709090909091</c:v>
                      </c:pt>
                      <c:pt idx="61" formatCode="General">
                        <c:v>-31.140363636363638</c:v>
                      </c:pt>
                      <c:pt idx="62" formatCode="General">
                        <c:v>-31.081090909090911</c:v>
                      </c:pt>
                      <c:pt idx="63" formatCode="General">
                        <c:v>-31.008363636363637</c:v>
                      </c:pt>
                      <c:pt idx="64" formatCode="General">
                        <c:v>-30.86539393939394</c:v>
                      </c:pt>
                      <c:pt idx="65" formatCode="General">
                        <c:v>-30.677515151515152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E-C06A-421C-BC75-EAF9C866FED6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(1) 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-8.9847212121212117</c:v>
                      </c:pt>
                      <c:pt idx="45" formatCode="General">
                        <c:v>-8.9259333333333331</c:v>
                      </c:pt>
                      <c:pt idx="46" formatCode="General">
                        <c:v>-8.876127272727274</c:v>
                      </c:pt>
                      <c:pt idx="47" formatCode="General">
                        <c:v>-8.8301939393939399</c:v>
                      </c:pt>
                      <c:pt idx="48" formatCode="General">
                        <c:v>-8.7932242424242428</c:v>
                      </c:pt>
                      <c:pt idx="49" formatCode="General">
                        <c:v>-8.7609879518072287</c:v>
                      </c:pt>
                      <c:pt idx="50" formatCode="General">
                        <c:v>-8.733879518072289</c:v>
                      </c:pt>
                      <c:pt idx="51" formatCode="General">
                        <c:v>-8.7006727272727264</c:v>
                      </c:pt>
                      <c:pt idx="52" formatCode="General">
                        <c:v>-8.6683939393939404</c:v>
                      </c:pt>
                      <c:pt idx="53" formatCode="General">
                        <c:v>-8.647181818181819</c:v>
                      </c:pt>
                      <c:pt idx="54" formatCode="General">
                        <c:v>-8.6319575757575766</c:v>
                      </c:pt>
                      <c:pt idx="55" formatCode="General">
                        <c:v>-8.6222606060606068</c:v>
                      </c:pt>
                      <c:pt idx="56" formatCode="General">
                        <c:v>-8.6204727272727268</c:v>
                      </c:pt>
                      <c:pt idx="57" formatCode="General">
                        <c:v>-8.6213253012048181</c:v>
                      </c:pt>
                      <c:pt idx="58" formatCode="General">
                        <c:v>-8.6273493975903612</c:v>
                      </c:pt>
                      <c:pt idx="59" formatCode="General">
                        <c:v>-8.6357696969696978</c:v>
                      </c:pt>
                      <c:pt idx="60" formatCode="General">
                        <c:v>-8.6460727272727276</c:v>
                      </c:pt>
                      <c:pt idx="61" formatCode="General">
                        <c:v>-8.6580303030303032</c:v>
                      </c:pt>
                      <c:pt idx="62" formatCode="General">
                        <c:v>-8.6722000000000001</c:v>
                      </c:pt>
                      <c:pt idx="63" formatCode="General">
                        <c:v>-8.6921999999999997</c:v>
                      </c:pt>
                      <c:pt idx="64" formatCode="General">
                        <c:v>-8.7269878787878792</c:v>
                      </c:pt>
                      <c:pt idx="65" formatCode="General">
                        <c:v>-8.7712303030303023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F-C06A-421C-BC75-EAF9C866FED6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(2) 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-40.894318181818178</c:v>
                      </c:pt>
                      <c:pt idx="25" formatCode="General">
                        <c:v>-40.471590909090907</c:v>
                      </c:pt>
                      <c:pt idx="26" formatCode="General">
                        <c:v>-40.048863636363635</c:v>
                      </c:pt>
                      <c:pt idx="27" formatCode="General">
                        <c:v>-39.626136363636363</c:v>
                      </c:pt>
                      <c:pt idx="28" formatCode="General">
                        <c:v>-39.203409090909091</c:v>
                      </c:pt>
                      <c:pt idx="29" formatCode="General">
                        <c:v>-38.780681818181819</c:v>
                      </c:pt>
                      <c:pt idx="30" formatCode="General">
                        <c:v>-38.357954545454547</c:v>
                      </c:pt>
                      <c:pt idx="31" formatCode="General">
                        <c:v>-37.989727685325263</c:v>
                      </c:pt>
                      <c:pt idx="32" formatCode="General">
                        <c:v>-37.65084720121029</c:v>
                      </c:pt>
                      <c:pt idx="33" formatCode="General">
                        <c:v>-37.311966717095309</c:v>
                      </c:pt>
                      <c:pt idx="34" formatCode="General">
                        <c:v>-36.973086232980336</c:v>
                      </c:pt>
                      <c:pt idx="35" formatCode="General">
                        <c:v>-36.634205748865355</c:v>
                      </c:pt>
                      <c:pt idx="36" formatCode="General">
                        <c:v>-36.295325264750375</c:v>
                      </c:pt>
                      <c:pt idx="37" formatCode="General">
                        <c:v>-35.957957639939487</c:v>
                      </c:pt>
                      <c:pt idx="38" formatCode="General">
                        <c:v>-35.656898638426625</c:v>
                      </c:pt>
                      <c:pt idx="39" formatCode="General">
                        <c:v>-35.355839636913764</c:v>
                      </c:pt>
                      <c:pt idx="40" formatCode="General">
                        <c:v>-35.05478063540091</c:v>
                      </c:pt>
                      <c:pt idx="41" formatCode="General">
                        <c:v>-34.753721633888048</c:v>
                      </c:pt>
                      <c:pt idx="42" formatCode="General">
                        <c:v>-34.452662632375187</c:v>
                      </c:pt>
                      <c:pt idx="43" formatCode="General">
                        <c:v>-34.151603630862326</c:v>
                      </c:pt>
                      <c:pt idx="44" formatCode="General">
                        <c:v>-33.854909090909089</c:v>
                      </c:pt>
                      <c:pt idx="45" formatCode="General">
                        <c:v>-33.564</c:v>
                      </c:pt>
                      <c:pt idx="46" formatCode="General">
                        <c:v>-33.277818181818184</c:v>
                      </c:pt>
                      <c:pt idx="47" formatCode="General">
                        <c:v>-32.99218181818182</c:v>
                      </c:pt>
                      <c:pt idx="48" formatCode="General">
                        <c:v>-32.70127272727273</c:v>
                      </c:pt>
                      <c:pt idx="49" formatCode="General">
                        <c:v>-32.414096385542166</c:v>
                      </c:pt>
                      <c:pt idx="50" formatCode="General">
                        <c:v>-32.130963855421683</c:v>
                      </c:pt>
                      <c:pt idx="51" formatCode="General">
                        <c:v>-32.00545454545454</c:v>
                      </c:pt>
                      <c:pt idx="52" formatCode="General">
                        <c:v>-31.915575757575755</c:v>
                      </c:pt>
                      <c:pt idx="53" formatCode="General">
                        <c:v>-31.830727272727273</c:v>
                      </c:pt>
                      <c:pt idx="54" formatCode="General">
                        <c:v>-31.739575757575757</c:v>
                      </c:pt>
                      <c:pt idx="55" formatCode="General">
                        <c:v>-31.64260606060606</c:v>
                      </c:pt>
                      <c:pt idx="56" formatCode="General">
                        <c:v>-31.550909090909091</c:v>
                      </c:pt>
                      <c:pt idx="57" formatCode="General">
                        <c:v>-31.458795180722891</c:v>
                      </c:pt>
                      <c:pt idx="58" formatCode="General">
                        <c:v>-31.362409638554215</c:v>
                      </c:pt>
                      <c:pt idx="59" formatCode="General">
                        <c:v>-31.275878787878789</c:v>
                      </c:pt>
                      <c:pt idx="60" formatCode="General">
                        <c:v>-31.19709090909091</c:v>
                      </c:pt>
                      <c:pt idx="61" formatCode="General">
                        <c:v>-31.140363636363638</c:v>
                      </c:pt>
                      <c:pt idx="62" formatCode="General">
                        <c:v>-31.081090909090911</c:v>
                      </c:pt>
                      <c:pt idx="63" formatCode="General">
                        <c:v>-31.008363636363637</c:v>
                      </c:pt>
                      <c:pt idx="64" formatCode="General">
                        <c:v>-30.86539393939394</c:v>
                      </c:pt>
                      <c:pt idx="65" formatCode="General">
                        <c:v>-30.677515151515152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0-C06A-421C-BC75-EAF9C866FED6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-14.316545454545455</c:v>
                      </c:pt>
                      <c:pt idx="45" formatCode="General">
                        <c:v>-14.262</c:v>
                      </c:pt>
                      <c:pt idx="46" formatCode="General">
                        <c:v>-14.207454545454546</c:v>
                      </c:pt>
                      <c:pt idx="47" formatCode="General">
                        <c:v>-14.152121212121212</c:v>
                      </c:pt>
                      <c:pt idx="48" formatCode="General">
                        <c:v>-14.091515151515152</c:v>
                      </c:pt>
                      <c:pt idx="49" formatCode="General">
                        <c:v>-14.028192771084338</c:v>
                      </c:pt>
                      <c:pt idx="50" formatCode="General">
                        <c:v>-13.961927710843373</c:v>
                      </c:pt>
                      <c:pt idx="51" formatCode="General">
                        <c:v>-13.880424242424242</c:v>
                      </c:pt>
                      <c:pt idx="52" formatCode="General">
                        <c:v>-13.796606060606061</c:v>
                      </c:pt>
                      <c:pt idx="53" formatCode="General">
                        <c:v>-13.717818181818181</c:v>
                      </c:pt>
                      <c:pt idx="54" formatCode="General">
                        <c:v>-13.639030303030303</c:v>
                      </c:pt>
                      <c:pt idx="55" formatCode="General">
                        <c:v>-13.560242424242425</c:v>
                      </c:pt>
                      <c:pt idx="56" formatCode="General">
                        <c:v>-13.486727272727272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-13.265878787878789</c:v>
                      </c:pt>
                      <c:pt idx="60" formatCode="General">
                        <c:v>-13.187090909090909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1-C06A-421C-BC75-EAF9C866FED6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-8.9847212121212117</c:v>
                      </c:pt>
                      <c:pt idx="45" formatCode="General">
                        <c:v>-8.9259333333333331</c:v>
                      </c:pt>
                      <c:pt idx="46" formatCode="General">
                        <c:v>-8.876127272727274</c:v>
                      </c:pt>
                      <c:pt idx="47" formatCode="General">
                        <c:v>-8.8301939393939399</c:v>
                      </c:pt>
                      <c:pt idx="48" formatCode="General">
                        <c:v>-8.7932242424242428</c:v>
                      </c:pt>
                      <c:pt idx="49" formatCode="General">
                        <c:v>-8.7609879518072287</c:v>
                      </c:pt>
                      <c:pt idx="50" formatCode="General">
                        <c:v>-8.733879518072289</c:v>
                      </c:pt>
                      <c:pt idx="51" formatCode="General">
                        <c:v>-8.7006727272727264</c:v>
                      </c:pt>
                      <c:pt idx="52" formatCode="General">
                        <c:v>-8.6683939393939404</c:v>
                      </c:pt>
                      <c:pt idx="53" formatCode="General">
                        <c:v>-8.647181818181819</c:v>
                      </c:pt>
                      <c:pt idx="54" formatCode="General">
                        <c:v>-8.6319575757575766</c:v>
                      </c:pt>
                      <c:pt idx="55" formatCode="General">
                        <c:v>-8.6222606060606068</c:v>
                      </c:pt>
                      <c:pt idx="56" formatCode="General">
                        <c:v>-8.6204727272727268</c:v>
                      </c:pt>
                      <c:pt idx="57" formatCode="General">
                        <c:v>-8.6213253012048181</c:v>
                      </c:pt>
                      <c:pt idx="58" formatCode="General">
                        <c:v>-8.6273493975903612</c:v>
                      </c:pt>
                      <c:pt idx="59" formatCode="General">
                        <c:v>-8.6357696969696978</c:v>
                      </c:pt>
                      <c:pt idx="60" formatCode="General">
                        <c:v>-8.6460727272727276</c:v>
                      </c:pt>
                      <c:pt idx="61" formatCode="General">
                        <c:v>-8.6580303030303032</c:v>
                      </c:pt>
                      <c:pt idx="62" formatCode="General">
                        <c:v>-8.6722000000000001</c:v>
                      </c:pt>
                      <c:pt idx="63" formatCode="General">
                        <c:v>-8.6921999999999997</c:v>
                      </c:pt>
                      <c:pt idx="64" formatCode="General">
                        <c:v>-8.7269878787878792</c:v>
                      </c:pt>
                      <c:pt idx="65" formatCode="General">
                        <c:v>-8.7712303030303023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2-C06A-421C-BC75-EAF9C866FED6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-23.301266666666667</c:v>
                      </c:pt>
                      <c:pt idx="45" formatCode="General">
                        <c:v>-23.187933333333334</c:v>
                      </c:pt>
                      <c:pt idx="46" formatCode="General">
                        <c:v>-23.08358181818182</c:v>
                      </c:pt>
                      <c:pt idx="47" formatCode="General">
                        <c:v>-22.982315151515152</c:v>
                      </c:pt>
                      <c:pt idx="48" formatCode="General">
                        <c:v>-22.884739393939395</c:v>
                      </c:pt>
                      <c:pt idx="49" formatCode="General">
                        <c:v>-22.789180722891565</c:v>
                      </c:pt>
                      <c:pt idx="50" formatCode="General">
                        <c:v>-22.695807228915662</c:v>
                      </c:pt>
                      <c:pt idx="51" formatCode="General">
                        <c:v>-22.581096969696969</c:v>
                      </c:pt>
                      <c:pt idx="52" formatCode="General">
                        <c:v>-22.465</c:v>
                      </c:pt>
                      <c:pt idx="53" formatCode="General">
                        <c:v>-22.364999999999998</c:v>
                      </c:pt>
                      <c:pt idx="54" formatCode="General">
                        <c:v>-22.270987878787878</c:v>
                      </c:pt>
                      <c:pt idx="55" formatCode="General">
                        <c:v>-22.182503030303028</c:v>
                      </c:pt>
                      <c:pt idx="56" formatCode="General">
                        <c:v>-22.107199999999999</c:v>
                      </c:pt>
                      <c:pt idx="57" formatCode="General">
                        <c:v>-22.035421686746986</c:v>
                      </c:pt>
                      <c:pt idx="58" formatCode="General">
                        <c:v>-21.969156626506024</c:v>
                      </c:pt>
                      <c:pt idx="59" formatCode="General">
                        <c:v>-21.901648484848486</c:v>
                      </c:pt>
                      <c:pt idx="60" formatCode="General">
                        <c:v>-21.833163636363636</c:v>
                      </c:pt>
                      <c:pt idx="61" formatCode="General">
                        <c:v>-21.777363636363635</c:v>
                      </c:pt>
                      <c:pt idx="62" formatCode="General">
                        <c:v>-21.726442424242425</c:v>
                      </c:pt>
                      <c:pt idx="63" formatCode="General">
                        <c:v>-21.685836363636366</c:v>
                      </c:pt>
                      <c:pt idx="64" formatCode="General">
                        <c:v>-21.660018181818185</c:v>
                      </c:pt>
                      <c:pt idx="65" formatCode="General">
                        <c:v>-21.643654545454545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3-C06A-421C-BC75-EAF9C866FED6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-94.663981818181824</c:v>
                      </c:pt>
                      <c:pt idx="45" formatCode="General">
                        <c:v>-93.905800000000013</c:v>
                      </c:pt>
                      <c:pt idx="46" formatCode="General">
                        <c:v>-93.184018181818189</c:v>
                      </c:pt>
                      <c:pt idx="47" formatCode="General">
                        <c:v>-92.474945454545448</c:v>
                      </c:pt>
                      <c:pt idx="48" formatCode="General">
                        <c:v>-91.78221818181818</c:v>
                      </c:pt>
                      <c:pt idx="49" formatCode="General">
                        <c:v>-91.111156626506016</c:v>
                      </c:pt>
                      <c:pt idx="50" formatCode="General">
                        <c:v>-90.463566265060237</c:v>
                      </c:pt>
                      <c:pt idx="51" formatCode="General">
                        <c:v>-90.112927272727276</c:v>
                      </c:pt>
                      <c:pt idx="52" formatCode="General">
                        <c:v>-89.836333333333343</c:v>
                      </c:pt>
                      <c:pt idx="53" formatCode="General">
                        <c:v>-89.602999999999994</c:v>
                      </c:pt>
                      <c:pt idx="54" formatCode="General">
                        <c:v>-89.375024242424232</c:v>
                      </c:pt>
                      <c:pt idx="55" formatCode="General">
                        <c:v>-89.151993939393932</c:v>
                      </c:pt>
                      <c:pt idx="56" formatCode="General">
                        <c:v>-88.963236363636355</c:v>
                      </c:pt>
                      <c:pt idx="57" formatCode="General">
                        <c:v>-88.781566265060235</c:v>
                      </c:pt>
                      <c:pt idx="58" formatCode="General">
                        <c:v>-88.606867469879518</c:v>
                      </c:pt>
                      <c:pt idx="59" formatCode="General">
                        <c:v>-88.459066666666672</c:v>
                      </c:pt>
                      <c:pt idx="60" formatCode="General">
                        <c:v>-88.332399999999993</c:v>
                      </c:pt>
                      <c:pt idx="61" formatCode="General">
                        <c:v>-88.25481818181818</c:v>
                      </c:pt>
                      <c:pt idx="62" formatCode="General">
                        <c:v>-88.178781818181818</c:v>
                      </c:pt>
                      <c:pt idx="63" formatCode="General">
                        <c:v>-88.093327272727279</c:v>
                      </c:pt>
                      <c:pt idx="64" formatCode="General">
                        <c:v>-87.911751515151522</c:v>
                      </c:pt>
                      <c:pt idx="65" formatCode="General">
                        <c:v>-87.668721212121213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4-C06A-421C-BC75-EAF9C866FED6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5-C06A-421C-BC75-EAF9C866FED6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-40.894318181818178</c:v>
                      </c:pt>
                      <c:pt idx="25" formatCode="General">
                        <c:v>-40.471590909090907</c:v>
                      </c:pt>
                      <c:pt idx="26" formatCode="General">
                        <c:v>-40.048863636363635</c:v>
                      </c:pt>
                      <c:pt idx="27" formatCode="General">
                        <c:v>-39.626136363636363</c:v>
                      </c:pt>
                      <c:pt idx="28" formatCode="General">
                        <c:v>-39.203409090909091</c:v>
                      </c:pt>
                      <c:pt idx="29" formatCode="General">
                        <c:v>-38.780681818181819</c:v>
                      </c:pt>
                      <c:pt idx="30" formatCode="General">
                        <c:v>-38.357954545454547</c:v>
                      </c:pt>
                      <c:pt idx="31" formatCode="General">
                        <c:v>-37.989727685325263</c:v>
                      </c:pt>
                      <c:pt idx="32" formatCode="General">
                        <c:v>-37.65084720121029</c:v>
                      </c:pt>
                      <c:pt idx="33" formatCode="General">
                        <c:v>-37.311966717095309</c:v>
                      </c:pt>
                      <c:pt idx="34" formatCode="General">
                        <c:v>-36.973086232980336</c:v>
                      </c:pt>
                      <c:pt idx="35" formatCode="General">
                        <c:v>-36.634205748865355</c:v>
                      </c:pt>
                      <c:pt idx="36" formatCode="General">
                        <c:v>-36.295325264750375</c:v>
                      </c:pt>
                      <c:pt idx="37" formatCode="General">
                        <c:v>-35.957957639939487</c:v>
                      </c:pt>
                      <c:pt idx="38" formatCode="General">
                        <c:v>-35.656898638426625</c:v>
                      </c:pt>
                      <c:pt idx="39" formatCode="General">
                        <c:v>-35.355839636913764</c:v>
                      </c:pt>
                      <c:pt idx="40" formatCode="General">
                        <c:v>-35.05478063540091</c:v>
                      </c:pt>
                      <c:pt idx="41" formatCode="General">
                        <c:v>-34.753721633888048</c:v>
                      </c:pt>
                      <c:pt idx="42" formatCode="General">
                        <c:v>-34.452662632375187</c:v>
                      </c:pt>
                      <c:pt idx="43" formatCode="General">
                        <c:v>-34.151603630862326</c:v>
                      </c:pt>
                      <c:pt idx="44" formatCode="General">
                        <c:v>-33.854909090909089</c:v>
                      </c:pt>
                      <c:pt idx="45" formatCode="General">
                        <c:v>-33.564</c:v>
                      </c:pt>
                      <c:pt idx="46" formatCode="General">
                        <c:v>-33.277818181818184</c:v>
                      </c:pt>
                      <c:pt idx="47" formatCode="General">
                        <c:v>-32.99218181818182</c:v>
                      </c:pt>
                      <c:pt idx="48" formatCode="General">
                        <c:v>-32.70127272727273</c:v>
                      </c:pt>
                      <c:pt idx="49" formatCode="General">
                        <c:v>-32.414096385542166</c:v>
                      </c:pt>
                      <c:pt idx="50" formatCode="General">
                        <c:v>-32.130963855421683</c:v>
                      </c:pt>
                      <c:pt idx="51" formatCode="General">
                        <c:v>-32.00545454545454</c:v>
                      </c:pt>
                      <c:pt idx="52" formatCode="General">
                        <c:v>-31.915575757575755</c:v>
                      </c:pt>
                      <c:pt idx="53" formatCode="General">
                        <c:v>-31.830727272727273</c:v>
                      </c:pt>
                      <c:pt idx="54" formatCode="General">
                        <c:v>-31.739575757575757</c:v>
                      </c:pt>
                      <c:pt idx="55" formatCode="General">
                        <c:v>-31.64260606060606</c:v>
                      </c:pt>
                      <c:pt idx="56" formatCode="General">
                        <c:v>-31.550909090909091</c:v>
                      </c:pt>
                      <c:pt idx="57" formatCode="General">
                        <c:v>-31.458795180722891</c:v>
                      </c:pt>
                      <c:pt idx="58" formatCode="General">
                        <c:v>-31.362409638554215</c:v>
                      </c:pt>
                      <c:pt idx="59" formatCode="General">
                        <c:v>-31.275878787878789</c:v>
                      </c:pt>
                      <c:pt idx="60" formatCode="General">
                        <c:v>-31.19709090909091</c:v>
                      </c:pt>
                      <c:pt idx="61" formatCode="General">
                        <c:v>-31.140363636363638</c:v>
                      </c:pt>
                      <c:pt idx="62" formatCode="General">
                        <c:v>-31.081090909090911</c:v>
                      </c:pt>
                      <c:pt idx="63" formatCode="General">
                        <c:v>-31.008363636363637</c:v>
                      </c:pt>
                      <c:pt idx="64" formatCode="General">
                        <c:v>-30.86539393939394</c:v>
                      </c:pt>
                      <c:pt idx="65" formatCode="General">
                        <c:v>-30.677515151515152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6-C06A-421C-BC75-EAF9C866FED6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-14.316545454545455</c:v>
                      </c:pt>
                      <c:pt idx="45" formatCode="General">
                        <c:v>-14.262</c:v>
                      </c:pt>
                      <c:pt idx="46" formatCode="General">
                        <c:v>-14.207454545454546</c:v>
                      </c:pt>
                      <c:pt idx="47" formatCode="General">
                        <c:v>-14.152121212121212</c:v>
                      </c:pt>
                      <c:pt idx="48" formatCode="General">
                        <c:v>-14.091515151515152</c:v>
                      </c:pt>
                      <c:pt idx="49" formatCode="General">
                        <c:v>-14.028192771084338</c:v>
                      </c:pt>
                      <c:pt idx="50" formatCode="General">
                        <c:v>-13.961927710843373</c:v>
                      </c:pt>
                      <c:pt idx="51" formatCode="General">
                        <c:v>-13.880424242424242</c:v>
                      </c:pt>
                      <c:pt idx="52" formatCode="General">
                        <c:v>-13.796606060606061</c:v>
                      </c:pt>
                      <c:pt idx="53" formatCode="General">
                        <c:v>-13.717818181818181</c:v>
                      </c:pt>
                      <c:pt idx="54" formatCode="General">
                        <c:v>-13.639030303030303</c:v>
                      </c:pt>
                      <c:pt idx="55" formatCode="General">
                        <c:v>-13.560242424242425</c:v>
                      </c:pt>
                      <c:pt idx="56" formatCode="General">
                        <c:v>-13.486727272727272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-13.265878787878789</c:v>
                      </c:pt>
                      <c:pt idx="60" formatCode="General">
                        <c:v>-13.187090909090909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7-C06A-421C-BC75-EAF9C866FED6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-8.9847212121212117</c:v>
                      </c:pt>
                      <c:pt idx="45" formatCode="General">
                        <c:v>-8.9259333333333331</c:v>
                      </c:pt>
                      <c:pt idx="46" formatCode="General">
                        <c:v>-8.876127272727274</c:v>
                      </c:pt>
                      <c:pt idx="47" formatCode="General">
                        <c:v>-8.8301939393939399</c:v>
                      </c:pt>
                      <c:pt idx="48" formatCode="General">
                        <c:v>-8.7932242424242428</c:v>
                      </c:pt>
                      <c:pt idx="49" formatCode="General">
                        <c:v>-8.7609879518072287</c:v>
                      </c:pt>
                      <c:pt idx="50" formatCode="General">
                        <c:v>-8.733879518072289</c:v>
                      </c:pt>
                      <c:pt idx="51" formatCode="General">
                        <c:v>-8.7006727272727264</c:v>
                      </c:pt>
                      <c:pt idx="52" formatCode="General">
                        <c:v>-8.6683939393939404</c:v>
                      </c:pt>
                      <c:pt idx="53" formatCode="General">
                        <c:v>-8.647181818181819</c:v>
                      </c:pt>
                      <c:pt idx="54" formatCode="General">
                        <c:v>-8.6319575757575766</c:v>
                      </c:pt>
                      <c:pt idx="55" formatCode="General">
                        <c:v>-8.6222606060606068</c:v>
                      </c:pt>
                      <c:pt idx="56" formatCode="General">
                        <c:v>-8.6204727272727268</c:v>
                      </c:pt>
                      <c:pt idx="57" formatCode="General">
                        <c:v>-8.6213253012048181</c:v>
                      </c:pt>
                      <c:pt idx="58" formatCode="General">
                        <c:v>-8.6273493975903612</c:v>
                      </c:pt>
                      <c:pt idx="59" formatCode="General">
                        <c:v>-8.6357696969696978</c:v>
                      </c:pt>
                      <c:pt idx="60" formatCode="General">
                        <c:v>-8.6460727272727276</c:v>
                      </c:pt>
                      <c:pt idx="61" formatCode="General">
                        <c:v>-8.6580303030303032</c:v>
                      </c:pt>
                      <c:pt idx="62" formatCode="General">
                        <c:v>-8.6722000000000001</c:v>
                      </c:pt>
                      <c:pt idx="63" formatCode="General">
                        <c:v>-8.6921999999999997</c:v>
                      </c:pt>
                      <c:pt idx="64" formatCode="General">
                        <c:v>-8.7269878787878792</c:v>
                      </c:pt>
                      <c:pt idx="65" formatCode="General">
                        <c:v>-8.7712303030303023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8-C06A-421C-BC75-EAF9C866FED6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9-C06A-421C-BC75-EAF9C866FED6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A-C06A-421C-BC75-EAF9C866FED6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B-C06A-421C-BC75-EAF9C866FED6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C-C06A-421C-BC75-EAF9C866FED6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D-C06A-421C-BC75-EAF9C866FED6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E-C06A-421C-BC75-EAF9C866FED6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F-C06A-421C-BC75-EAF9C866FED6}"/>
                  </c:ext>
                </c:extLst>
              </c15:ser>
            </c15:filteredScatterSeries>
          </c:ext>
        </c:extLst>
      </c:scatterChart>
      <c:valAx>
        <c:axId val="42889485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8896032"/>
        <c:crosses val="autoZero"/>
        <c:crossBetween val="midCat"/>
        <c:majorUnit val="100"/>
      </c:valAx>
      <c:valAx>
        <c:axId val="428896032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8894856"/>
        <c:crosses val="autoZero"/>
        <c:crossBetween val="midCat"/>
      </c:valAx>
    </c:plotArea>
    <c:plotVisOnly val="0"/>
    <c:dispBlanksAs val="gap"/>
    <c:showDLblsOverMax val="0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57024410207883"/>
          <c:y val="1.41269686334021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varyColors val="0"/>
        <c:ser>
          <c:idx val="33"/>
          <c:order val="35"/>
          <c:tx>
            <c:strRef>
              <c:f>'Gibbs-EVAL'!$A$136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-37.408940998487139</c:v>
                </c:pt>
                <c:pt idx="1">
                  <c:v>-36.516354009077155</c:v>
                </c:pt>
                <c:pt idx="2" formatCode="General">
                  <c:v>-35.62376701966717</c:v>
                </c:pt>
                <c:pt idx="3" formatCode="General">
                  <c:v>-34.731180030257185</c:v>
                </c:pt>
                <c:pt idx="4" formatCode="General">
                  <c:v>-33.864372163388801</c:v>
                </c:pt>
                <c:pt idx="5" formatCode="General">
                  <c:v>-33.294024205748862</c:v>
                </c:pt>
                <c:pt idx="6" formatCode="General">
                  <c:v>-32.723676248108923</c:v>
                </c:pt>
                <c:pt idx="7" formatCode="General">
                  <c:v>-32.153328290468984</c:v>
                </c:pt>
                <c:pt idx="8" formatCode="General">
                  <c:v>-31.582980332829045</c:v>
                </c:pt>
                <c:pt idx="9" formatCode="General">
                  <c:v>-31.012632375189106</c:v>
                </c:pt>
                <c:pt idx="10" formatCode="General">
                  <c:v>-30.442284417549168</c:v>
                </c:pt>
                <c:pt idx="11" formatCode="General">
                  <c:v>-29.957261724659606</c:v>
                </c:pt>
                <c:pt idx="12" formatCode="General">
                  <c:v>-29.568456883509835</c:v>
                </c:pt>
                <c:pt idx="13" formatCode="General">
                  <c:v>-29.179652042360061</c:v>
                </c:pt>
                <c:pt idx="14" formatCode="General">
                  <c:v>-28.790847201210287</c:v>
                </c:pt>
                <c:pt idx="15" formatCode="General">
                  <c:v>-28.402042360060513</c:v>
                </c:pt>
                <c:pt idx="16" formatCode="General">
                  <c:v>-28.013237518910742</c:v>
                </c:pt>
                <c:pt idx="17" formatCode="General">
                  <c:v>-27.624432677760968</c:v>
                </c:pt>
                <c:pt idx="18" formatCode="General">
                  <c:v>-27.330605143721634</c:v>
                </c:pt>
                <c:pt idx="19" formatCode="General">
                  <c:v>-27.052239031770043</c:v>
                </c:pt>
                <c:pt idx="20" formatCode="General">
                  <c:v>-26.773872919818455</c:v>
                </c:pt>
                <c:pt idx="21" formatCode="General">
                  <c:v>-26.495506807866867</c:v>
                </c:pt>
                <c:pt idx="22" formatCode="General">
                  <c:v>-26.217140695915276</c:v>
                </c:pt>
                <c:pt idx="23" formatCode="General">
                  <c:v>-25.938774583963689</c:v>
                </c:pt>
                <c:pt idx="24" formatCode="General">
                  <c:v>-25.679242424242421</c:v>
                </c:pt>
                <c:pt idx="25" formatCode="General">
                  <c:v>-25.476212121212118</c:v>
                </c:pt>
                <c:pt idx="26" formatCode="General">
                  <c:v>-25.273181818181815</c:v>
                </c:pt>
                <c:pt idx="27" formatCode="General">
                  <c:v>-25.070151515151515</c:v>
                </c:pt>
                <c:pt idx="28" formatCode="General">
                  <c:v>-24.867121212121212</c:v>
                </c:pt>
                <c:pt idx="29" formatCode="General">
                  <c:v>-24.664090909090909</c:v>
                </c:pt>
                <c:pt idx="30" formatCode="General">
                  <c:v>-24.461060606060606</c:v>
                </c:pt>
                <c:pt idx="31" formatCode="General">
                  <c:v>-24.291074130105901</c:v>
                </c:pt>
                <c:pt idx="32" formatCode="General">
                  <c:v>-24.138880484114978</c:v>
                </c:pt>
                <c:pt idx="33" formatCode="General">
                  <c:v>-23.986686838124054</c:v>
                </c:pt>
                <c:pt idx="34" formatCode="General">
                  <c:v>-23.834493192133131</c:v>
                </c:pt>
                <c:pt idx="35" formatCode="General">
                  <c:v>-23.682299546142211</c:v>
                </c:pt>
                <c:pt idx="36" formatCode="General">
                  <c:v>-23.530105900151288</c:v>
                </c:pt>
                <c:pt idx="37" formatCode="General">
                  <c:v>-23.378812121212121</c:v>
                </c:pt>
                <c:pt idx="38" formatCode="General">
                  <c:v>-23.249115151515152</c:v>
                </c:pt>
                <c:pt idx="39" formatCode="General">
                  <c:v>-23.124421686746988</c:v>
                </c:pt>
                <c:pt idx="40" formatCode="General">
                  <c:v>-23.007554216867469</c:v>
                </c:pt>
                <c:pt idx="41" formatCode="General">
                  <c:v>-22.893709090909091</c:v>
                </c:pt>
                <c:pt idx="42" formatCode="General">
                  <c:v>-22.781369696969698</c:v>
                </c:pt>
                <c:pt idx="43" formatCode="General">
                  <c:v>-22.673490909090912</c:v>
                </c:pt>
                <c:pt idx="44" formatCode="General">
                  <c:v>-22.570042424242427</c:v>
                </c:pt>
                <c:pt idx="45" formatCode="General">
                  <c:v>-22.472466666666669</c:v>
                </c:pt>
                <c:pt idx="46" formatCode="General">
                  <c:v>-22.3782</c:v>
                </c:pt>
                <c:pt idx="47" formatCode="General">
                  <c:v>-22.286206060606062</c:v>
                </c:pt>
                <c:pt idx="48" formatCode="General">
                  <c:v>-22.203175757575757</c:v>
                </c:pt>
                <c:pt idx="49" formatCode="General">
                  <c:v>-22.121253012048193</c:v>
                </c:pt>
                <c:pt idx="50" formatCode="General">
                  <c:v>-22.040530120481929</c:v>
                </c:pt>
                <c:pt idx="51" formatCode="General">
                  <c:v>-21.996927272727277</c:v>
                </c:pt>
                <c:pt idx="52" formatCode="General">
                  <c:v>-21.961472727272731</c:v>
                </c:pt>
                <c:pt idx="53" formatCode="General">
                  <c:v>-21.926018181818183</c:v>
                </c:pt>
                <c:pt idx="54" formatCode="General">
                  <c:v>-21.890563636363638</c:v>
                </c:pt>
                <c:pt idx="55" formatCode="General">
                  <c:v>-21.855109090909092</c:v>
                </c:pt>
                <c:pt idx="56" formatCode="General">
                  <c:v>-21.819654545454547</c:v>
                </c:pt>
                <c:pt idx="57" formatCode="General">
                  <c:v>-21.787872919818458</c:v>
                </c:pt>
                <c:pt idx="58" formatCode="General">
                  <c:v>-21.769113464447809</c:v>
                </c:pt>
                <c:pt idx="59" formatCode="General">
                  <c:v>-21.750354009077157</c:v>
                </c:pt>
                <c:pt idx="60" formatCode="General">
                  <c:v>-21.731594553706504</c:v>
                </c:pt>
                <c:pt idx="61" formatCode="General">
                  <c:v>-21.712835098335855</c:v>
                </c:pt>
                <c:pt idx="62" formatCode="General">
                  <c:v>-21.694075642965203</c:v>
                </c:pt>
                <c:pt idx="63" formatCode="General">
                  <c:v>-21.675316187594554</c:v>
                </c:pt>
                <c:pt idx="64" formatCode="General">
                  <c:v>-21.658757575757576</c:v>
                </c:pt>
                <c:pt idx="65" formatCode="General">
                  <c:v>-21.643606060606061</c:v>
                </c:pt>
                <c:pt idx="66" formatCode="General">
                  <c:v>-21.629698795180722</c:v>
                </c:pt>
                <c:pt idx="67" formatCode="General">
                  <c:v>-21.616363636363634</c:v>
                </c:pt>
                <c:pt idx="68" formatCode="General">
                  <c:v>-21.604242424242425</c:v>
                </c:pt>
                <c:pt idx="69" formatCode="General">
                  <c:v>-21.592909090909092</c:v>
                </c:pt>
                <c:pt idx="70" formatCode="General">
                  <c:v>-21.582000000000001</c:v>
                </c:pt>
              </c:numCache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0-BD2A-403B-8B57-0D454C22C972}"/>
            </c:ext>
          </c:extLst>
        </c:ser>
        <c:ser>
          <c:idx val="69"/>
          <c:order val="69"/>
          <c:tx>
            <c:strRef>
              <c:f>'Gibbs-EVAL'!$A$170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'Gibbs-EVAL'!$B$170:$BT$170</c:f>
              <c:numCache>
                <c:formatCode>0</c:formatCode>
                <c:ptCount val="71"/>
                <c:pt idx="0">
                  <c:v>-60.148181818181811</c:v>
                </c:pt>
                <c:pt idx="1">
                  <c:v>-58.671818181818175</c:v>
                </c:pt>
                <c:pt idx="2" formatCode="General">
                  <c:v>-57.308181818181815</c:v>
                </c:pt>
                <c:pt idx="3" formatCode="General">
                  <c:v>-56.041878787878787</c:v>
                </c:pt>
                <c:pt idx="4" formatCode="General">
                  <c:v>-54.856747352496214</c:v>
                </c:pt>
                <c:pt idx="5" formatCode="General">
                  <c:v>-54.191089258698938</c:v>
                </c:pt>
                <c:pt idx="6" formatCode="General">
                  <c:v>-53.525431164901661</c:v>
                </c:pt>
                <c:pt idx="7" formatCode="General">
                  <c:v>-52.859773071104385</c:v>
                </c:pt>
                <c:pt idx="8" formatCode="General">
                  <c:v>-52.194114977307109</c:v>
                </c:pt>
                <c:pt idx="9" formatCode="General">
                  <c:v>-51.528456883509833</c:v>
                </c:pt>
                <c:pt idx="10" formatCode="General">
                  <c:v>-50.862798789712556</c:v>
                </c:pt>
                <c:pt idx="11" formatCode="General">
                  <c:v>-49.881437216338881</c:v>
                </c:pt>
                <c:pt idx="12" formatCode="General">
                  <c:v>-48.544069591527986</c:v>
                </c:pt>
                <c:pt idx="13" formatCode="General">
                  <c:v>-47.206701966717091</c:v>
                </c:pt>
                <c:pt idx="14" formatCode="General">
                  <c:v>-45.869334341906203</c:v>
                </c:pt>
                <c:pt idx="15" formatCode="General">
                  <c:v>-44.531966717095308</c:v>
                </c:pt>
                <c:pt idx="16" formatCode="General">
                  <c:v>-43.19459909228442</c:v>
                </c:pt>
                <c:pt idx="17" formatCode="General">
                  <c:v>-41.857231467473525</c:v>
                </c:pt>
                <c:pt idx="18" formatCode="General">
                  <c:v>-41.230242057488653</c:v>
                </c:pt>
                <c:pt idx="19" formatCode="General">
                  <c:v>-40.718895612708017</c:v>
                </c:pt>
                <c:pt idx="20" formatCode="General">
                  <c:v>-40.207549167927382</c:v>
                </c:pt>
                <c:pt idx="21" formatCode="General">
                  <c:v>-39.696202723146747</c:v>
                </c:pt>
                <c:pt idx="22" formatCode="General">
                  <c:v>-39.184856278366112</c:v>
                </c:pt>
                <c:pt idx="23" formatCode="General">
                  <c:v>-38.673509833585477</c:v>
                </c:pt>
                <c:pt idx="24" formatCode="General">
                  <c:v>-38.192651515151518</c:v>
                </c:pt>
                <c:pt idx="25" formatCode="General">
                  <c:v>-37.803257575757577</c:v>
                </c:pt>
                <c:pt idx="26" formatCode="General">
                  <c:v>-37.413863636363637</c:v>
                </c:pt>
                <c:pt idx="27" formatCode="General">
                  <c:v>-37.024469696969696</c:v>
                </c:pt>
                <c:pt idx="28" formatCode="General">
                  <c:v>-36.635075757575756</c:v>
                </c:pt>
                <c:pt idx="29" formatCode="General">
                  <c:v>-36.245681818181815</c:v>
                </c:pt>
                <c:pt idx="30" formatCode="General">
                  <c:v>-35.856287878787882</c:v>
                </c:pt>
                <c:pt idx="31" formatCode="General">
                  <c:v>-35.528441754916791</c:v>
                </c:pt>
                <c:pt idx="32" formatCode="General">
                  <c:v>-35.233736762481087</c:v>
                </c:pt>
                <c:pt idx="33" formatCode="General">
                  <c:v>-34.939031770045382</c:v>
                </c:pt>
                <c:pt idx="34" formatCode="General">
                  <c:v>-34.644326777609685</c:v>
                </c:pt>
                <c:pt idx="35" formatCode="General">
                  <c:v>-34.34962178517398</c:v>
                </c:pt>
                <c:pt idx="36" formatCode="General">
                  <c:v>-34.054916792738275</c:v>
                </c:pt>
                <c:pt idx="37" formatCode="General">
                  <c:v>-33.763455370650526</c:v>
                </c:pt>
                <c:pt idx="38" formatCode="General">
                  <c:v>-33.549839636913767</c:v>
                </c:pt>
                <c:pt idx="39" formatCode="General">
                  <c:v>-33.336223903177007</c:v>
                </c:pt>
                <c:pt idx="40" formatCode="General">
                  <c:v>-33.122608169440241</c:v>
                </c:pt>
                <c:pt idx="41" formatCode="General">
                  <c:v>-32.908992435703482</c:v>
                </c:pt>
                <c:pt idx="42" formatCode="General">
                  <c:v>-32.695376701966715</c:v>
                </c:pt>
                <c:pt idx="43" formatCode="General">
                  <c:v>-32.481760968229956</c:v>
                </c:pt>
                <c:pt idx="44" formatCode="General">
                  <c:v>-32.285987878787878</c:v>
                </c:pt>
                <c:pt idx="45" formatCode="General">
                  <c:v>-32.113866666666667</c:v>
                </c:pt>
                <c:pt idx="46" formatCode="General">
                  <c:v>-31.959709090909094</c:v>
                </c:pt>
                <c:pt idx="47" formatCode="General">
                  <c:v>-31.812509090909092</c:v>
                </c:pt>
                <c:pt idx="48" formatCode="General">
                  <c:v>-31.677963636363636</c:v>
                </c:pt>
                <c:pt idx="49" formatCode="General">
                  <c:v>-31.550168674698792</c:v>
                </c:pt>
                <c:pt idx="50" formatCode="General">
                  <c:v>-31.429686746987947</c:v>
                </c:pt>
                <c:pt idx="51" formatCode="General">
                  <c:v>-31.281769696969697</c:v>
                </c:pt>
                <c:pt idx="52" formatCode="General">
                  <c:v>-31.13339393939394</c:v>
                </c:pt>
                <c:pt idx="53" formatCode="General">
                  <c:v>-31.012181818181819</c:v>
                </c:pt>
                <c:pt idx="54" formatCode="General">
                  <c:v>-30.902945454545456</c:v>
                </c:pt>
                <c:pt idx="55" formatCode="General">
                  <c:v>-30.804763636363639</c:v>
                </c:pt>
                <c:pt idx="56" formatCode="General">
                  <c:v>-30.727672727272726</c:v>
                </c:pt>
                <c:pt idx="57" formatCode="General">
                  <c:v>-30.656746987951806</c:v>
                </c:pt>
                <c:pt idx="58" formatCode="General">
                  <c:v>-30.596506024096385</c:v>
                </c:pt>
                <c:pt idx="59" formatCode="General">
                  <c:v>-30.537418181818182</c:v>
                </c:pt>
                <c:pt idx="60" formatCode="General">
                  <c:v>-30.479236363636364</c:v>
                </c:pt>
                <c:pt idx="61" formatCode="General">
                  <c:v>-30.43539393939394</c:v>
                </c:pt>
                <c:pt idx="62" formatCode="General">
                  <c:v>-30.398642424242425</c:v>
                </c:pt>
                <c:pt idx="63" formatCode="General">
                  <c:v>-30.378036363636362</c:v>
                </c:pt>
                <c:pt idx="64" formatCode="General">
                  <c:v>-30.387006060606058</c:v>
                </c:pt>
                <c:pt idx="65" formatCode="General">
                  <c:v>-30.414884848484846</c:v>
                </c:pt>
                <c:pt idx="66" formatCode="General">
                  <c:v>-30.447228915662649</c:v>
                </c:pt>
                <c:pt idx="67" formatCode="General">
                  <c:v>-30.480909090909091</c:v>
                </c:pt>
                <c:pt idx="68" formatCode="General">
                  <c:v>-30.517272727272729</c:v>
                </c:pt>
                <c:pt idx="69" formatCode="General">
                  <c:v>-30.555212121212122</c:v>
                </c:pt>
                <c:pt idx="70" formatCode="General">
                  <c:v>-30.594000000000001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D2A-403B-8B57-0D454C22C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92896"/>
        <c:axId val="428888584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-5.3280000000000003</c:v>
                      </c:pt>
                      <c:pt idx="1">
                        <c:v>-5.3280000000000003</c:v>
                      </c:pt>
                      <c:pt idx="2" formatCode="General">
                        <c:v>-5.3280000000000003</c:v>
                      </c:pt>
                      <c:pt idx="3" formatCode="General">
                        <c:v>-5.3280000000000003</c:v>
                      </c:pt>
                      <c:pt idx="4" formatCode="General">
                        <c:v>-5.3377065052950083</c:v>
                      </c:pt>
                      <c:pt idx="5" formatCode="General">
                        <c:v>-5.4590378214826023</c:v>
                      </c:pt>
                      <c:pt idx="6" formatCode="General">
                        <c:v>-5.5803691376701972</c:v>
                      </c:pt>
                      <c:pt idx="7" formatCode="General">
                        <c:v>-5.7017004538577911</c:v>
                      </c:pt>
                      <c:pt idx="8" formatCode="General">
                        <c:v>-5.823031770045386</c:v>
                      </c:pt>
                      <c:pt idx="9" formatCode="General">
                        <c:v>-5.9443630862329799</c:v>
                      </c:pt>
                      <c:pt idx="10" formatCode="General">
                        <c:v>-6.0656944024205748</c:v>
                      </c:pt>
                      <c:pt idx="11" formatCode="General">
                        <c:v>-6.1575885022692889</c:v>
                      </c:pt>
                      <c:pt idx="12" formatCode="General">
                        <c:v>-6.2162874432677757</c:v>
                      </c:pt>
                      <c:pt idx="13" formatCode="General">
                        <c:v>-6.2749863842662634</c:v>
                      </c:pt>
                      <c:pt idx="14" formatCode="General">
                        <c:v>-6.3336853252647503</c:v>
                      </c:pt>
                      <c:pt idx="15" formatCode="General">
                        <c:v>-6.3923842662632371</c:v>
                      </c:pt>
                      <c:pt idx="16" formatCode="General">
                        <c:v>-6.4510832072617248</c:v>
                      </c:pt>
                      <c:pt idx="17" formatCode="General">
                        <c:v>-6.5097821482602116</c:v>
                      </c:pt>
                      <c:pt idx="18" formatCode="General">
                        <c:v>-6.565488653555219</c:v>
                      </c:pt>
                      <c:pt idx="19" formatCode="General">
                        <c:v>-6.6207080181543114</c:v>
                      </c:pt>
                      <c:pt idx="20" formatCode="General">
                        <c:v>-6.6759273827534038</c:v>
                      </c:pt>
                      <c:pt idx="21" formatCode="General">
                        <c:v>-6.7311467473524962</c:v>
                      </c:pt>
                      <c:pt idx="22" formatCode="General">
                        <c:v>-6.7863661119515886</c:v>
                      </c:pt>
                      <c:pt idx="23" formatCode="General">
                        <c:v>-6.8415854765506809</c:v>
                      </c:pt>
                      <c:pt idx="24" formatCode="General">
                        <c:v>-6.8959545454545452</c:v>
                      </c:pt>
                      <c:pt idx="25" formatCode="General">
                        <c:v>-6.947772727272727</c:v>
                      </c:pt>
                      <c:pt idx="26" formatCode="General">
                        <c:v>-6.9995909090909088</c:v>
                      </c:pt>
                      <c:pt idx="27" formatCode="General">
                        <c:v>-7.0514090909090905</c:v>
                      </c:pt>
                      <c:pt idx="28" formatCode="General">
                        <c:v>-7.1032272727272723</c:v>
                      </c:pt>
                      <c:pt idx="29" formatCode="General">
                        <c:v>-7.155045454545454</c:v>
                      </c:pt>
                      <c:pt idx="30" formatCode="General">
                        <c:v>-7.2068636363636358</c:v>
                      </c:pt>
                      <c:pt idx="31" formatCode="General">
                        <c:v>-7.256565809379727</c:v>
                      </c:pt>
                      <c:pt idx="32" formatCode="General">
                        <c:v>-7.3051285930408474</c:v>
                      </c:pt>
                      <c:pt idx="33" formatCode="General">
                        <c:v>-7.3536913767019669</c:v>
                      </c:pt>
                      <c:pt idx="34" formatCode="General">
                        <c:v>-7.4022541603630865</c:v>
                      </c:pt>
                      <c:pt idx="35" formatCode="General">
                        <c:v>-7.450816944024206</c:v>
                      </c:pt>
                      <c:pt idx="36" formatCode="General">
                        <c:v>-7.4993797276853256</c:v>
                      </c:pt>
                      <c:pt idx="37" formatCode="General">
                        <c:v>-7.5478214826021182</c:v>
                      </c:pt>
                      <c:pt idx="38" formatCode="General">
                        <c:v>-7.5933585476550682</c:v>
                      </c:pt>
                      <c:pt idx="39" formatCode="General">
                        <c:v>-7.6388956127080183</c:v>
                      </c:pt>
                      <c:pt idx="40" formatCode="General">
                        <c:v>-7.6844326777609684</c:v>
                      </c:pt>
                      <c:pt idx="41" formatCode="General">
                        <c:v>-7.7299697428139185</c:v>
                      </c:pt>
                      <c:pt idx="42" formatCode="General">
                        <c:v>-7.7755068078668685</c:v>
                      </c:pt>
                      <c:pt idx="43" formatCode="General">
                        <c:v>-7.8210438729198186</c:v>
                      </c:pt>
                      <c:pt idx="44" formatCode="General">
                        <c:v>-7.8656701966717097</c:v>
                      </c:pt>
                      <c:pt idx="45" formatCode="General">
                        <c:v>-7.9090892586989412</c:v>
                      </c:pt>
                      <c:pt idx="46" formatCode="General">
                        <c:v>-7.9525083207261726</c:v>
                      </c:pt>
                      <c:pt idx="47" formatCode="General">
                        <c:v>-7.9959273827534041</c:v>
                      </c:pt>
                      <c:pt idx="48" formatCode="General">
                        <c:v>-8.0393464447806355</c:v>
                      </c:pt>
                      <c:pt idx="49" formatCode="General">
                        <c:v>-8.082765506807867</c:v>
                      </c:pt>
                      <c:pt idx="50" formatCode="General">
                        <c:v>-8.1261845688350984</c:v>
                      </c:pt>
                      <c:pt idx="51" formatCode="General">
                        <c:v>-8.168539393939394</c:v>
                      </c:pt>
                      <c:pt idx="52" formatCode="General">
                        <c:v>-8.2106606060606069</c:v>
                      </c:pt>
                      <c:pt idx="53" formatCode="General">
                        <c:v>-8.2527818181818198</c:v>
                      </c:pt>
                      <c:pt idx="54" formatCode="General">
                        <c:v>-8.2949030303030309</c:v>
                      </c:pt>
                      <c:pt idx="55" formatCode="General">
                        <c:v>-8.3370242424242438</c:v>
                      </c:pt>
                      <c:pt idx="56" formatCode="General">
                        <c:v>-8.3791454545454549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-8.72697730711044</c:v>
                      </c:pt>
                      <c:pt idx="65" formatCode="General">
                        <c:v>-8.7744810892586997</c:v>
                      </c:pt>
                      <c:pt idx="66" formatCode="General">
                        <c:v>-8.8219848714069595</c:v>
                      </c:pt>
                      <c:pt idx="67" formatCode="General">
                        <c:v>-8.8694886535552193</c:v>
                      </c:pt>
                      <c:pt idx="68" formatCode="General">
                        <c:v>-8.9169924357034809</c:v>
                      </c:pt>
                      <c:pt idx="69" formatCode="General">
                        <c:v>-8.9644962178517407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BD2A-403B-8B57-0D454C22C97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-42.624000000000002</c:v>
                      </c:pt>
                      <c:pt idx="1">
                        <c:v>-42.624000000000002</c:v>
                      </c:pt>
                      <c:pt idx="2" formatCode="General">
                        <c:v>-42.624000000000002</c:v>
                      </c:pt>
                      <c:pt idx="3" formatCode="General">
                        <c:v>-42.624000000000002</c:v>
                      </c:pt>
                      <c:pt idx="4" formatCode="General">
                        <c:v>-42.701652042360067</c:v>
                      </c:pt>
                      <c:pt idx="5" formatCode="General">
                        <c:v>-43.672302571860818</c:v>
                      </c:pt>
                      <c:pt idx="6" formatCode="General">
                        <c:v>-44.642953101361577</c:v>
                      </c:pt>
                      <c:pt idx="7" formatCode="General">
                        <c:v>-45.613603630862329</c:v>
                      </c:pt>
                      <c:pt idx="8" formatCode="General">
                        <c:v>-46.584254160363088</c:v>
                      </c:pt>
                      <c:pt idx="9" formatCode="General">
                        <c:v>-47.554904689863839</c:v>
                      </c:pt>
                      <c:pt idx="10" formatCode="General">
                        <c:v>-48.525555219364598</c:v>
                      </c:pt>
                      <c:pt idx="11" formatCode="General">
                        <c:v>-49.260708018154311</c:v>
                      </c:pt>
                      <c:pt idx="12" formatCode="General">
                        <c:v>-49.730299546142206</c:v>
                      </c:pt>
                      <c:pt idx="13" formatCode="General">
                        <c:v>-50.199891074130107</c:v>
                      </c:pt>
                      <c:pt idx="14" formatCode="General">
                        <c:v>-50.669482602118002</c:v>
                      </c:pt>
                      <c:pt idx="15" formatCode="General">
                        <c:v>-51.139074130105897</c:v>
                      </c:pt>
                      <c:pt idx="16" formatCode="General">
                        <c:v>-51.608665658093798</c:v>
                      </c:pt>
                      <c:pt idx="17" formatCode="General">
                        <c:v>-52.078257186081693</c:v>
                      </c:pt>
                      <c:pt idx="18" formatCode="General">
                        <c:v>-52.523909228441752</c:v>
                      </c:pt>
                      <c:pt idx="19" formatCode="General">
                        <c:v>-52.965664145234491</c:v>
                      </c:pt>
                      <c:pt idx="20" formatCode="General">
                        <c:v>-53.40741906202723</c:v>
                      </c:pt>
                      <c:pt idx="21" formatCode="General">
                        <c:v>-53.849173978819969</c:v>
                      </c:pt>
                      <c:pt idx="22" formatCode="General">
                        <c:v>-54.290928895612709</c:v>
                      </c:pt>
                      <c:pt idx="23" formatCode="General">
                        <c:v>-54.732683812405448</c:v>
                      </c:pt>
                      <c:pt idx="24" formatCode="General">
                        <c:v>-55.167636363636362</c:v>
                      </c:pt>
                      <c:pt idx="25" formatCode="General">
                        <c:v>-55.582181818181816</c:v>
                      </c:pt>
                      <c:pt idx="26" formatCode="General">
                        <c:v>-55.99672727272727</c:v>
                      </c:pt>
                      <c:pt idx="27" formatCode="General">
                        <c:v>-56.411272727272724</c:v>
                      </c:pt>
                      <c:pt idx="28" formatCode="General">
                        <c:v>-56.825818181818178</c:v>
                      </c:pt>
                      <c:pt idx="29" formatCode="General">
                        <c:v>-57.240363636363632</c:v>
                      </c:pt>
                      <c:pt idx="30" formatCode="General">
                        <c:v>-57.654909090909086</c:v>
                      </c:pt>
                      <c:pt idx="31" formatCode="General">
                        <c:v>-58.052526475037816</c:v>
                      </c:pt>
                      <c:pt idx="32" formatCode="General">
                        <c:v>-58.441028744326779</c:v>
                      </c:pt>
                      <c:pt idx="33" formatCode="General">
                        <c:v>-58.829531013615735</c:v>
                      </c:pt>
                      <c:pt idx="34" formatCode="General">
                        <c:v>-59.218033282904692</c:v>
                      </c:pt>
                      <c:pt idx="35" formatCode="General">
                        <c:v>-59.606535552193648</c:v>
                      </c:pt>
                      <c:pt idx="36" formatCode="General">
                        <c:v>-59.995037821482605</c:v>
                      </c:pt>
                      <c:pt idx="37" formatCode="General">
                        <c:v>-60.382571860816945</c:v>
                      </c:pt>
                      <c:pt idx="38" formatCode="General">
                        <c:v>-60.746868381240546</c:v>
                      </c:pt>
                      <c:pt idx="39" formatCode="General">
                        <c:v>-61.111164901664146</c:v>
                      </c:pt>
                      <c:pt idx="40" formatCode="General">
                        <c:v>-61.475461422087747</c:v>
                      </c:pt>
                      <c:pt idx="41" formatCode="General">
                        <c:v>-61.839757942511348</c:v>
                      </c:pt>
                      <c:pt idx="42" formatCode="General">
                        <c:v>-62.204054462934948</c:v>
                      </c:pt>
                      <c:pt idx="43" formatCode="General">
                        <c:v>-62.568350983358549</c:v>
                      </c:pt>
                      <c:pt idx="44" formatCode="General">
                        <c:v>-62.925361573373678</c:v>
                      </c:pt>
                      <c:pt idx="45" formatCode="General">
                        <c:v>-63.27271406959153</c:v>
                      </c:pt>
                      <c:pt idx="46" formatCode="General">
                        <c:v>-63.620066565809381</c:v>
                      </c:pt>
                      <c:pt idx="47" formatCode="General">
                        <c:v>-63.967419062027233</c:v>
                      </c:pt>
                      <c:pt idx="48" formatCode="General">
                        <c:v>-64.314771558245084</c:v>
                      </c:pt>
                      <c:pt idx="49" formatCode="General">
                        <c:v>-64.662124054462936</c:v>
                      </c:pt>
                      <c:pt idx="50" formatCode="General">
                        <c:v>-65.009476550680787</c:v>
                      </c:pt>
                      <c:pt idx="51" formatCode="General">
                        <c:v>-65.348315151515152</c:v>
                      </c:pt>
                      <c:pt idx="52" formatCode="General">
                        <c:v>-65.685284848484855</c:v>
                      </c:pt>
                      <c:pt idx="53" formatCode="General">
                        <c:v>-66.022254545454558</c:v>
                      </c:pt>
                      <c:pt idx="54" formatCode="General">
                        <c:v>-66.359224242424247</c:v>
                      </c:pt>
                      <c:pt idx="55" formatCode="General">
                        <c:v>-66.69619393939395</c:v>
                      </c:pt>
                      <c:pt idx="56" formatCode="General">
                        <c:v>-67.033163636363639</c:v>
                      </c:pt>
                      <c:pt idx="57" formatCode="General">
                        <c:v>-67.372151285930414</c:v>
                      </c:pt>
                      <c:pt idx="58" formatCode="General">
                        <c:v>-67.718293494704994</c:v>
                      </c:pt>
                      <c:pt idx="59" formatCode="General">
                        <c:v>-68.064435703479589</c:v>
                      </c:pt>
                      <c:pt idx="60" formatCode="General">
                        <c:v>-68.410577912254169</c:v>
                      </c:pt>
                      <c:pt idx="61" formatCode="General">
                        <c:v>-68.756720121028749</c:v>
                      </c:pt>
                      <c:pt idx="62" formatCode="General">
                        <c:v>-69.10286232980333</c:v>
                      </c:pt>
                      <c:pt idx="63" formatCode="General">
                        <c:v>-69.44900453857791</c:v>
                      </c:pt>
                      <c:pt idx="64" formatCode="General">
                        <c:v>-69.81581845688352</c:v>
                      </c:pt>
                      <c:pt idx="65" formatCode="General">
                        <c:v>-70.195848714069598</c:v>
                      </c:pt>
                      <c:pt idx="66" formatCode="General">
                        <c:v>-70.575878971255676</c:v>
                      </c:pt>
                      <c:pt idx="67" formatCode="General">
                        <c:v>-70.955909228441755</c:v>
                      </c:pt>
                      <c:pt idx="68" formatCode="General">
                        <c:v>-71.335939485627847</c:v>
                      </c:pt>
                      <c:pt idx="69" formatCode="General">
                        <c:v>-71.715969742813925</c:v>
                      </c:pt>
                      <c:pt idx="70" formatCode="General">
                        <c:v>-72.096000000000004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3-BD2A-403B-8B57-0D454C22C97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5-BD2A-403B-8B57-0D454C22C972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-15.984000000000002</c:v>
                      </c:pt>
                      <c:pt idx="1">
                        <c:v>-15.984000000000002</c:v>
                      </c:pt>
                      <c:pt idx="2" formatCode="General">
                        <c:v>-15.984000000000002</c:v>
                      </c:pt>
                      <c:pt idx="3" formatCode="General">
                        <c:v>-15.984000000000002</c:v>
                      </c:pt>
                      <c:pt idx="4" formatCode="General">
                        <c:v>-16.013119515885023</c:v>
                      </c:pt>
                      <c:pt idx="5" formatCode="General">
                        <c:v>-16.37711346444781</c:v>
                      </c:pt>
                      <c:pt idx="6" formatCode="General">
                        <c:v>-16.741107413010592</c:v>
                      </c:pt>
                      <c:pt idx="7" formatCode="General">
                        <c:v>-17.105101361573375</c:v>
                      </c:pt>
                      <c:pt idx="8" formatCode="General">
                        <c:v>-17.469095310136158</c:v>
                      </c:pt>
                      <c:pt idx="9" formatCode="General">
                        <c:v>-17.833089258698941</c:v>
                      </c:pt>
                      <c:pt idx="10" formatCode="General">
                        <c:v>-18.197083207261723</c:v>
                      </c:pt>
                      <c:pt idx="11" formatCode="General">
                        <c:v>-18.472765506807868</c:v>
                      </c:pt>
                      <c:pt idx="12" formatCode="General">
                        <c:v>-18.648862329803329</c:v>
                      </c:pt>
                      <c:pt idx="13" formatCode="General">
                        <c:v>-18.82495915279879</c:v>
                      </c:pt>
                      <c:pt idx="14" formatCode="General">
                        <c:v>-19.001055975794252</c:v>
                      </c:pt>
                      <c:pt idx="15" formatCode="General">
                        <c:v>-19.177152798789713</c:v>
                      </c:pt>
                      <c:pt idx="16" formatCode="General">
                        <c:v>-19.353249621785174</c:v>
                      </c:pt>
                      <c:pt idx="17" formatCode="General">
                        <c:v>-19.529346444780636</c:v>
                      </c:pt>
                      <c:pt idx="18" formatCode="General">
                        <c:v>-19.696465960665659</c:v>
                      </c:pt>
                      <c:pt idx="19" formatCode="General">
                        <c:v>-19.862124054462935</c:v>
                      </c:pt>
                      <c:pt idx="20" formatCode="General">
                        <c:v>-20.027782148260211</c:v>
                      </c:pt>
                      <c:pt idx="21" formatCode="General">
                        <c:v>-20.193440242057488</c:v>
                      </c:pt>
                      <c:pt idx="22" formatCode="General">
                        <c:v>-20.359098335854767</c:v>
                      </c:pt>
                      <c:pt idx="23" formatCode="General">
                        <c:v>-20.524756429652044</c:v>
                      </c:pt>
                      <c:pt idx="24" formatCode="General">
                        <c:v>-20.687863636363637</c:v>
                      </c:pt>
                      <c:pt idx="25" formatCode="General">
                        <c:v>-20.843318181818184</c:v>
                      </c:pt>
                      <c:pt idx="26" formatCode="General">
                        <c:v>-20.998772727272726</c:v>
                      </c:pt>
                      <c:pt idx="27" formatCode="General">
                        <c:v>-21.154227272727272</c:v>
                      </c:pt>
                      <c:pt idx="28" formatCode="General">
                        <c:v>-21.309681818181815</c:v>
                      </c:pt>
                      <c:pt idx="29" formatCode="General">
                        <c:v>-21.465136363636361</c:v>
                      </c:pt>
                      <c:pt idx="30" formatCode="General">
                        <c:v>-21.620590909090907</c:v>
                      </c:pt>
                      <c:pt idx="31" formatCode="General">
                        <c:v>-21.769697428139182</c:v>
                      </c:pt>
                      <c:pt idx="32" formatCode="General">
                        <c:v>-21.915385779122541</c:v>
                      </c:pt>
                      <c:pt idx="33" formatCode="General">
                        <c:v>-22.061074130105897</c:v>
                      </c:pt>
                      <c:pt idx="34" formatCode="General">
                        <c:v>-22.206762481089257</c:v>
                      </c:pt>
                      <c:pt idx="35" formatCode="General">
                        <c:v>-22.352450832072616</c:v>
                      </c:pt>
                      <c:pt idx="36" formatCode="General">
                        <c:v>-22.498139183055976</c:v>
                      </c:pt>
                      <c:pt idx="37" formatCode="General">
                        <c:v>-22.643464447806355</c:v>
                      </c:pt>
                      <c:pt idx="38" formatCode="General">
                        <c:v>-22.780075642965205</c:v>
                      </c:pt>
                      <c:pt idx="39" formatCode="General">
                        <c:v>-22.916686838124054</c:v>
                      </c:pt>
                      <c:pt idx="40" formatCode="General">
                        <c:v>-23.053298033282907</c:v>
                      </c:pt>
                      <c:pt idx="41" formatCode="General">
                        <c:v>-23.189909228441756</c:v>
                      </c:pt>
                      <c:pt idx="42" formatCode="General">
                        <c:v>-23.326520423600606</c:v>
                      </c:pt>
                      <c:pt idx="43" formatCode="General">
                        <c:v>-23.463131618759455</c:v>
                      </c:pt>
                      <c:pt idx="44" formatCode="General">
                        <c:v>-23.597010590015127</c:v>
                      </c:pt>
                      <c:pt idx="45" formatCode="General">
                        <c:v>-23.727267776096824</c:v>
                      </c:pt>
                      <c:pt idx="46" formatCode="General">
                        <c:v>-23.857524962178516</c:v>
                      </c:pt>
                      <c:pt idx="47" formatCode="General">
                        <c:v>-23.987782148260212</c:v>
                      </c:pt>
                      <c:pt idx="48" formatCode="General">
                        <c:v>-24.118039334341908</c:v>
                      </c:pt>
                      <c:pt idx="49" formatCode="General">
                        <c:v>-24.248296520423601</c:v>
                      </c:pt>
                      <c:pt idx="50" formatCode="General">
                        <c:v>-24.378553706505297</c:v>
                      </c:pt>
                      <c:pt idx="51" formatCode="General">
                        <c:v>-24.505618181818186</c:v>
                      </c:pt>
                      <c:pt idx="52" formatCode="General">
                        <c:v>-24.631981818181821</c:v>
                      </c:pt>
                      <c:pt idx="53" formatCode="General">
                        <c:v>-24.758345454545456</c:v>
                      </c:pt>
                      <c:pt idx="54" formatCode="General">
                        <c:v>-24.884709090909094</c:v>
                      </c:pt>
                      <c:pt idx="55" formatCode="General">
                        <c:v>-25.01107272727273</c:v>
                      </c:pt>
                      <c:pt idx="56" formatCode="General">
                        <c:v>-25.137436363636368</c:v>
                      </c:pt>
                      <c:pt idx="57" formatCode="General">
                        <c:v>-25.264556732223909</c:v>
                      </c:pt>
                      <c:pt idx="58" formatCode="General">
                        <c:v>-25.394360060514376</c:v>
                      </c:pt>
                      <c:pt idx="59" formatCode="General">
                        <c:v>-25.524163388804844</c:v>
                      </c:pt>
                      <c:pt idx="60" formatCode="General">
                        <c:v>-25.653966717095312</c:v>
                      </c:pt>
                      <c:pt idx="61" formatCode="General">
                        <c:v>-25.783770045385783</c:v>
                      </c:pt>
                      <c:pt idx="62" formatCode="General">
                        <c:v>-25.91357337367625</c:v>
                      </c:pt>
                      <c:pt idx="63" formatCode="General">
                        <c:v>-26.043376701966718</c:v>
                      </c:pt>
                      <c:pt idx="64" formatCode="General">
                        <c:v>-26.180931921331318</c:v>
                      </c:pt>
                      <c:pt idx="65" formatCode="General">
                        <c:v>-26.323443267776099</c:v>
                      </c:pt>
                      <c:pt idx="66" formatCode="General">
                        <c:v>-26.46595461422088</c:v>
                      </c:pt>
                      <c:pt idx="67" formatCode="General">
                        <c:v>-26.608465960665658</c:v>
                      </c:pt>
                      <c:pt idx="68" formatCode="General">
                        <c:v>-26.750977307110439</c:v>
                      </c:pt>
                      <c:pt idx="69" formatCode="General">
                        <c:v>-26.89348865355522</c:v>
                      </c:pt>
                      <c:pt idx="70" formatCode="General">
                        <c:v>-27.036000000000001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BD2A-403B-8B57-0D454C22C97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-10.656000000000001</c:v>
                      </c:pt>
                      <c:pt idx="1">
                        <c:v>-10.656000000000001</c:v>
                      </c:pt>
                      <c:pt idx="2" formatCode="General">
                        <c:v>-10.656000000000001</c:v>
                      </c:pt>
                      <c:pt idx="3" formatCode="General">
                        <c:v>-10.656000000000001</c:v>
                      </c:pt>
                      <c:pt idx="4" formatCode="General">
                        <c:v>-10.675413010590017</c:v>
                      </c:pt>
                      <c:pt idx="5" formatCode="General">
                        <c:v>-10.918075642965205</c:v>
                      </c:pt>
                      <c:pt idx="6" formatCode="General">
                        <c:v>-11.160738275340394</c:v>
                      </c:pt>
                      <c:pt idx="7" formatCode="General">
                        <c:v>-11.403400907715582</c:v>
                      </c:pt>
                      <c:pt idx="8" formatCode="General">
                        <c:v>-11.646063540090772</c:v>
                      </c:pt>
                      <c:pt idx="9" formatCode="General">
                        <c:v>-11.88872617246596</c:v>
                      </c:pt>
                      <c:pt idx="10" formatCode="General">
                        <c:v>-12.13138880484115</c:v>
                      </c:pt>
                      <c:pt idx="11" formatCode="General">
                        <c:v>-12.315177004538578</c:v>
                      </c:pt>
                      <c:pt idx="12" formatCode="General">
                        <c:v>-12.432574886535551</c:v>
                      </c:pt>
                      <c:pt idx="13" formatCode="General">
                        <c:v>-12.549972768532527</c:v>
                      </c:pt>
                      <c:pt idx="14" formatCode="General">
                        <c:v>-12.667370650529501</c:v>
                      </c:pt>
                      <c:pt idx="15" formatCode="General">
                        <c:v>-12.784768532526474</c:v>
                      </c:pt>
                      <c:pt idx="16" formatCode="General">
                        <c:v>-12.90216641452345</c:v>
                      </c:pt>
                      <c:pt idx="17" formatCode="General">
                        <c:v>-13.019564296520423</c:v>
                      </c:pt>
                      <c:pt idx="18" formatCode="General">
                        <c:v>-13.130977307110438</c:v>
                      </c:pt>
                      <c:pt idx="19" formatCode="General">
                        <c:v>-13.241416036308623</c:v>
                      </c:pt>
                      <c:pt idx="20" formatCode="General">
                        <c:v>-13.351854765506808</c:v>
                      </c:pt>
                      <c:pt idx="21" formatCode="General">
                        <c:v>-13.462293494704992</c:v>
                      </c:pt>
                      <c:pt idx="22" formatCode="General">
                        <c:v>-13.572732223903177</c:v>
                      </c:pt>
                      <c:pt idx="23" formatCode="General">
                        <c:v>-13.683170953101362</c:v>
                      </c:pt>
                      <c:pt idx="24" formatCode="General">
                        <c:v>-13.79190909090909</c:v>
                      </c:pt>
                      <c:pt idx="25" formatCode="General">
                        <c:v>-13.895545454545454</c:v>
                      </c:pt>
                      <c:pt idx="26" formatCode="General">
                        <c:v>-13.999181818181818</c:v>
                      </c:pt>
                      <c:pt idx="27" formatCode="General">
                        <c:v>-14.102818181818181</c:v>
                      </c:pt>
                      <c:pt idx="28" formatCode="General">
                        <c:v>-14.206454545454545</c:v>
                      </c:pt>
                      <c:pt idx="29" formatCode="General">
                        <c:v>-14.310090909090908</c:v>
                      </c:pt>
                      <c:pt idx="30" formatCode="General">
                        <c:v>-14.413727272727272</c:v>
                      </c:pt>
                      <c:pt idx="31" formatCode="General">
                        <c:v>-14.513131618759454</c:v>
                      </c:pt>
                      <c:pt idx="32" formatCode="General">
                        <c:v>-14.610257186081695</c:v>
                      </c:pt>
                      <c:pt idx="33" formatCode="General">
                        <c:v>-14.707382753403934</c:v>
                      </c:pt>
                      <c:pt idx="34" formatCode="General">
                        <c:v>-14.804508320726173</c:v>
                      </c:pt>
                      <c:pt idx="35" formatCode="General">
                        <c:v>-14.901633888048412</c:v>
                      </c:pt>
                      <c:pt idx="36" formatCode="General">
                        <c:v>-14.998759455370651</c:v>
                      </c:pt>
                      <c:pt idx="37" formatCode="General">
                        <c:v>-15.095642965204236</c:v>
                      </c:pt>
                      <c:pt idx="38" formatCode="General">
                        <c:v>-15.186717095310136</c:v>
                      </c:pt>
                      <c:pt idx="39" formatCode="General">
                        <c:v>-15.277791225416037</c:v>
                      </c:pt>
                      <c:pt idx="40" formatCode="General">
                        <c:v>-15.368865355521937</c:v>
                      </c:pt>
                      <c:pt idx="41" formatCode="General">
                        <c:v>-15.459939485627837</c:v>
                      </c:pt>
                      <c:pt idx="42" formatCode="General">
                        <c:v>-15.551013615733737</c:v>
                      </c:pt>
                      <c:pt idx="43" formatCode="General">
                        <c:v>-15.642087745839637</c:v>
                      </c:pt>
                      <c:pt idx="44" formatCode="General">
                        <c:v>-15.731340393343419</c:v>
                      </c:pt>
                      <c:pt idx="45" formatCode="General">
                        <c:v>-15.818178517397882</c:v>
                      </c:pt>
                      <c:pt idx="46" formatCode="General">
                        <c:v>-15.905016641452345</c:v>
                      </c:pt>
                      <c:pt idx="47" formatCode="General">
                        <c:v>-15.991854765506808</c:v>
                      </c:pt>
                      <c:pt idx="48" formatCode="General">
                        <c:v>-16.078692889561271</c:v>
                      </c:pt>
                      <c:pt idx="49" formatCode="General">
                        <c:v>-16.165531013615734</c:v>
                      </c:pt>
                      <c:pt idx="50" formatCode="General">
                        <c:v>-16.252369137670197</c:v>
                      </c:pt>
                      <c:pt idx="51" formatCode="General">
                        <c:v>-16.337078787878788</c:v>
                      </c:pt>
                      <c:pt idx="52" formatCode="General">
                        <c:v>-16.421321212121214</c:v>
                      </c:pt>
                      <c:pt idx="53" formatCode="General">
                        <c:v>-16.50556363636364</c:v>
                      </c:pt>
                      <c:pt idx="54" formatCode="General">
                        <c:v>-16.589806060606062</c:v>
                      </c:pt>
                      <c:pt idx="55" formatCode="General">
                        <c:v>-16.674048484848488</c:v>
                      </c:pt>
                      <c:pt idx="56" formatCode="General">
                        <c:v>-16.75829090909091</c:v>
                      </c:pt>
                      <c:pt idx="57" formatCode="General">
                        <c:v>-16.843037821482604</c:v>
                      </c:pt>
                      <c:pt idx="58" formatCode="General">
                        <c:v>-16.929573373676249</c:v>
                      </c:pt>
                      <c:pt idx="59" formatCode="General">
                        <c:v>-17.016108925869897</c:v>
                      </c:pt>
                      <c:pt idx="60" formatCode="General">
                        <c:v>-17.102644478063542</c:v>
                      </c:pt>
                      <c:pt idx="61" formatCode="General">
                        <c:v>-17.189180030257187</c:v>
                      </c:pt>
                      <c:pt idx="62" formatCode="General">
                        <c:v>-17.275715582450832</c:v>
                      </c:pt>
                      <c:pt idx="63" formatCode="General">
                        <c:v>-17.362251134644477</c:v>
                      </c:pt>
                      <c:pt idx="64" formatCode="General">
                        <c:v>-17.45395461422088</c:v>
                      </c:pt>
                      <c:pt idx="65" formatCode="General">
                        <c:v>-17.548962178517399</c:v>
                      </c:pt>
                      <c:pt idx="66" formatCode="General">
                        <c:v>-17.643969742813919</c:v>
                      </c:pt>
                      <c:pt idx="67" formatCode="General">
                        <c:v>-17.738977307110439</c:v>
                      </c:pt>
                      <c:pt idx="68" formatCode="General">
                        <c:v>-17.833984871406962</c:v>
                      </c:pt>
                      <c:pt idx="69" formatCode="General">
                        <c:v>-17.928992435703481</c:v>
                      </c:pt>
                      <c:pt idx="70" formatCode="General">
                        <c:v>-18.024000000000001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BD2A-403B-8B57-0D454C22C97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-33.688000000000002</c:v>
                      </c:pt>
                      <c:pt idx="1">
                        <c:v>-33.688000000000002</c:v>
                      </c:pt>
                      <c:pt idx="2" formatCode="General">
                        <c:v>-33.688000000000002</c:v>
                      </c:pt>
                      <c:pt idx="3" formatCode="General">
                        <c:v>-33.688000000000002</c:v>
                      </c:pt>
                      <c:pt idx="4" formatCode="General">
                        <c:v>-33.605119515885022</c:v>
                      </c:pt>
                      <c:pt idx="5" formatCode="General">
                        <c:v>-32.56911346444781</c:v>
                      </c:pt>
                      <c:pt idx="6" formatCode="General">
                        <c:v>-31.53310741301059</c:v>
                      </c:pt>
                      <c:pt idx="7" formatCode="General">
                        <c:v>-30.497101361573375</c:v>
                      </c:pt>
                      <c:pt idx="8" formatCode="General">
                        <c:v>-29.461095310136159</c:v>
                      </c:pt>
                      <c:pt idx="9" formatCode="General">
                        <c:v>-28.425089258698943</c:v>
                      </c:pt>
                      <c:pt idx="10" formatCode="General">
                        <c:v>-27.389083207261727</c:v>
                      </c:pt>
                      <c:pt idx="11" formatCode="General">
                        <c:v>-26.718980332829048</c:v>
                      </c:pt>
                      <c:pt idx="12" formatCode="General">
                        <c:v>-26.461491679273827</c:v>
                      </c:pt>
                      <c:pt idx="13" formatCode="General">
                        <c:v>-26.20400302571861</c:v>
                      </c:pt>
                      <c:pt idx="14" formatCode="General">
                        <c:v>-25.946514372163389</c:v>
                      </c:pt>
                      <c:pt idx="15" formatCode="General">
                        <c:v>-25.689025718608171</c:v>
                      </c:pt>
                      <c:pt idx="16" formatCode="General">
                        <c:v>-25.43153706505295</c:v>
                      </c:pt>
                      <c:pt idx="17" formatCode="General">
                        <c:v>-25.174048411497733</c:v>
                      </c:pt>
                      <c:pt idx="18" formatCode="General">
                        <c:v>-24.989028744326777</c:v>
                      </c:pt>
                      <c:pt idx="19" formatCode="General">
                        <c:v>-24.815806354009077</c:v>
                      </c:pt>
                      <c:pt idx="20" formatCode="General">
                        <c:v>-24.642583963691376</c:v>
                      </c:pt>
                      <c:pt idx="21" formatCode="General">
                        <c:v>-24.469361573373675</c:v>
                      </c:pt>
                      <c:pt idx="22" formatCode="General">
                        <c:v>-24.296139183055974</c:v>
                      </c:pt>
                      <c:pt idx="23" formatCode="General">
                        <c:v>-24.122916792738273</c:v>
                      </c:pt>
                      <c:pt idx="24" formatCode="General">
                        <c:v>-23.962772727272725</c:v>
                      </c:pt>
                      <c:pt idx="25" formatCode="General">
                        <c:v>-23.841863636363634</c:v>
                      </c:pt>
                      <c:pt idx="26" formatCode="General">
                        <c:v>-23.720954545454546</c:v>
                      </c:pt>
                      <c:pt idx="27" formatCode="General">
                        <c:v>-23.600045454545455</c:v>
                      </c:pt>
                      <c:pt idx="28" formatCode="General">
                        <c:v>-23.479136363636364</c:v>
                      </c:pt>
                      <c:pt idx="29" formatCode="General">
                        <c:v>-23.358227272727273</c:v>
                      </c:pt>
                      <c:pt idx="30" formatCode="General">
                        <c:v>-23.237318181818182</c:v>
                      </c:pt>
                      <c:pt idx="31" formatCode="General">
                        <c:v>-23.140030257186083</c:v>
                      </c:pt>
                      <c:pt idx="32" formatCode="General">
                        <c:v>-23.055461422087745</c:v>
                      </c:pt>
                      <c:pt idx="33" formatCode="General">
                        <c:v>-22.970892586989411</c:v>
                      </c:pt>
                      <c:pt idx="34" formatCode="General">
                        <c:v>-22.886323751891073</c:v>
                      </c:pt>
                      <c:pt idx="35" formatCode="General">
                        <c:v>-22.801754916792738</c:v>
                      </c:pt>
                      <c:pt idx="36" formatCode="General">
                        <c:v>-22.7171860816944</c:v>
                      </c:pt>
                      <c:pt idx="37" formatCode="General">
                        <c:v>-22.633645990922844</c:v>
                      </c:pt>
                      <c:pt idx="38" formatCode="General">
                        <c:v>-22.574795763993947</c:v>
                      </c:pt>
                      <c:pt idx="39" formatCode="General">
                        <c:v>-22.515945537065054</c:v>
                      </c:pt>
                      <c:pt idx="40" formatCode="General">
                        <c:v>-22.457095310136157</c:v>
                      </c:pt>
                      <c:pt idx="41" formatCode="General">
                        <c:v>-22.398245083207261</c:v>
                      </c:pt>
                      <c:pt idx="42" formatCode="General">
                        <c:v>-22.339394856278368</c:v>
                      </c:pt>
                      <c:pt idx="43" formatCode="General">
                        <c:v>-22.280544629349471</c:v>
                      </c:pt>
                      <c:pt idx="44" formatCode="General">
                        <c:v>-22.229891074130105</c:v>
                      </c:pt>
                      <c:pt idx="45" formatCode="General">
                        <c:v>-22.190102874432679</c:v>
                      </c:pt>
                      <c:pt idx="46" formatCode="General">
                        <c:v>-22.150314674735249</c:v>
                      </c:pt>
                      <c:pt idx="47" formatCode="General">
                        <c:v>-22.110526475037823</c:v>
                      </c:pt>
                      <c:pt idx="48" formatCode="General">
                        <c:v>-22.070738275340393</c:v>
                      </c:pt>
                      <c:pt idx="49" formatCode="General">
                        <c:v>-22.030950075642966</c:v>
                      </c:pt>
                      <c:pt idx="50" formatCode="General">
                        <c:v>-21.99116187594554</c:v>
                      </c:pt>
                      <c:pt idx="51" formatCode="General">
                        <c:v>-21.960145454545454</c:v>
                      </c:pt>
                      <c:pt idx="52" formatCode="General">
                        <c:v>-21.931054545454547</c:v>
                      </c:pt>
                      <c:pt idx="53" formatCode="General">
                        <c:v>-21.901963636363639</c:v>
                      </c:pt>
                      <c:pt idx="54" formatCode="General">
                        <c:v>-21.872872727272728</c:v>
                      </c:pt>
                      <c:pt idx="55" formatCode="General">
                        <c:v>-21.843781818181821</c:v>
                      </c:pt>
                      <c:pt idx="56" formatCode="General">
                        <c:v>-21.81469090909091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-21.660063540090771</c:v>
                      </c:pt>
                      <c:pt idx="65" formatCode="General">
                        <c:v>-21.647052950075643</c:v>
                      </c:pt>
                      <c:pt idx="66" formatCode="General">
                        <c:v>-21.634042360060516</c:v>
                      </c:pt>
                      <c:pt idx="67" formatCode="General">
                        <c:v>-21.621031770045384</c:v>
                      </c:pt>
                      <c:pt idx="68" formatCode="General">
                        <c:v>-21.608021180030256</c:v>
                      </c:pt>
                      <c:pt idx="69" formatCode="General">
                        <c:v>-21.595010590015129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BD2A-403B-8B57-0D454C22C97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-5.3280000000000003</c:v>
                      </c:pt>
                      <c:pt idx="1">
                        <c:v>-5.3280000000000003</c:v>
                      </c:pt>
                      <c:pt idx="2" formatCode="General">
                        <c:v>-5.3280000000000003</c:v>
                      </c:pt>
                      <c:pt idx="3" formatCode="General">
                        <c:v>-5.3280000000000003</c:v>
                      </c:pt>
                      <c:pt idx="4" formatCode="General">
                        <c:v>-5.3377065052950083</c:v>
                      </c:pt>
                      <c:pt idx="5" formatCode="General">
                        <c:v>-5.4590378214826023</c:v>
                      </c:pt>
                      <c:pt idx="6" formatCode="General">
                        <c:v>-5.5803691376701972</c:v>
                      </c:pt>
                      <c:pt idx="7" formatCode="General">
                        <c:v>-5.7017004538577911</c:v>
                      </c:pt>
                      <c:pt idx="8" formatCode="General">
                        <c:v>-5.823031770045386</c:v>
                      </c:pt>
                      <c:pt idx="9" formatCode="General">
                        <c:v>-5.9443630862329799</c:v>
                      </c:pt>
                      <c:pt idx="10" formatCode="General">
                        <c:v>-6.0656944024205748</c:v>
                      </c:pt>
                      <c:pt idx="11" formatCode="General">
                        <c:v>-6.1575885022692889</c:v>
                      </c:pt>
                      <c:pt idx="12" formatCode="General">
                        <c:v>-6.2162874432677757</c:v>
                      </c:pt>
                      <c:pt idx="13" formatCode="General">
                        <c:v>-6.2749863842662634</c:v>
                      </c:pt>
                      <c:pt idx="14" formatCode="General">
                        <c:v>-6.3336853252647503</c:v>
                      </c:pt>
                      <c:pt idx="15" formatCode="General">
                        <c:v>-6.3923842662632371</c:v>
                      </c:pt>
                      <c:pt idx="16" formatCode="General">
                        <c:v>-6.4510832072617248</c:v>
                      </c:pt>
                      <c:pt idx="17" formatCode="General">
                        <c:v>-6.5097821482602116</c:v>
                      </c:pt>
                      <c:pt idx="18" formatCode="General">
                        <c:v>-6.565488653555219</c:v>
                      </c:pt>
                      <c:pt idx="19" formatCode="General">
                        <c:v>-6.6207080181543114</c:v>
                      </c:pt>
                      <c:pt idx="20" formatCode="General">
                        <c:v>-6.6759273827534038</c:v>
                      </c:pt>
                      <c:pt idx="21" formatCode="General">
                        <c:v>-6.7311467473524962</c:v>
                      </c:pt>
                      <c:pt idx="22" formatCode="General">
                        <c:v>-6.7863661119515886</c:v>
                      </c:pt>
                      <c:pt idx="23" formatCode="General">
                        <c:v>-6.8415854765506809</c:v>
                      </c:pt>
                      <c:pt idx="24" formatCode="General">
                        <c:v>-6.8959545454545452</c:v>
                      </c:pt>
                      <c:pt idx="25" formatCode="General">
                        <c:v>-6.947772727272727</c:v>
                      </c:pt>
                      <c:pt idx="26" formatCode="General">
                        <c:v>-6.9995909090909088</c:v>
                      </c:pt>
                      <c:pt idx="27" formatCode="General">
                        <c:v>-7.0514090909090905</c:v>
                      </c:pt>
                      <c:pt idx="28" formatCode="General">
                        <c:v>-7.1032272727272723</c:v>
                      </c:pt>
                      <c:pt idx="29" formatCode="General">
                        <c:v>-7.155045454545454</c:v>
                      </c:pt>
                      <c:pt idx="30" formatCode="General">
                        <c:v>-7.2068636363636358</c:v>
                      </c:pt>
                      <c:pt idx="31" formatCode="General">
                        <c:v>-7.256565809379727</c:v>
                      </c:pt>
                      <c:pt idx="32" formatCode="General">
                        <c:v>-7.3051285930408474</c:v>
                      </c:pt>
                      <c:pt idx="33" formatCode="General">
                        <c:v>-7.3536913767019669</c:v>
                      </c:pt>
                      <c:pt idx="34" formatCode="General">
                        <c:v>-7.4022541603630865</c:v>
                      </c:pt>
                      <c:pt idx="35" formatCode="General">
                        <c:v>-7.450816944024206</c:v>
                      </c:pt>
                      <c:pt idx="36" formatCode="General">
                        <c:v>-7.4993797276853256</c:v>
                      </c:pt>
                      <c:pt idx="37" formatCode="General">
                        <c:v>-7.5478214826021182</c:v>
                      </c:pt>
                      <c:pt idx="38" formatCode="General">
                        <c:v>-7.5933585476550682</c:v>
                      </c:pt>
                      <c:pt idx="39" formatCode="General">
                        <c:v>-7.6388956127080183</c:v>
                      </c:pt>
                      <c:pt idx="40" formatCode="General">
                        <c:v>-7.6844326777609684</c:v>
                      </c:pt>
                      <c:pt idx="41" formatCode="General">
                        <c:v>-7.7299697428139185</c:v>
                      </c:pt>
                      <c:pt idx="42" formatCode="General">
                        <c:v>-7.7755068078668685</c:v>
                      </c:pt>
                      <c:pt idx="43" formatCode="General">
                        <c:v>-7.8210438729198186</c:v>
                      </c:pt>
                      <c:pt idx="44" formatCode="General">
                        <c:v>-7.8656701966717097</c:v>
                      </c:pt>
                      <c:pt idx="45" formatCode="General">
                        <c:v>-7.9090892586989412</c:v>
                      </c:pt>
                      <c:pt idx="46" formatCode="General">
                        <c:v>-7.9525083207261726</c:v>
                      </c:pt>
                      <c:pt idx="47" formatCode="General">
                        <c:v>-7.9959273827534041</c:v>
                      </c:pt>
                      <c:pt idx="48" formatCode="General">
                        <c:v>-8.0393464447806355</c:v>
                      </c:pt>
                      <c:pt idx="49" formatCode="General">
                        <c:v>-8.082765506807867</c:v>
                      </c:pt>
                      <c:pt idx="50" formatCode="General">
                        <c:v>-8.1261845688350984</c:v>
                      </c:pt>
                      <c:pt idx="51" formatCode="General">
                        <c:v>-8.168539393939394</c:v>
                      </c:pt>
                      <c:pt idx="52" formatCode="General">
                        <c:v>-8.2106606060606069</c:v>
                      </c:pt>
                      <c:pt idx="53" formatCode="General">
                        <c:v>-8.2527818181818198</c:v>
                      </c:pt>
                      <c:pt idx="54" formatCode="General">
                        <c:v>-8.2949030303030309</c:v>
                      </c:pt>
                      <c:pt idx="55" formatCode="General">
                        <c:v>-8.3370242424242438</c:v>
                      </c:pt>
                      <c:pt idx="56" formatCode="General">
                        <c:v>-8.3791454545454549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-8.72697730711044</c:v>
                      </c:pt>
                      <c:pt idx="65" formatCode="General">
                        <c:v>-8.7744810892586997</c:v>
                      </c:pt>
                      <c:pt idx="66" formatCode="General">
                        <c:v>-8.8219848714069595</c:v>
                      </c:pt>
                      <c:pt idx="67" formatCode="General">
                        <c:v>-8.8694886535552193</c:v>
                      </c:pt>
                      <c:pt idx="68" formatCode="General">
                        <c:v>-8.9169924357034809</c:v>
                      </c:pt>
                      <c:pt idx="69" formatCode="General">
                        <c:v>-8.9644962178517407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BD2A-403B-8B57-0D454C22C97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</c:v>
                      </c:pt>
                      <c:pt idx="1">
                        <c:v>-18.62</c:v>
                      </c:pt>
                      <c:pt idx="2" formatCode="General">
                        <c:v>-18.62</c:v>
                      </c:pt>
                      <c:pt idx="3" formatCode="General">
                        <c:v>-18.62</c:v>
                      </c:pt>
                      <c:pt idx="4" formatCode="General">
                        <c:v>-18.621210287443269</c:v>
                      </c:pt>
                      <c:pt idx="5" formatCode="General">
                        <c:v>-18.636338880484114</c:v>
                      </c:pt>
                      <c:pt idx="6" formatCode="General">
                        <c:v>-18.651467473524963</c:v>
                      </c:pt>
                      <c:pt idx="7" formatCode="General">
                        <c:v>-18.666596066565809</c:v>
                      </c:pt>
                      <c:pt idx="8" formatCode="General">
                        <c:v>-18.681724659606655</c:v>
                      </c:pt>
                      <c:pt idx="9" formatCode="General">
                        <c:v>-18.696853252647504</c:v>
                      </c:pt>
                      <c:pt idx="10" formatCode="General">
                        <c:v>-18.711981845688349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-19.793842662632375</c:v>
                      </c:pt>
                      <c:pt idx="65" formatCode="General">
                        <c:v>-19.816535552193645</c:v>
                      </c:pt>
                      <c:pt idx="66" formatCode="General">
                        <c:v>-19.839228441754919</c:v>
                      </c:pt>
                      <c:pt idx="67" formatCode="General">
                        <c:v>-19.861921331316189</c:v>
                      </c:pt>
                      <c:pt idx="68" formatCode="General">
                        <c:v>-19.884614220877459</c:v>
                      </c:pt>
                      <c:pt idx="69" formatCode="General">
                        <c:v>-19.90730711043873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BD2A-403B-8B57-0D454C22C97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-64.44</c:v>
                      </c:pt>
                      <c:pt idx="1">
                        <c:v>-64.44</c:v>
                      </c:pt>
                      <c:pt idx="2" formatCode="General">
                        <c:v>-64.44</c:v>
                      </c:pt>
                      <c:pt idx="3" formatCode="General">
                        <c:v>-64.44</c:v>
                      </c:pt>
                      <c:pt idx="4" formatCode="General">
                        <c:v>-64.267170953101356</c:v>
                      </c:pt>
                      <c:pt idx="5" formatCode="General">
                        <c:v>-62.10680786686838</c:v>
                      </c:pt>
                      <c:pt idx="6" formatCode="General">
                        <c:v>-59.946444780635396</c:v>
                      </c:pt>
                      <c:pt idx="7" formatCode="General">
                        <c:v>-57.786081694402419</c:v>
                      </c:pt>
                      <c:pt idx="8" formatCode="General">
                        <c:v>-55.625718608169436</c:v>
                      </c:pt>
                      <c:pt idx="9" formatCode="General">
                        <c:v>-53.465355521936459</c:v>
                      </c:pt>
                      <c:pt idx="10" formatCode="General">
                        <c:v>-51.304992435703483</c:v>
                      </c:pt>
                      <c:pt idx="11" formatCode="General">
                        <c:v>-49.848562783661116</c:v>
                      </c:pt>
                      <c:pt idx="12" formatCode="General">
                        <c:v>-49.185930408472011</c:v>
                      </c:pt>
                      <c:pt idx="13" formatCode="General">
                        <c:v>-48.523298033282906</c:v>
                      </c:pt>
                      <c:pt idx="14" formatCode="General">
                        <c:v>-47.860665658093794</c:v>
                      </c:pt>
                      <c:pt idx="15" formatCode="General">
                        <c:v>-47.198033282904689</c:v>
                      </c:pt>
                      <c:pt idx="16" formatCode="General">
                        <c:v>-46.535400907715584</c:v>
                      </c:pt>
                      <c:pt idx="17" formatCode="General">
                        <c:v>-45.872768532526472</c:v>
                      </c:pt>
                      <c:pt idx="18" formatCode="General">
                        <c:v>-45.337639939485626</c:v>
                      </c:pt>
                      <c:pt idx="19" formatCode="General">
                        <c:v>-44.823267776096827</c:v>
                      </c:pt>
                      <c:pt idx="20" formatCode="General">
                        <c:v>-44.308895612708021</c:v>
                      </c:pt>
                      <c:pt idx="21" formatCode="General">
                        <c:v>-43.794523449319215</c:v>
                      </c:pt>
                      <c:pt idx="22" formatCode="General">
                        <c:v>-43.280151285930408</c:v>
                      </c:pt>
                      <c:pt idx="23" formatCode="General">
                        <c:v>-42.765779122541609</c:v>
                      </c:pt>
                      <c:pt idx="24" formatCode="General">
                        <c:v>-42.275833333333338</c:v>
                      </c:pt>
                      <c:pt idx="25" formatCode="General">
                        <c:v>-41.859166666666667</c:v>
                      </c:pt>
                      <c:pt idx="26" formatCode="General">
                        <c:v>-41.442500000000003</c:v>
                      </c:pt>
                      <c:pt idx="27" formatCode="General">
                        <c:v>-41.025833333333338</c:v>
                      </c:pt>
                      <c:pt idx="28" formatCode="General">
                        <c:v>-40.609166666666667</c:v>
                      </c:pt>
                      <c:pt idx="29" formatCode="General">
                        <c:v>-40.192500000000003</c:v>
                      </c:pt>
                      <c:pt idx="30" formatCode="General">
                        <c:v>-39.775833333333338</c:v>
                      </c:pt>
                      <c:pt idx="31" formatCode="General">
                        <c:v>-39.406777609682301</c:v>
                      </c:pt>
                      <c:pt idx="32" formatCode="General">
                        <c:v>-39.063358547655071</c:v>
                      </c:pt>
                      <c:pt idx="33" formatCode="General">
                        <c:v>-38.71993948562784</c:v>
                      </c:pt>
                      <c:pt idx="34" formatCode="General">
                        <c:v>-38.37652042360061</c:v>
                      </c:pt>
                      <c:pt idx="35" formatCode="General">
                        <c:v>-38.033101361573372</c:v>
                      </c:pt>
                      <c:pt idx="36" formatCode="General">
                        <c:v>-37.689682299546142</c:v>
                      </c:pt>
                      <c:pt idx="37" formatCode="General">
                        <c:v>-37.348381240544633</c:v>
                      </c:pt>
                      <c:pt idx="38" formatCode="General">
                        <c:v>-37.057912254160364</c:v>
                      </c:pt>
                      <c:pt idx="39" formatCode="General">
                        <c:v>-36.767443267776095</c:v>
                      </c:pt>
                      <c:pt idx="40" formatCode="General">
                        <c:v>-36.476974281391833</c:v>
                      </c:pt>
                      <c:pt idx="41" formatCode="General">
                        <c:v>-36.186505295007564</c:v>
                      </c:pt>
                      <c:pt idx="42" formatCode="General">
                        <c:v>-35.896036308623295</c:v>
                      </c:pt>
                      <c:pt idx="43" formatCode="General">
                        <c:v>-35.605567322239033</c:v>
                      </c:pt>
                      <c:pt idx="44" formatCode="General">
                        <c:v>-35.33201210287443</c:v>
                      </c:pt>
                      <c:pt idx="45" formatCode="General">
                        <c:v>-35.080877458396365</c:v>
                      </c:pt>
                      <c:pt idx="46" formatCode="General">
                        <c:v>-34.829742813918308</c:v>
                      </c:pt>
                      <c:pt idx="47" formatCode="General">
                        <c:v>-34.578608169440244</c:v>
                      </c:pt>
                      <c:pt idx="48" formatCode="General">
                        <c:v>-34.32747352496218</c:v>
                      </c:pt>
                      <c:pt idx="49" formatCode="General">
                        <c:v>-34.076338880484116</c:v>
                      </c:pt>
                      <c:pt idx="50" formatCode="General">
                        <c:v>-33.825204236006051</c:v>
                      </c:pt>
                      <c:pt idx="51" formatCode="General">
                        <c:v>-33.598606060606059</c:v>
                      </c:pt>
                      <c:pt idx="52" formatCode="General">
                        <c:v>-33.37739393939394</c:v>
                      </c:pt>
                      <c:pt idx="53" formatCode="General">
                        <c:v>-33.156181818181821</c:v>
                      </c:pt>
                      <c:pt idx="54" formatCode="General">
                        <c:v>-32.934969696969695</c:v>
                      </c:pt>
                      <c:pt idx="55" formatCode="General">
                        <c:v>-32.713757575757576</c:v>
                      </c:pt>
                      <c:pt idx="56" formatCode="General">
                        <c:v>-32.492545454545457</c:v>
                      </c:pt>
                      <c:pt idx="57" formatCode="General">
                        <c:v>-32.275733736762483</c:v>
                      </c:pt>
                      <c:pt idx="58" formatCode="General">
                        <c:v>-32.074523449319216</c:v>
                      </c:pt>
                      <c:pt idx="59" formatCode="General">
                        <c:v>-31.873313161875945</c:v>
                      </c:pt>
                      <c:pt idx="60" formatCode="General">
                        <c:v>-31.672102874432678</c:v>
                      </c:pt>
                      <c:pt idx="61" formatCode="General">
                        <c:v>-31.470892586989407</c:v>
                      </c:pt>
                      <c:pt idx="62" formatCode="General">
                        <c:v>-31.26968229954614</c:v>
                      </c:pt>
                      <c:pt idx="63" formatCode="General">
                        <c:v>-31.068472012102873</c:v>
                      </c:pt>
                      <c:pt idx="64" formatCode="General">
                        <c:v>-30.873721633888046</c:v>
                      </c:pt>
                      <c:pt idx="65" formatCode="General">
                        <c:v>-30.683101361573371</c:v>
                      </c:pt>
                      <c:pt idx="66" formatCode="General">
                        <c:v>-30.492481089258696</c:v>
                      </c:pt>
                      <c:pt idx="67" formatCode="General">
                        <c:v>-30.301860816944025</c:v>
                      </c:pt>
                      <c:pt idx="68" formatCode="General">
                        <c:v>-30.11124054462935</c:v>
                      </c:pt>
                      <c:pt idx="69" formatCode="General">
                        <c:v>-29.920620272314675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BD2A-403B-8B57-0D454C22C97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-28.36</c:v>
                      </c:pt>
                      <c:pt idx="1">
                        <c:v>-28.36</c:v>
                      </c:pt>
                      <c:pt idx="2" formatCode="General">
                        <c:v>-28.36</c:v>
                      </c:pt>
                      <c:pt idx="3" formatCode="General">
                        <c:v>-28.36</c:v>
                      </c:pt>
                      <c:pt idx="4" formatCode="General">
                        <c:v>-28.267413010590012</c:v>
                      </c:pt>
                      <c:pt idx="5" formatCode="General">
                        <c:v>-27.110075642965203</c:v>
                      </c:pt>
                      <c:pt idx="6" formatCode="General">
                        <c:v>-25.952738275340394</c:v>
                      </c:pt>
                      <c:pt idx="7" formatCode="General">
                        <c:v>-24.795400907715582</c:v>
                      </c:pt>
                      <c:pt idx="8" formatCode="General">
                        <c:v>-23.638063540090773</c:v>
                      </c:pt>
                      <c:pt idx="9" formatCode="General">
                        <c:v>-22.480726172465964</c:v>
                      </c:pt>
                      <c:pt idx="10" formatCode="General">
                        <c:v>-21.323388804841152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-12.933086232980333</c:v>
                      </c:pt>
                      <c:pt idx="65" formatCode="General">
                        <c:v>-12.872571860816944</c:v>
                      </c:pt>
                      <c:pt idx="66" formatCode="General">
                        <c:v>-12.812057488653556</c:v>
                      </c:pt>
                      <c:pt idx="67" formatCode="General">
                        <c:v>-12.751543116490167</c:v>
                      </c:pt>
                      <c:pt idx="68" formatCode="General">
                        <c:v>-12.691028744326777</c:v>
                      </c:pt>
                      <c:pt idx="69" formatCode="General">
                        <c:v>-12.63051437216339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BD2A-403B-8B57-0D454C22C97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-5.3280000000000003</c:v>
                      </c:pt>
                      <c:pt idx="1">
                        <c:v>-5.3280000000000003</c:v>
                      </c:pt>
                      <c:pt idx="2" formatCode="General">
                        <c:v>-5.3280000000000003</c:v>
                      </c:pt>
                      <c:pt idx="3" formatCode="General">
                        <c:v>-5.3280000000000003</c:v>
                      </c:pt>
                      <c:pt idx="4" formatCode="General">
                        <c:v>-5.3377065052950083</c:v>
                      </c:pt>
                      <c:pt idx="5" formatCode="General">
                        <c:v>-5.4590378214826023</c:v>
                      </c:pt>
                      <c:pt idx="6" formatCode="General">
                        <c:v>-5.5803691376701972</c:v>
                      </c:pt>
                      <c:pt idx="7" formatCode="General">
                        <c:v>-5.7017004538577911</c:v>
                      </c:pt>
                      <c:pt idx="8" formatCode="General">
                        <c:v>-5.823031770045386</c:v>
                      </c:pt>
                      <c:pt idx="9" formatCode="General">
                        <c:v>-5.9443630862329799</c:v>
                      </c:pt>
                      <c:pt idx="10" formatCode="General">
                        <c:v>-6.0656944024205748</c:v>
                      </c:pt>
                      <c:pt idx="11" formatCode="General">
                        <c:v>-6.1575885022692889</c:v>
                      </c:pt>
                      <c:pt idx="12" formatCode="General">
                        <c:v>-6.2162874432677757</c:v>
                      </c:pt>
                      <c:pt idx="13" formatCode="General">
                        <c:v>-6.2749863842662634</c:v>
                      </c:pt>
                      <c:pt idx="14" formatCode="General">
                        <c:v>-6.3336853252647503</c:v>
                      </c:pt>
                      <c:pt idx="15" formatCode="General">
                        <c:v>-6.3923842662632371</c:v>
                      </c:pt>
                      <c:pt idx="16" formatCode="General">
                        <c:v>-6.4510832072617248</c:v>
                      </c:pt>
                      <c:pt idx="17" formatCode="General">
                        <c:v>-6.5097821482602116</c:v>
                      </c:pt>
                      <c:pt idx="18" formatCode="General">
                        <c:v>-6.565488653555219</c:v>
                      </c:pt>
                      <c:pt idx="19" formatCode="General">
                        <c:v>-6.6207080181543114</c:v>
                      </c:pt>
                      <c:pt idx="20" formatCode="General">
                        <c:v>-6.6759273827534038</c:v>
                      </c:pt>
                      <c:pt idx="21" formatCode="General">
                        <c:v>-6.7311467473524962</c:v>
                      </c:pt>
                      <c:pt idx="22" formatCode="General">
                        <c:v>-6.7863661119515886</c:v>
                      </c:pt>
                      <c:pt idx="23" formatCode="General">
                        <c:v>-6.8415854765506809</c:v>
                      </c:pt>
                      <c:pt idx="24" formatCode="General">
                        <c:v>-6.8959545454545452</c:v>
                      </c:pt>
                      <c:pt idx="25" formatCode="General">
                        <c:v>-6.947772727272727</c:v>
                      </c:pt>
                      <c:pt idx="26" formatCode="General">
                        <c:v>-6.9995909090909088</c:v>
                      </c:pt>
                      <c:pt idx="27" formatCode="General">
                        <c:v>-7.0514090909090905</c:v>
                      </c:pt>
                      <c:pt idx="28" formatCode="General">
                        <c:v>-7.1032272727272723</c:v>
                      </c:pt>
                      <c:pt idx="29" formatCode="General">
                        <c:v>-7.155045454545454</c:v>
                      </c:pt>
                      <c:pt idx="30" formatCode="General">
                        <c:v>-7.2068636363636358</c:v>
                      </c:pt>
                      <c:pt idx="31" formatCode="General">
                        <c:v>-7.256565809379727</c:v>
                      </c:pt>
                      <c:pt idx="32" formatCode="General">
                        <c:v>-7.3051285930408474</c:v>
                      </c:pt>
                      <c:pt idx="33" formatCode="General">
                        <c:v>-7.3536913767019669</c:v>
                      </c:pt>
                      <c:pt idx="34" formatCode="General">
                        <c:v>-7.4022541603630865</c:v>
                      </c:pt>
                      <c:pt idx="35" formatCode="General">
                        <c:v>-7.450816944024206</c:v>
                      </c:pt>
                      <c:pt idx="36" formatCode="General">
                        <c:v>-7.4993797276853256</c:v>
                      </c:pt>
                      <c:pt idx="37" formatCode="General">
                        <c:v>-7.5478214826021182</c:v>
                      </c:pt>
                      <c:pt idx="38" formatCode="General">
                        <c:v>-7.5933585476550682</c:v>
                      </c:pt>
                      <c:pt idx="39" formatCode="General">
                        <c:v>-7.6388956127080183</c:v>
                      </c:pt>
                      <c:pt idx="40" formatCode="General">
                        <c:v>-7.6844326777609684</c:v>
                      </c:pt>
                      <c:pt idx="41" formatCode="General">
                        <c:v>-7.7299697428139185</c:v>
                      </c:pt>
                      <c:pt idx="42" formatCode="General">
                        <c:v>-7.7755068078668685</c:v>
                      </c:pt>
                      <c:pt idx="43" formatCode="General">
                        <c:v>-7.8210438729198186</c:v>
                      </c:pt>
                      <c:pt idx="44" formatCode="General">
                        <c:v>-7.8656701966717097</c:v>
                      </c:pt>
                      <c:pt idx="45" formatCode="General">
                        <c:v>-7.9090892586989412</c:v>
                      </c:pt>
                      <c:pt idx="46" formatCode="General">
                        <c:v>-7.9525083207261726</c:v>
                      </c:pt>
                      <c:pt idx="47" formatCode="General">
                        <c:v>-7.9959273827534041</c:v>
                      </c:pt>
                      <c:pt idx="48" formatCode="General">
                        <c:v>-8.0393464447806355</c:v>
                      </c:pt>
                      <c:pt idx="49" formatCode="General">
                        <c:v>-8.082765506807867</c:v>
                      </c:pt>
                      <c:pt idx="50" formatCode="General">
                        <c:v>-8.1261845688350984</c:v>
                      </c:pt>
                      <c:pt idx="51" formatCode="General">
                        <c:v>-8.168539393939394</c:v>
                      </c:pt>
                      <c:pt idx="52" formatCode="General">
                        <c:v>-8.2106606060606069</c:v>
                      </c:pt>
                      <c:pt idx="53" formatCode="General">
                        <c:v>-8.2527818181818198</c:v>
                      </c:pt>
                      <c:pt idx="54" formatCode="General">
                        <c:v>-8.2949030303030309</c:v>
                      </c:pt>
                      <c:pt idx="55" formatCode="General">
                        <c:v>-8.3370242424242438</c:v>
                      </c:pt>
                      <c:pt idx="56" formatCode="General">
                        <c:v>-8.3791454545454549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-8.72697730711044</c:v>
                      </c:pt>
                      <c:pt idx="65" formatCode="General">
                        <c:v>-8.7744810892586997</c:v>
                      </c:pt>
                      <c:pt idx="66" formatCode="General">
                        <c:v>-8.8219848714069595</c:v>
                      </c:pt>
                      <c:pt idx="67" formatCode="General">
                        <c:v>-8.8694886535552193</c:v>
                      </c:pt>
                      <c:pt idx="68" formatCode="General">
                        <c:v>-8.9169924357034809</c:v>
                      </c:pt>
                      <c:pt idx="69" formatCode="General">
                        <c:v>-8.9644962178517407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BD2A-403B-8B57-0D454C22C97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-33.688000000000002</c:v>
                      </c:pt>
                      <c:pt idx="1">
                        <c:v>-33.688000000000002</c:v>
                      </c:pt>
                      <c:pt idx="2" formatCode="General">
                        <c:v>-33.688000000000002</c:v>
                      </c:pt>
                      <c:pt idx="3" formatCode="General">
                        <c:v>-33.688000000000002</c:v>
                      </c:pt>
                      <c:pt idx="4" formatCode="General">
                        <c:v>-33.605119515885022</c:v>
                      </c:pt>
                      <c:pt idx="5" formatCode="General">
                        <c:v>-32.56911346444781</c:v>
                      </c:pt>
                      <c:pt idx="6" formatCode="General">
                        <c:v>-31.53310741301059</c:v>
                      </c:pt>
                      <c:pt idx="7" formatCode="General">
                        <c:v>-30.497101361573375</c:v>
                      </c:pt>
                      <c:pt idx="8" formatCode="General">
                        <c:v>-29.461095310136159</c:v>
                      </c:pt>
                      <c:pt idx="9" formatCode="General">
                        <c:v>-28.425089258698943</c:v>
                      </c:pt>
                      <c:pt idx="10" formatCode="General">
                        <c:v>-27.389083207261727</c:v>
                      </c:pt>
                      <c:pt idx="11" formatCode="General">
                        <c:v>-26.718980332829048</c:v>
                      </c:pt>
                      <c:pt idx="12" formatCode="General">
                        <c:v>-26.461491679273827</c:v>
                      </c:pt>
                      <c:pt idx="13" formatCode="General">
                        <c:v>-26.20400302571861</c:v>
                      </c:pt>
                      <c:pt idx="14" formatCode="General">
                        <c:v>-25.946514372163389</c:v>
                      </c:pt>
                      <c:pt idx="15" formatCode="General">
                        <c:v>-25.689025718608171</c:v>
                      </c:pt>
                      <c:pt idx="16" formatCode="General">
                        <c:v>-25.43153706505295</c:v>
                      </c:pt>
                      <c:pt idx="17" formatCode="General">
                        <c:v>-25.174048411497733</c:v>
                      </c:pt>
                      <c:pt idx="18" formatCode="General">
                        <c:v>-24.989028744326777</c:v>
                      </c:pt>
                      <c:pt idx="19" formatCode="General">
                        <c:v>-24.815806354009077</c:v>
                      </c:pt>
                      <c:pt idx="20" formatCode="General">
                        <c:v>-24.642583963691376</c:v>
                      </c:pt>
                      <c:pt idx="21" formatCode="General">
                        <c:v>-24.469361573373675</c:v>
                      </c:pt>
                      <c:pt idx="22" formatCode="General">
                        <c:v>-24.296139183055974</c:v>
                      </c:pt>
                      <c:pt idx="23" formatCode="General">
                        <c:v>-24.122916792738273</c:v>
                      </c:pt>
                      <c:pt idx="24" formatCode="General">
                        <c:v>-23.962772727272725</c:v>
                      </c:pt>
                      <c:pt idx="25" formatCode="General">
                        <c:v>-23.841863636363634</c:v>
                      </c:pt>
                      <c:pt idx="26" formatCode="General">
                        <c:v>-23.720954545454546</c:v>
                      </c:pt>
                      <c:pt idx="27" formatCode="General">
                        <c:v>-23.600045454545455</c:v>
                      </c:pt>
                      <c:pt idx="28" formatCode="General">
                        <c:v>-23.479136363636364</c:v>
                      </c:pt>
                      <c:pt idx="29" formatCode="General">
                        <c:v>-23.358227272727273</c:v>
                      </c:pt>
                      <c:pt idx="30" formatCode="General">
                        <c:v>-23.237318181818182</c:v>
                      </c:pt>
                      <c:pt idx="31" formatCode="General">
                        <c:v>-23.140030257186083</c:v>
                      </c:pt>
                      <c:pt idx="32" formatCode="General">
                        <c:v>-23.055461422087745</c:v>
                      </c:pt>
                      <c:pt idx="33" formatCode="General">
                        <c:v>-22.970892586989411</c:v>
                      </c:pt>
                      <c:pt idx="34" formatCode="General">
                        <c:v>-22.886323751891073</c:v>
                      </c:pt>
                      <c:pt idx="35" formatCode="General">
                        <c:v>-22.801754916792738</c:v>
                      </c:pt>
                      <c:pt idx="36" formatCode="General">
                        <c:v>-22.7171860816944</c:v>
                      </c:pt>
                      <c:pt idx="37" formatCode="General">
                        <c:v>-22.633645990922844</c:v>
                      </c:pt>
                      <c:pt idx="38" formatCode="General">
                        <c:v>-22.574795763993947</c:v>
                      </c:pt>
                      <c:pt idx="39" formatCode="General">
                        <c:v>-22.515945537065054</c:v>
                      </c:pt>
                      <c:pt idx="40" formatCode="General">
                        <c:v>-22.457095310136157</c:v>
                      </c:pt>
                      <c:pt idx="41" formatCode="General">
                        <c:v>-22.398245083207261</c:v>
                      </c:pt>
                      <c:pt idx="42" formatCode="General">
                        <c:v>-22.339394856278368</c:v>
                      </c:pt>
                      <c:pt idx="43" formatCode="General">
                        <c:v>-22.280544629349471</c:v>
                      </c:pt>
                      <c:pt idx="44" formatCode="General">
                        <c:v>-22.229891074130105</c:v>
                      </c:pt>
                      <c:pt idx="45" formatCode="General">
                        <c:v>-22.190102874432679</c:v>
                      </c:pt>
                      <c:pt idx="46" formatCode="General">
                        <c:v>-22.150314674735249</c:v>
                      </c:pt>
                      <c:pt idx="47" formatCode="General">
                        <c:v>-22.110526475037823</c:v>
                      </c:pt>
                      <c:pt idx="48" formatCode="General">
                        <c:v>-22.070738275340393</c:v>
                      </c:pt>
                      <c:pt idx="49" formatCode="General">
                        <c:v>-22.030950075642966</c:v>
                      </c:pt>
                      <c:pt idx="50" formatCode="General">
                        <c:v>-21.99116187594554</c:v>
                      </c:pt>
                      <c:pt idx="51" formatCode="General">
                        <c:v>-21.960145454545454</c:v>
                      </c:pt>
                      <c:pt idx="52" formatCode="General">
                        <c:v>-21.931054545454547</c:v>
                      </c:pt>
                      <c:pt idx="53" formatCode="General">
                        <c:v>-21.901963636363639</c:v>
                      </c:pt>
                      <c:pt idx="54" formatCode="General">
                        <c:v>-21.872872727272728</c:v>
                      </c:pt>
                      <c:pt idx="55" formatCode="General">
                        <c:v>-21.843781818181821</c:v>
                      </c:pt>
                      <c:pt idx="56" formatCode="General">
                        <c:v>-21.81469090909091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-21.660063540090771</c:v>
                      </c:pt>
                      <c:pt idx="65" formatCode="General">
                        <c:v>-21.647052950075643</c:v>
                      </c:pt>
                      <c:pt idx="66" formatCode="General">
                        <c:v>-21.634042360060516</c:v>
                      </c:pt>
                      <c:pt idx="67" formatCode="General">
                        <c:v>-21.621031770045384</c:v>
                      </c:pt>
                      <c:pt idx="68" formatCode="General">
                        <c:v>-21.608021180030256</c:v>
                      </c:pt>
                      <c:pt idx="69" formatCode="General">
                        <c:v>-21.595010590015129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BD2A-403B-8B57-0D454C22C97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-144.864</c:v>
                      </c:pt>
                      <c:pt idx="1">
                        <c:v>-144.864</c:v>
                      </c:pt>
                      <c:pt idx="2" formatCode="General">
                        <c:v>-144.864</c:v>
                      </c:pt>
                      <c:pt idx="3" formatCode="General">
                        <c:v>-144.864</c:v>
                      </c:pt>
                      <c:pt idx="4" formatCode="General">
                        <c:v>-144.54746142208774</c:v>
                      </c:pt>
                      <c:pt idx="5" formatCode="General">
                        <c:v>-140.59072919818456</c:v>
                      </c:pt>
                      <c:pt idx="6" formatCode="General">
                        <c:v>-136.63399697428139</c:v>
                      </c:pt>
                      <c:pt idx="7" formatCode="General">
                        <c:v>-132.67726475037821</c:v>
                      </c:pt>
                      <c:pt idx="8" formatCode="General">
                        <c:v>-128.72053252647504</c:v>
                      </c:pt>
                      <c:pt idx="9" formatCode="General">
                        <c:v>-124.76380030257187</c:v>
                      </c:pt>
                      <c:pt idx="10" formatCode="General">
                        <c:v>-120.80706807866868</c:v>
                      </c:pt>
                      <c:pt idx="11" formatCode="General">
                        <c:v>-118.16989107413011</c:v>
                      </c:pt>
                      <c:pt idx="12" formatCode="General">
                        <c:v>-117.02072314674734</c:v>
                      </c:pt>
                      <c:pt idx="13" formatCode="General">
                        <c:v>-115.87155521936459</c:v>
                      </c:pt>
                      <c:pt idx="14" formatCode="General">
                        <c:v>-114.72238729198185</c:v>
                      </c:pt>
                      <c:pt idx="15" formatCode="General">
                        <c:v>-113.5732193645991</c:v>
                      </c:pt>
                      <c:pt idx="16" formatCode="General">
                        <c:v>-112.42405143721633</c:v>
                      </c:pt>
                      <c:pt idx="17" formatCode="General">
                        <c:v>-111.27488350983359</c:v>
                      </c:pt>
                      <c:pt idx="18" formatCode="General">
                        <c:v>-110.37174583963692</c:v>
                      </c:pt>
                      <c:pt idx="19" formatCode="General">
                        <c:v>-109.50865960665658</c:v>
                      </c:pt>
                      <c:pt idx="20" formatCode="General">
                        <c:v>-108.64557337367626</c:v>
                      </c:pt>
                      <c:pt idx="21" formatCode="General">
                        <c:v>-107.78248714069592</c:v>
                      </c:pt>
                      <c:pt idx="22" formatCode="General">
                        <c:v>-106.91940090771558</c:v>
                      </c:pt>
                      <c:pt idx="23" formatCode="General">
                        <c:v>-106.05631467473526</c:v>
                      </c:pt>
                      <c:pt idx="24" formatCode="General">
                        <c:v>-105.23953030303031</c:v>
                      </c:pt>
                      <c:pt idx="25" formatCode="General">
                        <c:v>-104.56165151515152</c:v>
                      </c:pt>
                      <c:pt idx="26" formatCode="General">
                        <c:v>-103.88377272727273</c:v>
                      </c:pt>
                      <c:pt idx="27" formatCode="General">
                        <c:v>-103.20589393939395</c:v>
                      </c:pt>
                      <c:pt idx="28" formatCode="General">
                        <c:v>-102.52801515151515</c:v>
                      </c:pt>
                      <c:pt idx="29" formatCode="General">
                        <c:v>-101.85013636363637</c:v>
                      </c:pt>
                      <c:pt idx="30" formatCode="General">
                        <c:v>-101.17225757575758</c:v>
                      </c:pt>
                      <c:pt idx="31" formatCode="General">
                        <c:v>-100.58325264750378</c:v>
                      </c:pt>
                      <c:pt idx="32" formatCode="General">
                        <c:v>-100.04210287443269</c:v>
                      </c:pt>
                      <c:pt idx="33" formatCode="General">
                        <c:v>-99.500953101361574</c:v>
                      </c:pt>
                      <c:pt idx="34" formatCode="General">
                        <c:v>-98.959803328290477</c:v>
                      </c:pt>
                      <c:pt idx="35" formatCode="General">
                        <c:v>-98.418653555219365</c:v>
                      </c:pt>
                      <c:pt idx="36" formatCode="General">
                        <c:v>-97.877503782148267</c:v>
                      </c:pt>
                      <c:pt idx="37" formatCode="General">
                        <c:v>-97.340226928895618</c:v>
                      </c:pt>
                      <c:pt idx="38" formatCode="General">
                        <c:v>-96.895900151285929</c:v>
                      </c:pt>
                      <c:pt idx="39" formatCode="General">
                        <c:v>-96.451573373676254</c:v>
                      </c:pt>
                      <c:pt idx="40" formatCode="General">
                        <c:v>-96.007246596066565</c:v>
                      </c:pt>
                      <c:pt idx="41" formatCode="General">
                        <c:v>-95.562919818456876</c:v>
                      </c:pt>
                      <c:pt idx="42" formatCode="General">
                        <c:v>-95.118593040847202</c:v>
                      </c:pt>
                      <c:pt idx="43" formatCode="General">
                        <c:v>-94.674266263237513</c:v>
                      </c:pt>
                      <c:pt idx="44" formatCode="General">
                        <c:v>-94.26103479576399</c:v>
                      </c:pt>
                      <c:pt idx="45" formatCode="General">
                        <c:v>-93.889022692889554</c:v>
                      </c:pt>
                      <c:pt idx="46" formatCode="General">
                        <c:v>-93.517010590015119</c:v>
                      </c:pt>
                      <c:pt idx="47" formatCode="General">
                        <c:v>-93.144998487140697</c:v>
                      </c:pt>
                      <c:pt idx="48" formatCode="General">
                        <c:v>-92.772986384266261</c:v>
                      </c:pt>
                      <c:pt idx="49" formatCode="General">
                        <c:v>-92.400974281391825</c:v>
                      </c:pt>
                      <c:pt idx="50" formatCode="General">
                        <c:v>-92.028962178517403</c:v>
                      </c:pt>
                      <c:pt idx="51" formatCode="General">
                        <c:v>-91.702830303030311</c:v>
                      </c:pt>
                      <c:pt idx="52" formatCode="General">
                        <c:v>-91.386769696969694</c:v>
                      </c:pt>
                      <c:pt idx="53" formatCode="General">
                        <c:v>-91.070709090909091</c:v>
                      </c:pt>
                      <c:pt idx="54" formatCode="General">
                        <c:v>-90.754648484848488</c:v>
                      </c:pt>
                      <c:pt idx="55" formatCode="General">
                        <c:v>-90.438587878787885</c:v>
                      </c:pt>
                      <c:pt idx="56" formatCode="General">
                        <c:v>-90.122527272727282</c:v>
                      </c:pt>
                      <c:pt idx="57" formatCode="General">
                        <c:v>-89.816024205748874</c:v>
                      </c:pt>
                      <c:pt idx="58" formatCode="General">
                        <c:v>-89.543406959152804</c:v>
                      </c:pt>
                      <c:pt idx="59" formatCode="General">
                        <c:v>-89.270789712556734</c:v>
                      </c:pt>
                      <c:pt idx="60" formatCode="General">
                        <c:v>-88.998172465960664</c:v>
                      </c:pt>
                      <c:pt idx="61" formatCode="General">
                        <c:v>-88.725555219364594</c:v>
                      </c:pt>
                      <c:pt idx="62" formatCode="General">
                        <c:v>-88.452937972768538</c:v>
                      </c:pt>
                      <c:pt idx="63" formatCode="General">
                        <c:v>-88.180320726172468</c:v>
                      </c:pt>
                      <c:pt idx="64" formatCode="General">
                        <c:v>-87.928375189107413</c:v>
                      </c:pt>
                      <c:pt idx="65" formatCode="General">
                        <c:v>-87.689645990922841</c:v>
                      </c:pt>
                      <c:pt idx="66" formatCode="General">
                        <c:v>-87.450916792738283</c:v>
                      </c:pt>
                      <c:pt idx="67" formatCode="General">
                        <c:v>-87.212187594553711</c:v>
                      </c:pt>
                      <c:pt idx="68" formatCode="General">
                        <c:v>-86.973458396369139</c:v>
                      </c:pt>
                      <c:pt idx="69" formatCode="General">
                        <c:v>-86.734729198184581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BD2A-403B-8B57-0D454C22C97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</c:v>
                      </c:pt>
                      <c:pt idx="1">
                        <c:v>-18.62</c:v>
                      </c:pt>
                      <c:pt idx="2" formatCode="General">
                        <c:v>-18.62</c:v>
                      </c:pt>
                      <c:pt idx="3" formatCode="General">
                        <c:v>-18.62</c:v>
                      </c:pt>
                      <c:pt idx="4" formatCode="General">
                        <c:v>-18.621210287443269</c:v>
                      </c:pt>
                      <c:pt idx="5" formatCode="General">
                        <c:v>-18.636338880484114</c:v>
                      </c:pt>
                      <c:pt idx="6" formatCode="General">
                        <c:v>-18.651467473524963</c:v>
                      </c:pt>
                      <c:pt idx="7" formatCode="General">
                        <c:v>-18.666596066565809</c:v>
                      </c:pt>
                      <c:pt idx="8" formatCode="General">
                        <c:v>-18.681724659606655</c:v>
                      </c:pt>
                      <c:pt idx="9" formatCode="General">
                        <c:v>-18.696853252647504</c:v>
                      </c:pt>
                      <c:pt idx="10" formatCode="General">
                        <c:v>-18.711981845688349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-19.793842662632375</c:v>
                      </c:pt>
                      <c:pt idx="65" formatCode="General">
                        <c:v>-19.816535552193645</c:v>
                      </c:pt>
                      <c:pt idx="66" formatCode="General">
                        <c:v>-19.839228441754919</c:v>
                      </c:pt>
                      <c:pt idx="67" formatCode="General">
                        <c:v>-19.861921331316189</c:v>
                      </c:pt>
                      <c:pt idx="68" formatCode="General">
                        <c:v>-19.884614220877459</c:v>
                      </c:pt>
                      <c:pt idx="69" formatCode="General">
                        <c:v>-19.90730711043873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BD2A-403B-8B57-0D454C22C97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-64.44</c:v>
                      </c:pt>
                      <c:pt idx="1">
                        <c:v>-64.44</c:v>
                      </c:pt>
                      <c:pt idx="2" formatCode="General">
                        <c:v>-64.44</c:v>
                      </c:pt>
                      <c:pt idx="3" formatCode="General">
                        <c:v>-64.44</c:v>
                      </c:pt>
                      <c:pt idx="4" formatCode="General">
                        <c:v>-64.267170953101356</c:v>
                      </c:pt>
                      <c:pt idx="5" formatCode="General">
                        <c:v>-62.10680786686838</c:v>
                      </c:pt>
                      <c:pt idx="6" formatCode="General">
                        <c:v>-59.946444780635396</c:v>
                      </c:pt>
                      <c:pt idx="7" formatCode="General">
                        <c:v>-57.786081694402419</c:v>
                      </c:pt>
                      <c:pt idx="8" formatCode="General">
                        <c:v>-55.625718608169436</c:v>
                      </c:pt>
                      <c:pt idx="9" formatCode="General">
                        <c:v>-53.465355521936459</c:v>
                      </c:pt>
                      <c:pt idx="10" formatCode="General">
                        <c:v>-51.304992435703483</c:v>
                      </c:pt>
                      <c:pt idx="11" formatCode="General">
                        <c:v>-49.848562783661116</c:v>
                      </c:pt>
                      <c:pt idx="12" formatCode="General">
                        <c:v>-49.185930408472011</c:v>
                      </c:pt>
                      <c:pt idx="13" formatCode="General">
                        <c:v>-48.523298033282906</c:v>
                      </c:pt>
                      <c:pt idx="14" formatCode="General">
                        <c:v>-47.860665658093794</c:v>
                      </c:pt>
                      <c:pt idx="15" formatCode="General">
                        <c:v>-47.198033282904689</c:v>
                      </c:pt>
                      <c:pt idx="16" formatCode="General">
                        <c:v>-46.535400907715584</c:v>
                      </c:pt>
                      <c:pt idx="17" formatCode="General">
                        <c:v>-45.872768532526472</c:v>
                      </c:pt>
                      <c:pt idx="18" formatCode="General">
                        <c:v>-45.337639939485626</c:v>
                      </c:pt>
                      <c:pt idx="19" formatCode="General">
                        <c:v>-44.823267776096827</c:v>
                      </c:pt>
                      <c:pt idx="20" formatCode="General">
                        <c:v>-44.308895612708021</c:v>
                      </c:pt>
                      <c:pt idx="21" formatCode="General">
                        <c:v>-43.794523449319215</c:v>
                      </c:pt>
                      <c:pt idx="22" formatCode="General">
                        <c:v>-43.280151285930408</c:v>
                      </c:pt>
                      <c:pt idx="23" formatCode="General">
                        <c:v>-42.765779122541609</c:v>
                      </c:pt>
                      <c:pt idx="24" formatCode="General">
                        <c:v>-42.275833333333338</c:v>
                      </c:pt>
                      <c:pt idx="25" formatCode="General">
                        <c:v>-41.859166666666667</c:v>
                      </c:pt>
                      <c:pt idx="26" formatCode="General">
                        <c:v>-41.442500000000003</c:v>
                      </c:pt>
                      <c:pt idx="27" formatCode="General">
                        <c:v>-41.025833333333338</c:v>
                      </c:pt>
                      <c:pt idx="28" formatCode="General">
                        <c:v>-40.609166666666667</c:v>
                      </c:pt>
                      <c:pt idx="29" formatCode="General">
                        <c:v>-40.192500000000003</c:v>
                      </c:pt>
                      <c:pt idx="30" formatCode="General">
                        <c:v>-39.775833333333338</c:v>
                      </c:pt>
                      <c:pt idx="31" formatCode="General">
                        <c:v>-39.406777609682301</c:v>
                      </c:pt>
                      <c:pt idx="32" formatCode="General">
                        <c:v>-39.063358547655071</c:v>
                      </c:pt>
                      <c:pt idx="33" formatCode="General">
                        <c:v>-38.71993948562784</c:v>
                      </c:pt>
                      <c:pt idx="34" formatCode="General">
                        <c:v>-38.37652042360061</c:v>
                      </c:pt>
                      <c:pt idx="35" formatCode="General">
                        <c:v>-38.033101361573372</c:v>
                      </c:pt>
                      <c:pt idx="36" formatCode="General">
                        <c:v>-37.689682299546142</c:v>
                      </c:pt>
                      <c:pt idx="37" formatCode="General">
                        <c:v>-37.348381240544633</c:v>
                      </c:pt>
                      <c:pt idx="38" formatCode="General">
                        <c:v>-37.057912254160364</c:v>
                      </c:pt>
                      <c:pt idx="39" formatCode="General">
                        <c:v>-36.767443267776095</c:v>
                      </c:pt>
                      <c:pt idx="40" formatCode="General">
                        <c:v>-36.476974281391833</c:v>
                      </c:pt>
                      <c:pt idx="41" formatCode="General">
                        <c:v>-36.186505295007564</c:v>
                      </c:pt>
                      <c:pt idx="42" formatCode="General">
                        <c:v>-35.896036308623295</c:v>
                      </c:pt>
                      <c:pt idx="43" formatCode="General">
                        <c:v>-35.605567322239033</c:v>
                      </c:pt>
                      <c:pt idx="44" formatCode="General">
                        <c:v>-35.33201210287443</c:v>
                      </c:pt>
                      <c:pt idx="45" formatCode="General">
                        <c:v>-35.080877458396365</c:v>
                      </c:pt>
                      <c:pt idx="46" formatCode="General">
                        <c:v>-34.829742813918308</c:v>
                      </c:pt>
                      <c:pt idx="47" formatCode="General">
                        <c:v>-34.578608169440244</c:v>
                      </c:pt>
                      <c:pt idx="48" formatCode="General">
                        <c:v>-34.32747352496218</c:v>
                      </c:pt>
                      <c:pt idx="49" formatCode="General">
                        <c:v>-34.076338880484116</c:v>
                      </c:pt>
                      <c:pt idx="50" formatCode="General">
                        <c:v>-33.825204236006051</c:v>
                      </c:pt>
                      <c:pt idx="51" formatCode="General">
                        <c:v>-33.598606060606059</c:v>
                      </c:pt>
                      <c:pt idx="52" formatCode="General">
                        <c:v>-33.37739393939394</c:v>
                      </c:pt>
                      <c:pt idx="53" formatCode="General">
                        <c:v>-33.156181818181821</c:v>
                      </c:pt>
                      <c:pt idx="54" formatCode="General">
                        <c:v>-32.934969696969695</c:v>
                      </c:pt>
                      <c:pt idx="55" formatCode="General">
                        <c:v>-32.713757575757576</c:v>
                      </c:pt>
                      <c:pt idx="56" formatCode="General">
                        <c:v>-32.492545454545457</c:v>
                      </c:pt>
                      <c:pt idx="57" formatCode="General">
                        <c:v>-32.275733736762483</c:v>
                      </c:pt>
                      <c:pt idx="58" formatCode="General">
                        <c:v>-32.074523449319216</c:v>
                      </c:pt>
                      <c:pt idx="59" formatCode="General">
                        <c:v>-31.873313161875945</c:v>
                      </c:pt>
                      <c:pt idx="60" formatCode="General">
                        <c:v>-31.672102874432678</c:v>
                      </c:pt>
                      <c:pt idx="61" formatCode="General">
                        <c:v>-31.470892586989407</c:v>
                      </c:pt>
                      <c:pt idx="62" formatCode="General">
                        <c:v>-31.26968229954614</c:v>
                      </c:pt>
                      <c:pt idx="63" formatCode="General">
                        <c:v>-31.068472012102873</c:v>
                      </c:pt>
                      <c:pt idx="64" formatCode="General">
                        <c:v>-30.873721633888046</c:v>
                      </c:pt>
                      <c:pt idx="65" formatCode="General">
                        <c:v>-30.683101361573371</c:v>
                      </c:pt>
                      <c:pt idx="66" formatCode="General">
                        <c:v>-30.492481089258696</c:v>
                      </c:pt>
                      <c:pt idx="67" formatCode="General">
                        <c:v>-30.301860816944025</c:v>
                      </c:pt>
                      <c:pt idx="68" formatCode="General">
                        <c:v>-30.11124054462935</c:v>
                      </c:pt>
                      <c:pt idx="69" formatCode="General">
                        <c:v>-29.920620272314675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BD2A-403B-8B57-0D454C22C97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-28.36</c:v>
                      </c:pt>
                      <c:pt idx="1">
                        <c:v>-28.36</c:v>
                      </c:pt>
                      <c:pt idx="2" formatCode="General">
                        <c:v>-28.36</c:v>
                      </c:pt>
                      <c:pt idx="3" formatCode="General">
                        <c:v>-28.36</c:v>
                      </c:pt>
                      <c:pt idx="4" formatCode="General">
                        <c:v>-28.267413010590012</c:v>
                      </c:pt>
                      <c:pt idx="5" formatCode="General">
                        <c:v>-27.110075642965203</c:v>
                      </c:pt>
                      <c:pt idx="6" formatCode="General">
                        <c:v>-25.952738275340394</c:v>
                      </c:pt>
                      <c:pt idx="7" formatCode="General">
                        <c:v>-24.795400907715582</c:v>
                      </c:pt>
                      <c:pt idx="8" formatCode="General">
                        <c:v>-23.638063540090773</c:v>
                      </c:pt>
                      <c:pt idx="9" formatCode="General">
                        <c:v>-22.480726172465964</c:v>
                      </c:pt>
                      <c:pt idx="10" formatCode="General">
                        <c:v>-21.323388804841152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-12.933086232980333</c:v>
                      </c:pt>
                      <c:pt idx="65" formatCode="General">
                        <c:v>-12.872571860816944</c:v>
                      </c:pt>
                      <c:pt idx="66" formatCode="General">
                        <c:v>-12.812057488653556</c:v>
                      </c:pt>
                      <c:pt idx="67" formatCode="General">
                        <c:v>-12.751543116490167</c:v>
                      </c:pt>
                      <c:pt idx="68" formatCode="General">
                        <c:v>-12.691028744326777</c:v>
                      </c:pt>
                      <c:pt idx="69" formatCode="General">
                        <c:v>-12.63051437216339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BD2A-403B-8B57-0D454C22C97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-5.3280000000000003</c:v>
                      </c:pt>
                      <c:pt idx="1">
                        <c:v>-5.3280000000000003</c:v>
                      </c:pt>
                      <c:pt idx="2" formatCode="General">
                        <c:v>-5.3280000000000003</c:v>
                      </c:pt>
                      <c:pt idx="3" formatCode="General">
                        <c:v>-5.3280000000000003</c:v>
                      </c:pt>
                      <c:pt idx="4" formatCode="General">
                        <c:v>-5.3377065052950083</c:v>
                      </c:pt>
                      <c:pt idx="5" formatCode="General">
                        <c:v>-5.4590378214826023</c:v>
                      </c:pt>
                      <c:pt idx="6" formatCode="General">
                        <c:v>-5.5803691376701972</c:v>
                      </c:pt>
                      <c:pt idx="7" formatCode="General">
                        <c:v>-5.7017004538577911</c:v>
                      </c:pt>
                      <c:pt idx="8" formatCode="General">
                        <c:v>-5.823031770045386</c:v>
                      </c:pt>
                      <c:pt idx="9" formatCode="General">
                        <c:v>-5.9443630862329799</c:v>
                      </c:pt>
                      <c:pt idx="10" formatCode="General">
                        <c:v>-6.0656944024205748</c:v>
                      </c:pt>
                      <c:pt idx="11" formatCode="General">
                        <c:v>-6.1575885022692889</c:v>
                      </c:pt>
                      <c:pt idx="12" formatCode="General">
                        <c:v>-6.2162874432677757</c:v>
                      </c:pt>
                      <c:pt idx="13" formatCode="General">
                        <c:v>-6.2749863842662634</c:v>
                      </c:pt>
                      <c:pt idx="14" formatCode="General">
                        <c:v>-6.3336853252647503</c:v>
                      </c:pt>
                      <c:pt idx="15" formatCode="General">
                        <c:v>-6.3923842662632371</c:v>
                      </c:pt>
                      <c:pt idx="16" formatCode="General">
                        <c:v>-6.4510832072617248</c:v>
                      </c:pt>
                      <c:pt idx="17" formatCode="General">
                        <c:v>-6.5097821482602116</c:v>
                      </c:pt>
                      <c:pt idx="18" formatCode="General">
                        <c:v>-6.565488653555219</c:v>
                      </c:pt>
                      <c:pt idx="19" formatCode="General">
                        <c:v>-6.6207080181543114</c:v>
                      </c:pt>
                      <c:pt idx="20" formatCode="General">
                        <c:v>-6.6759273827534038</c:v>
                      </c:pt>
                      <c:pt idx="21" formatCode="General">
                        <c:v>-6.7311467473524962</c:v>
                      </c:pt>
                      <c:pt idx="22" formatCode="General">
                        <c:v>-6.7863661119515886</c:v>
                      </c:pt>
                      <c:pt idx="23" formatCode="General">
                        <c:v>-6.8415854765506809</c:v>
                      </c:pt>
                      <c:pt idx="24" formatCode="General">
                        <c:v>-6.8959545454545452</c:v>
                      </c:pt>
                      <c:pt idx="25" formatCode="General">
                        <c:v>-6.947772727272727</c:v>
                      </c:pt>
                      <c:pt idx="26" formatCode="General">
                        <c:v>-6.9995909090909088</c:v>
                      </c:pt>
                      <c:pt idx="27" formatCode="General">
                        <c:v>-7.0514090909090905</c:v>
                      </c:pt>
                      <c:pt idx="28" formatCode="General">
                        <c:v>-7.1032272727272723</c:v>
                      </c:pt>
                      <c:pt idx="29" formatCode="General">
                        <c:v>-7.155045454545454</c:v>
                      </c:pt>
                      <c:pt idx="30" formatCode="General">
                        <c:v>-7.2068636363636358</c:v>
                      </c:pt>
                      <c:pt idx="31" formatCode="General">
                        <c:v>-7.256565809379727</c:v>
                      </c:pt>
                      <c:pt idx="32" formatCode="General">
                        <c:v>-7.3051285930408474</c:v>
                      </c:pt>
                      <c:pt idx="33" formatCode="General">
                        <c:v>-7.3536913767019669</c:v>
                      </c:pt>
                      <c:pt idx="34" formatCode="General">
                        <c:v>-7.4022541603630865</c:v>
                      </c:pt>
                      <c:pt idx="35" formatCode="General">
                        <c:v>-7.450816944024206</c:v>
                      </c:pt>
                      <c:pt idx="36" formatCode="General">
                        <c:v>-7.4993797276853256</c:v>
                      </c:pt>
                      <c:pt idx="37" formatCode="General">
                        <c:v>-7.5478214826021182</c:v>
                      </c:pt>
                      <c:pt idx="38" formatCode="General">
                        <c:v>-7.5933585476550682</c:v>
                      </c:pt>
                      <c:pt idx="39" formatCode="General">
                        <c:v>-7.6388956127080183</c:v>
                      </c:pt>
                      <c:pt idx="40" formatCode="General">
                        <c:v>-7.6844326777609684</c:v>
                      </c:pt>
                      <c:pt idx="41" formatCode="General">
                        <c:v>-7.7299697428139185</c:v>
                      </c:pt>
                      <c:pt idx="42" formatCode="General">
                        <c:v>-7.7755068078668685</c:v>
                      </c:pt>
                      <c:pt idx="43" formatCode="General">
                        <c:v>-7.8210438729198186</c:v>
                      </c:pt>
                      <c:pt idx="44" formatCode="General">
                        <c:v>-7.8656701966717097</c:v>
                      </c:pt>
                      <c:pt idx="45" formatCode="General">
                        <c:v>-7.9090892586989412</c:v>
                      </c:pt>
                      <c:pt idx="46" formatCode="General">
                        <c:v>-7.9525083207261726</c:v>
                      </c:pt>
                      <c:pt idx="47" formatCode="General">
                        <c:v>-7.9959273827534041</c:v>
                      </c:pt>
                      <c:pt idx="48" formatCode="General">
                        <c:v>-8.0393464447806355</c:v>
                      </c:pt>
                      <c:pt idx="49" formatCode="General">
                        <c:v>-8.082765506807867</c:v>
                      </c:pt>
                      <c:pt idx="50" formatCode="General">
                        <c:v>-8.1261845688350984</c:v>
                      </c:pt>
                      <c:pt idx="51" formatCode="General">
                        <c:v>-8.168539393939394</c:v>
                      </c:pt>
                      <c:pt idx="52" formatCode="General">
                        <c:v>-8.2106606060606069</c:v>
                      </c:pt>
                      <c:pt idx="53" formatCode="General">
                        <c:v>-8.2527818181818198</c:v>
                      </c:pt>
                      <c:pt idx="54" formatCode="General">
                        <c:v>-8.2949030303030309</c:v>
                      </c:pt>
                      <c:pt idx="55" formatCode="General">
                        <c:v>-8.3370242424242438</c:v>
                      </c:pt>
                      <c:pt idx="56" formatCode="General">
                        <c:v>-8.3791454545454549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-8.72697730711044</c:v>
                      </c:pt>
                      <c:pt idx="65" formatCode="General">
                        <c:v>-8.7744810892586997</c:v>
                      </c:pt>
                      <c:pt idx="66" formatCode="General">
                        <c:v>-8.8219848714069595</c:v>
                      </c:pt>
                      <c:pt idx="67" formatCode="General">
                        <c:v>-8.8694886535552193</c:v>
                      </c:pt>
                      <c:pt idx="68" formatCode="General">
                        <c:v>-8.9169924357034809</c:v>
                      </c:pt>
                      <c:pt idx="69" formatCode="General">
                        <c:v>-8.9644962178517407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BD2A-403B-8B57-0D454C22C97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BD2A-403B-8B57-0D454C22C97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BD2A-403B-8B57-0D454C22C97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BD2A-403B-8B57-0D454C22C97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BD2A-403B-8B57-0D454C22C97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BD2A-403B-8B57-0D454C22C97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BD2A-403B-8B57-0D454C22C97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BD2A-403B-8B57-0D454C22C97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BD2A-403B-8B57-0D454C22C97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BD2A-403B-8B57-0D454C22C97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BD2A-403B-8B57-0D454C22C97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BD2A-403B-8B57-0D454C22C97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BD2A-403B-8B57-0D454C22C97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BD2A-403B-8B57-0D454C22C97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1-BD2A-403B-8B57-0D454C22C97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2-BD2A-403B-8B57-0D454C22C97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3-BD2A-403B-8B57-0D454C22C97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-30.617490909090908</c:v>
                      </c:pt>
                      <c:pt idx="47" formatCode="General">
                        <c:v>-30.408472727272731</c:v>
                      </c:pt>
                      <c:pt idx="48" formatCode="General">
                        <c:v>-30.212109090909092</c:v>
                      </c:pt>
                      <c:pt idx="49" formatCode="General">
                        <c:v>-30.104795180722892</c:v>
                      </c:pt>
                      <c:pt idx="50" formatCode="General">
                        <c:v>-30.093951807228919</c:v>
                      </c:pt>
                      <c:pt idx="51" formatCode="General">
                        <c:v>-30.105915151515152</c:v>
                      </c:pt>
                      <c:pt idx="52" formatCode="General">
                        <c:v>-30.122884848484851</c:v>
                      </c:pt>
                      <c:pt idx="53" formatCode="General">
                        <c:v>-30.139854545454547</c:v>
                      </c:pt>
                      <c:pt idx="54" formatCode="General">
                        <c:v>-30.156824242424243</c:v>
                      </c:pt>
                      <c:pt idx="55" formatCode="General">
                        <c:v>-30.173793939393942</c:v>
                      </c:pt>
                      <c:pt idx="56" formatCode="General">
                        <c:v>-30.190763636363638</c:v>
                      </c:pt>
                      <c:pt idx="57" formatCode="General">
                        <c:v>-30.20939183055976</c:v>
                      </c:pt>
                      <c:pt idx="58" formatCode="General">
                        <c:v>-30.23390015128593</c:v>
                      </c:pt>
                      <c:pt idx="59" formatCode="General">
                        <c:v>-30.258408472012103</c:v>
                      </c:pt>
                      <c:pt idx="60" formatCode="General">
                        <c:v>-30.282916792738277</c:v>
                      </c:pt>
                      <c:pt idx="61" formatCode="General">
                        <c:v>-30.307425113464447</c:v>
                      </c:pt>
                      <c:pt idx="62" formatCode="General">
                        <c:v>-30.331933434190621</c:v>
                      </c:pt>
                      <c:pt idx="63" formatCode="General">
                        <c:v>-30.356441754916794</c:v>
                      </c:pt>
                      <c:pt idx="64" formatCode="General">
                        <c:v>-30.384484848484846</c:v>
                      </c:pt>
                      <c:pt idx="65" formatCode="General">
                        <c:v>-30.414787878787877</c:v>
                      </c:pt>
                      <c:pt idx="66" formatCode="General">
                        <c:v>-30.447228915662649</c:v>
                      </c:pt>
                      <c:pt idx="67" formatCode="General">
                        <c:v>-30.480909090909091</c:v>
                      </c:pt>
                      <c:pt idx="68" formatCode="General">
                        <c:v>-30.517272727272729</c:v>
                      </c:pt>
                      <c:pt idx="69" formatCode="General">
                        <c:v>-30.555212121212122</c:v>
                      </c:pt>
                      <c:pt idx="70" formatCode="General">
                        <c:v>-30.594000000000001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4-BD2A-403B-8B57-0D454C22C97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-94.21580606060607</c:v>
                      </c:pt>
                      <c:pt idx="43" formatCode="General">
                        <c:v>-93.413381818181819</c:v>
                      </c:pt>
                      <c:pt idx="44" formatCode="General">
                        <c:v>-92.840551515151517</c:v>
                      </c:pt>
                      <c:pt idx="45" formatCode="General">
                        <c:v>-92.572066666666657</c:v>
                      </c:pt>
                      <c:pt idx="46" formatCode="General">
                        <c:v>-92.379690909090897</c:v>
                      </c:pt>
                      <c:pt idx="47" formatCode="General">
                        <c:v>-92.232496969696967</c:v>
                      </c:pt>
                      <c:pt idx="48" formatCode="General">
                        <c:v>-92.244012121212123</c:v>
                      </c:pt>
                      <c:pt idx="49" formatCode="General">
                        <c:v>-92.148216867469884</c:v>
                      </c:pt>
                      <c:pt idx="50" formatCode="General">
                        <c:v>-91.936168674698791</c:v>
                      </c:pt>
                      <c:pt idx="51" formatCode="General">
                        <c:v>-91.646781818181807</c:v>
                      </c:pt>
                      <c:pt idx="52" formatCode="General">
                        <c:v>-91.34041818181818</c:v>
                      </c:pt>
                      <c:pt idx="53" formatCode="General">
                        <c:v>-91.034054545454538</c:v>
                      </c:pt>
                      <c:pt idx="54" formatCode="General">
                        <c:v>-90.72769090909091</c:v>
                      </c:pt>
                      <c:pt idx="55" formatCode="General">
                        <c:v>-90.421327272727268</c:v>
                      </c:pt>
                      <c:pt idx="56" formatCode="General">
                        <c:v>-90.11496363636364</c:v>
                      </c:pt>
                      <c:pt idx="57" formatCode="General">
                        <c:v>-89.816024205748874</c:v>
                      </c:pt>
                      <c:pt idx="58" formatCode="General">
                        <c:v>-89.543406959152804</c:v>
                      </c:pt>
                      <c:pt idx="59" formatCode="General">
                        <c:v>-89.270789712556734</c:v>
                      </c:pt>
                      <c:pt idx="60" formatCode="General">
                        <c:v>-88.998172465960664</c:v>
                      </c:pt>
                      <c:pt idx="61" formatCode="General">
                        <c:v>-88.725555219364594</c:v>
                      </c:pt>
                      <c:pt idx="62" formatCode="General">
                        <c:v>-88.452937972768538</c:v>
                      </c:pt>
                      <c:pt idx="63" formatCode="General">
                        <c:v>-88.180320726172468</c:v>
                      </c:pt>
                      <c:pt idx="64" formatCode="General">
                        <c:v>-87.920575757575762</c:v>
                      </c:pt>
                      <c:pt idx="65" formatCode="General">
                        <c:v>-87.669060606060611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5-BD2A-403B-8B57-0D454C22C97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-94.21580606060607</c:v>
                      </c:pt>
                      <c:pt idx="43" formatCode="General">
                        <c:v>-93.413381818181819</c:v>
                      </c:pt>
                      <c:pt idx="44" formatCode="General">
                        <c:v>-92.840551515151517</c:v>
                      </c:pt>
                      <c:pt idx="45" formatCode="General">
                        <c:v>-92.572066666666657</c:v>
                      </c:pt>
                      <c:pt idx="46" formatCode="General">
                        <c:v>-92.379690909090897</c:v>
                      </c:pt>
                      <c:pt idx="47" formatCode="General">
                        <c:v>-92.232496969696967</c:v>
                      </c:pt>
                      <c:pt idx="48" formatCode="General">
                        <c:v>-92.244012121212123</c:v>
                      </c:pt>
                      <c:pt idx="49" formatCode="General">
                        <c:v>-92.148216867469884</c:v>
                      </c:pt>
                      <c:pt idx="50" formatCode="General">
                        <c:v>-91.936168674698791</c:v>
                      </c:pt>
                      <c:pt idx="51" formatCode="General">
                        <c:v>-91.646781818181807</c:v>
                      </c:pt>
                      <c:pt idx="52" formatCode="General">
                        <c:v>-91.34041818181818</c:v>
                      </c:pt>
                      <c:pt idx="53" formatCode="General">
                        <c:v>-91.034054545454538</c:v>
                      </c:pt>
                      <c:pt idx="54" formatCode="General">
                        <c:v>-90.72769090909091</c:v>
                      </c:pt>
                      <c:pt idx="55" formatCode="General">
                        <c:v>-90.421327272727268</c:v>
                      </c:pt>
                      <c:pt idx="56" formatCode="General">
                        <c:v>-90.11496363636364</c:v>
                      </c:pt>
                      <c:pt idx="57" formatCode="General">
                        <c:v>-89.816024205748874</c:v>
                      </c:pt>
                      <c:pt idx="58" formatCode="General">
                        <c:v>-89.543406959152804</c:v>
                      </c:pt>
                      <c:pt idx="59" formatCode="General">
                        <c:v>-89.270789712556734</c:v>
                      </c:pt>
                      <c:pt idx="60" formatCode="General">
                        <c:v>-88.998172465960664</c:v>
                      </c:pt>
                      <c:pt idx="61" formatCode="General">
                        <c:v>-88.725555219364594</c:v>
                      </c:pt>
                      <c:pt idx="62" formatCode="General">
                        <c:v>-88.452937972768538</c:v>
                      </c:pt>
                      <c:pt idx="63" formatCode="General">
                        <c:v>-88.180320726172468</c:v>
                      </c:pt>
                      <c:pt idx="64" formatCode="General">
                        <c:v>-87.920575757575762</c:v>
                      </c:pt>
                      <c:pt idx="65" formatCode="General">
                        <c:v>-87.669060606060611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6-BD2A-403B-8B57-0D454C22C97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-22.121253012048193</c:v>
                      </c:pt>
                      <c:pt idx="50" formatCode="General">
                        <c:v>-22.040530120481929</c:v>
                      </c:pt>
                      <c:pt idx="51" formatCode="General">
                        <c:v>-21.996927272727277</c:v>
                      </c:pt>
                      <c:pt idx="52" formatCode="General">
                        <c:v>-21.961472727272731</c:v>
                      </c:pt>
                      <c:pt idx="53" formatCode="General">
                        <c:v>-21.926018181818183</c:v>
                      </c:pt>
                      <c:pt idx="54" formatCode="General">
                        <c:v>-21.890563636363638</c:v>
                      </c:pt>
                      <c:pt idx="55" formatCode="General">
                        <c:v>-21.855109090909092</c:v>
                      </c:pt>
                      <c:pt idx="56" formatCode="General">
                        <c:v>-21.819654545454547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-21.658757575757576</c:v>
                      </c:pt>
                      <c:pt idx="65" formatCode="General">
                        <c:v>-21.643606060606061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7-BD2A-403B-8B57-0D454C22C97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-65.914327272727277</c:v>
                      </c:pt>
                      <c:pt idx="47" formatCode="General">
                        <c:v>-64.978133333333346</c:v>
                      </c:pt>
                      <c:pt idx="48" formatCode="General">
                        <c:v>-64.07146666666668</c:v>
                      </c:pt>
                      <c:pt idx="49" formatCode="General">
                        <c:v>-63.868337349397592</c:v>
                      </c:pt>
                      <c:pt idx="50" formatCode="General">
                        <c:v>-64.427373493975907</c:v>
                      </c:pt>
                      <c:pt idx="51" formatCode="General">
                        <c:v>-64.871903030303045</c:v>
                      </c:pt>
                      <c:pt idx="52" formatCode="General">
                        <c:v>-65.291296969696972</c:v>
                      </c:pt>
                      <c:pt idx="53" formatCode="General">
                        <c:v>-65.710690909090914</c:v>
                      </c:pt>
                      <c:pt idx="54" formatCode="General">
                        <c:v>-66.130084848484856</c:v>
                      </c:pt>
                      <c:pt idx="55" formatCode="General">
                        <c:v>-66.549478787878797</c:v>
                      </c:pt>
                      <c:pt idx="56" formatCode="General">
                        <c:v>-66.968872727272739</c:v>
                      </c:pt>
                      <c:pt idx="57" formatCode="General">
                        <c:v>-67.372151285930414</c:v>
                      </c:pt>
                      <c:pt idx="58" formatCode="General">
                        <c:v>-67.718293494704994</c:v>
                      </c:pt>
                      <c:pt idx="59" formatCode="General">
                        <c:v>-68.064435703479589</c:v>
                      </c:pt>
                      <c:pt idx="60" formatCode="General">
                        <c:v>-68.410577912254169</c:v>
                      </c:pt>
                      <c:pt idx="61" formatCode="General">
                        <c:v>-68.756720121028749</c:v>
                      </c:pt>
                      <c:pt idx="62" formatCode="General">
                        <c:v>-69.10286232980333</c:v>
                      </c:pt>
                      <c:pt idx="63" formatCode="General">
                        <c:v>-69.44900453857791</c:v>
                      </c:pt>
                      <c:pt idx="64" formatCode="General">
                        <c:v>-69.805818181818182</c:v>
                      </c:pt>
                      <c:pt idx="65" formatCode="General">
                        <c:v>-70.169454545454542</c:v>
                      </c:pt>
                      <c:pt idx="66" formatCode="General">
                        <c:v>-70.540240963855425</c:v>
                      </c:pt>
                      <c:pt idx="67" formatCode="General">
                        <c:v>-70.916363636363627</c:v>
                      </c:pt>
                      <c:pt idx="68" formatCode="General">
                        <c:v>-71.304242424242418</c:v>
                      </c:pt>
                      <c:pt idx="69" formatCode="General">
                        <c:v>-71.698424242424238</c:v>
                      </c:pt>
                      <c:pt idx="70" formatCode="General">
                        <c:v>-72.096000000000004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8-BD2A-403B-8B57-0D454C22C97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-7.983542168674699</c:v>
                      </c:pt>
                      <c:pt idx="50" formatCode="General">
                        <c:v>-8.0534216867469883</c:v>
                      </c:pt>
                      <c:pt idx="51" formatCode="General">
                        <c:v>-8.1089878787878806</c:v>
                      </c:pt>
                      <c:pt idx="52" formatCode="General">
                        <c:v>-8.1614121212121216</c:v>
                      </c:pt>
                      <c:pt idx="53" formatCode="General">
                        <c:v>-8.2138363636363643</c:v>
                      </c:pt>
                      <c:pt idx="54" formatCode="General">
                        <c:v>-8.266260606060607</c:v>
                      </c:pt>
                      <c:pt idx="55" formatCode="General">
                        <c:v>-8.3186848484848497</c:v>
                      </c:pt>
                      <c:pt idx="56" formatCode="General">
                        <c:v>-8.3711090909090924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-8.7257272727272728</c:v>
                      </c:pt>
                      <c:pt idx="65" formatCode="General">
                        <c:v>-8.7711818181818177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9-BD2A-403B-8B57-0D454C22C97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-48.733600000000003</c:v>
                      </c:pt>
                      <c:pt idx="48" formatCode="General">
                        <c:v>-48.053600000000003</c:v>
                      </c:pt>
                      <c:pt idx="49" formatCode="General">
                        <c:v>-47.901253012048194</c:v>
                      </c:pt>
                      <c:pt idx="50" formatCode="General">
                        <c:v>-48.320530120481934</c:v>
                      </c:pt>
                      <c:pt idx="51" formatCode="General">
                        <c:v>-48.653927272727273</c:v>
                      </c:pt>
                      <c:pt idx="52" formatCode="General">
                        <c:v>-48.968472727272733</c:v>
                      </c:pt>
                      <c:pt idx="53" formatCode="General">
                        <c:v>-49.283018181818186</c:v>
                      </c:pt>
                      <c:pt idx="54" formatCode="General">
                        <c:v>-49.597563636363645</c:v>
                      </c:pt>
                      <c:pt idx="55" formatCode="General">
                        <c:v>-49.912109090909098</c:v>
                      </c:pt>
                      <c:pt idx="56" formatCode="General">
                        <c:v>-50.226654545454551</c:v>
                      </c:pt>
                      <c:pt idx="57" formatCode="General">
                        <c:v>-50.529113464447818</c:v>
                      </c:pt>
                      <c:pt idx="58" formatCode="General">
                        <c:v>-50.788720121028753</c:v>
                      </c:pt>
                      <c:pt idx="59" formatCode="General">
                        <c:v>-51.048326777609688</c:v>
                      </c:pt>
                      <c:pt idx="60" formatCode="General">
                        <c:v>-51.307933434190623</c:v>
                      </c:pt>
                      <c:pt idx="61" formatCode="General">
                        <c:v>-51.567540090771566</c:v>
                      </c:pt>
                      <c:pt idx="62" formatCode="General">
                        <c:v>-51.827146747352501</c:v>
                      </c:pt>
                      <c:pt idx="63" formatCode="General">
                        <c:v>-52.086753403933436</c:v>
                      </c:pt>
                      <c:pt idx="64" formatCode="General">
                        <c:v>-52.354363636363637</c:v>
                      </c:pt>
                      <c:pt idx="65" formatCode="General">
                        <c:v>-52.62709090909091</c:v>
                      </c:pt>
                      <c:pt idx="66" formatCode="General">
                        <c:v>-52.905180722891565</c:v>
                      </c:pt>
                      <c:pt idx="67" formatCode="General">
                        <c:v>-53.18727272727272</c:v>
                      </c:pt>
                      <c:pt idx="68" formatCode="General">
                        <c:v>-53.478181818181817</c:v>
                      </c:pt>
                      <c:pt idx="69" formatCode="General">
                        <c:v>-53.773818181818179</c:v>
                      </c:pt>
                      <c:pt idx="70" formatCode="General">
                        <c:v>-54.072000000000003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A-BD2A-403B-8B57-0D454C22C97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-40.611333333333341</c:v>
                      </c:pt>
                      <c:pt idx="48" formatCode="General">
                        <c:v>-40.044666666666672</c:v>
                      </c:pt>
                      <c:pt idx="49" formatCode="General">
                        <c:v>-39.917710843373492</c:v>
                      </c:pt>
                      <c:pt idx="50" formatCode="General">
                        <c:v>-40.267108433734947</c:v>
                      </c:pt>
                      <c:pt idx="51" formatCode="General">
                        <c:v>-40.544939393939401</c:v>
                      </c:pt>
                      <c:pt idx="52" formatCode="General">
                        <c:v>-40.80706060606061</c:v>
                      </c:pt>
                      <c:pt idx="53" formatCode="General">
                        <c:v>-41.069181818181825</c:v>
                      </c:pt>
                      <c:pt idx="54" formatCode="General">
                        <c:v>-41.331303030303033</c:v>
                      </c:pt>
                      <c:pt idx="55" formatCode="General">
                        <c:v>-41.593424242424248</c:v>
                      </c:pt>
                      <c:pt idx="56" formatCode="General">
                        <c:v>-41.855545454545457</c:v>
                      </c:pt>
                      <c:pt idx="57" formatCode="General">
                        <c:v>-42.107594553706505</c:v>
                      </c:pt>
                      <c:pt idx="58" formatCode="General">
                        <c:v>-42.323933434190621</c:v>
                      </c:pt>
                      <c:pt idx="59" formatCode="General">
                        <c:v>-42.540272314674738</c:v>
                      </c:pt>
                      <c:pt idx="60" formatCode="General">
                        <c:v>-42.756611195158854</c:v>
                      </c:pt>
                      <c:pt idx="61" formatCode="General">
                        <c:v>-42.97295007564297</c:v>
                      </c:pt>
                      <c:pt idx="62" formatCode="General">
                        <c:v>-43.189288956127086</c:v>
                      </c:pt>
                      <c:pt idx="63" formatCode="General">
                        <c:v>-43.405627836611195</c:v>
                      </c:pt>
                      <c:pt idx="64" formatCode="General">
                        <c:v>-43.62863636363636</c:v>
                      </c:pt>
                      <c:pt idx="65" formatCode="General">
                        <c:v>-43.855909090909087</c:v>
                      </c:pt>
                      <c:pt idx="66" formatCode="General">
                        <c:v>-44.087650602409639</c:v>
                      </c:pt>
                      <c:pt idx="67" formatCode="General">
                        <c:v>-44.322727272727271</c:v>
                      </c:pt>
                      <c:pt idx="68" formatCode="General">
                        <c:v>-44.565151515151513</c:v>
                      </c:pt>
                      <c:pt idx="69" formatCode="General">
                        <c:v>-44.811515151515152</c:v>
                      </c:pt>
                      <c:pt idx="70" formatCode="General">
                        <c:v>-45.06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B-BD2A-403B-8B57-0D454C22C97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-22.121253012048193</c:v>
                      </c:pt>
                      <c:pt idx="50" formatCode="General">
                        <c:v>-22.040530120481929</c:v>
                      </c:pt>
                      <c:pt idx="51" formatCode="General">
                        <c:v>-21.996927272727277</c:v>
                      </c:pt>
                      <c:pt idx="52" formatCode="General">
                        <c:v>-21.961472727272731</c:v>
                      </c:pt>
                      <c:pt idx="53" formatCode="General">
                        <c:v>-21.926018181818183</c:v>
                      </c:pt>
                      <c:pt idx="54" formatCode="General">
                        <c:v>-21.890563636363638</c:v>
                      </c:pt>
                      <c:pt idx="55" formatCode="General">
                        <c:v>-21.855109090909092</c:v>
                      </c:pt>
                      <c:pt idx="56" formatCode="General">
                        <c:v>-21.819654545454547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-21.658757575757576</c:v>
                      </c:pt>
                      <c:pt idx="65" formatCode="General">
                        <c:v>-21.643606060606061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C-BD2A-403B-8B57-0D454C22C97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-32.489066666666673</c:v>
                      </c:pt>
                      <c:pt idx="48" formatCode="General">
                        <c:v>-32.03573333333334</c:v>
                      </c:pt>
                      <c:pt idx="49" formatCode="General">
                        <c:v>-31.934168674698796</c:v>
                      </c:pt>
                      <c:pt idx="50" formatCode="General">
                        <c:v>-32.213686746987953</c:v>
                      </c:pt>
                      <c:pt idx="51" formatCode="General">
                        <c:v>-32.435951515151523</c:v>
                      </c:pt>
                      <c:pt idx="52" formatCode="General">
                        <c:v>-32.645648484848486</c:v>
                      </c:pt>
                      <c:pt idx="53" formatCode="General">
                        <c:v>-32.855345454545457</c:v>
                      </c:pt>
                      <c:pt idx="54" formatCode="General">
                        <c:v>-33.065042424242428</c:v>
                      </c:pt>
                      <c:pt idx="55" formatCode="General">
                        <c:v>-33.274739393939399</c:v>
                      </c:pt>
                      <c:pt idx="56" formatCode="General">
                        <c:v>-33.48443636363637</c:v>
                      </c:pt>
                      <c:pt idx="57" formatCode="General">
                        <c:v>-33.686075642965207</c:v>
                      </c:pt>
                      <c:pt idx="58" formatCode="General">
                        <c:v>-33.859146747352497</c:v>
                      </c:pt>
                      <c:pt idx="59" formatCode="General">
                        <c:v>-34.032217851739794</c:v>
                      </c:pt>
                      <c:pt idx="60" formatCode="General">
                        <c:v>-34.205288956127085</c:v>
                      </c:pt>
                      <c:pt idx="61" formatCode="General">
                        <c:v>-34.378360060514375</c:v>
                      </c:pt>
                      <c:pt idx="62" formatCode="General">
                        <c:v>-34.551431164901665</c:v>
                      </c:pt>
                      <c:pt idx="63" formatCode="General">
                        <c:v>-34.724502269288955</c:v>
                      </c:pt>
                      <c:pt idx="64" formatCode="General">
                        <c:v>-34.902909090909091</c:v>
                      </c:pt>
                      <c:pt idx="65" formatCode="General">
                        <c:v>-35.084727272727271</c:v>
                      </c:pt>
                      <c:pt idx="66" formatCode="General">
                        <c:v>-35.270120481927712</c:v>
                      </c:pt>
                      <c:pt idx="67" formatCode="General">
                        <c:v>-35.458181818181814</c:v>
                      </c:pt>
                      <c:pt idx="68" formatCode="General">
                        <c:v>-35.652121212121209</c:v>
                      </c:pt>
                      <c:pt idx="69" formatCode="General">
                        <c:v>-35.849212121212119</c:v>
                      </c:pt>
                      <c:pt idx="70" formatCode="General">
                        <c:v>-36.048000000000002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D-BD2A-403B-8B57-0D454C22C97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-24.366800000000001</c:v>
                      </c:pt>
                      <c:pt idx="48" formatCode="General">
                        <c:v>-24.026800000000001</c:v>
                      </c:pt>
                      <c:pt idx="49" formatCode="General">
                        <c:v>-23.950626506024097</c:v>
                      </c:pt>
                      <c:pt idx="50" formatCode="General">
                        <c:v>-24.160265060240967</c:v>
                      </c:pt>
                      <c:pt idx="51" formatCode="General">
                        <c:v>-24.326963636363637</c:v>
                      </c:pt>
                      <c:pt idx="52" formatCode="General">
                        <c:v>-24.484236363636366</c:v>
                      </c:pt>
                      <c:pt idx="53" formatCode="General">
                        <c:v>-24.641509090909093</c:v>
                      </c:pt>
                      <c:pt idx="54" formatCode="General">
                        <c:v>-24.798781818181823</c:v>
                      </c:pt>
                      <c:pt idx="55" formatCode="General">
                        <c:v>-24.956054545454549</c:v>
                      </c:pt>
                      <c:pt idx="56" formatCode="General">
                        <c:v>-25.113327272727275</c:v>
                      </c:pt>
                      <c:pt idx="57" formatCode="General">
                        <c:v>-25.264556732223909</c:v>
                      </c:pt>
                      <c:pt idx="58" formatCode="General">
                        <c:v>-25.394360060514376</c:v>
                      </c:pt>
                      <c:pt idx="59" formatCode="General">
                        <c:v>-25.524163388804844</c:v>
                      </c:pt>
                      <c:pt idx="60" formatCode="General">
                        <c:v>-25.653966717095312</c:v>
                      </c:pt>
                      <c:pt idx="61" formatCode="General">
                        <c:v>-25.783770045385783</c:v>
                      </c:pt>
                      <c:pt idx="62" formatCode="General">
                        <c:v>-25.91357337367625</c:v>
                      </c:pt>
                      <c:pt idx="63" formatCode="General">
                        <c:v>-26.043376701966718</c:v>
                      </c:pt>
                      <c:pt idx="64" formatCode="General">
                        <c:v>-26.177181818181818</c:v>
                      </c:pt>
                      <c:pt idx="65" formatCode="General">
                        <c:v>-26.313545454545455</c:v>
                      </c:pt>
                      <c:pt idx="66" formatCode="General">
                        <c:v>-26.452590361445782</c:v>
                      </c:pt>
                      <c:pt idx="67" formatCode="General">
                        <c:v>-26.59363636363636</c:v>
                      </c:pt>
                      <c:pt idx="68" formatCode="General">
                        <c:v>-26.739090909090908</c:v>
                      </c:pt>
                      <c:pt idx="69" formatCode="General">
                        <c:v>-26.886909090909089</c:v>
                      </c:pt>
                      <c:pt idx="70" formatCode="General">
                        <c:v>-27.036000000000001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E-BD2A-403B-8B57-0D454C22C97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-16.244533333333337</c:v>
                      </c:pt>
                      <c:pt idx="48" formatCode="General">
                        <c:v>-16.01786666666667</c:v>
                      </c:pt>
                      <c:pt idx="49" formatCode="General">
                        <c:v>-15.967084337349398</c:v>
                      </c:pt>
                      <c:pt idx="50" formatCode="General">
                        <c:v>-16.106843373493977</c:v>
                      </c:pt>
                      <c:pt idx="51" formatCode="General">
                        <c:v>-16.217975757575761</c:v>
                      </c:pt>
                      <c:pt idx="52" formatCode="General">
                        <c:v>-16.322824242424243</c:v>
                      </c:pt>
                      <c:pt idx="53" formatCode="General">
                        <c:v>-16.427672727272729</c:v>
                      </c:pt>
                      <c:pt idx="54" formatCode="General">
                        <c:v>-16.532521212121214</c:v>
                      </c:pt>
                      <c:pt idx="55" formatCode="General">
                        <c:v>-16.637369696969699</c:v>
                      </c:pt>
                      <c:pt idx="56" formatCode="General">
                        <c:v>-16.742218181818185</c:v>
                      </c:pt>
                      <c:pt idx="57" formatCode="General">
                        <c:v>-16.843037821482604</c:v>
                      </c:pt>
                      <c:pt idx="58" formatCode="General">
                        <c:v>-16.929573373676249</c:v>
                      </c:pt>
                      <c:pt idx="59" formatCode="General">
                        <c:v>-17.016108925869897</c:v>
                      </c:pt>
                      <c:pt idx="60" formatCode="General">
                        <c:v>-17.102644478063542</c:v>
                      </c:pt>
                      <c:pt idx="61" formatCode="General">
                        <c:v>-17.189180030257187</c:v>
                      </c:pt>
                      <c:pt idx="62" formatCode="General">
                        <c:v>-17.275715582450832</c:v>
                      </c:pt>
                      <c:pt idx="63" formatCode="General">
                        <c:v>-17.362251134644477</c:v>
                      </c:pt>
                      <c:pt idx="64" formatCode="General">
                        <c:v>-17.451454545454546</c:v>
                      </c:pt>
                      <c:pt idx="65" formatCode="General">
                        <c:v>-17.542363636363635</c:v>
                      </c:pt>
                      <c:pt idx="66" formatCode="General">
                        <c:v>-17.635060240963856</c:v>
                      </c:pt>
                      <c:pt idx="67" formatCode="General">
                        <c:v>-17.729090909090907</c:v>
                      </c:pt>
                      <c:pt idx="68" formatCode="General">
                        <c:v>-17.826060606060604</c:v>
                      </c:pt>
                      <c:pt idx="69" formatCode="General">
                        <c:v>-17.92460606060606</c:v>
                      </c:pt>
                      <c:pt idx="70" formatCode="General">
                        <c:v>-18.024000000000001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F-BD2A-403B-8B57-0D454C22C97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-7.983542168674699</c:v>
                      </c:pt>
                      <c:pt idx="50" formatCode="General">
                        <c:v>-8.0534216867469883</c:v>
                      </c:pt>
                      <c:pt idx="51" formatCode="General">
                        <c:v>-8.1089878787878806</c:v>
                      </c:pt>
                      <c:pt idx="52" formatCode="General">
                        <c:v>-8.1614121212121216</c:v>
                      </c:pt>
                      <c:pt idx="53" formatCode="General">
                        <c:v>-8.2138363636363643</c:v>
                      </c:pt>
                      <c:pt idx="54" formatCode="General">
                        <c:v>-8.266260606060607</c:v>
                      </c:pt>
                      <c:pt idx="55" formatCode="General">
                        <c:v>-8.3186848484848497</c:v>
                      </c:pt>
                      <c:pt idx="56" formatCode="General">
                        <c:v>-8.3711090909090924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-8.7257272727272728</c:v>
                      </c:pt>
                      <c:pt idx="65" formatCode="General">
                        <c:v>-8.7711818181818177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0-BD2A-403B-8B57-0D454C22C97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1-BD2A-403B-8B57-0D454C22C97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-33.700848484848485</c:v>
                      </c:pt>
                      <c:pt idx="45" formatCode="General">
                        <c:v>-33.749333333333333</c:v>
                      </c:pt>
                      <c:pt idx="46" formatCode="General">
                        <c:v>-33.830909090909088</c:v>
                      </c:pt>
                      <c:pt idx="47" formatCode="General">
                        <c:v>-33.932848484848478</c:v>
                      </c:pt>
                      <c:pt idx="48" formatCode="General">
                        <c:v>-34.108606060606064</c:v>
                      </c:pt>
                      <c:pt idx="49" formatCode="General">
                        <c:v>-34.098795180722895</c:v>
                      </c:pt>
                      <c:pt idx="50" formatCode="General">
                        <c:v>-33.887951807228916</c:v>
                      </c:pt>
                      <c:pt idx="51" formatCode="General">
                        <c:v>-33.659909090909089</c:v>
                      </c:pt>
                      <c:pt idx="52" formatCode="General">
                        <c:v>-33.428090909090912</c:v>
                      </c:pt>
                      <c:pt idx="53" formatCode="General">
                        <c:v>-33.196272727272728</c:v>
                      </c:pt>
                      <c:pt idx="54" formatCode="General">
                        <c:v>-32.964454545454544</c:v>
                      </c:pt>
                      <c:pt idx="55" formatCode="General">
                        <c:v>-32.73263636363636</c:v>
                      </c:pt>
                      <c:pt idx="56" formatCode="General">
                        <c:v>-32.500818181818182</c:v>
                      </c:pt>
                      <c:pt idx="57" formatCode="General">
                        <c:v>-32.275733736762483</c:v>
                      </c:pt>
                      <c:pt idx="58" formatCode="General">
                        <c:v>-32.074523449319216</c:v>
                      </c:pt>
                      <c:pt idx="59" formatCode="General">
                        <c:v>-31.873313161875945</c:v>
                      </c:pt>
                      <c:pt idx="60" formatCode="General">
                        <c:v>-31.672102874432678</c:v>
                      </c:pt>
                      <c:pt idx="61" formatCode="General">
                        <c:v>-31.470892586989407</c:v>
                      </c:pt>
                      <c:pt idx="62" formatCode="General">
                        <c:v>-31.26968229954614</c:v>
                      </c:pt>
                      <c:pt idx="63" formatCode="General">
                        <c:v>-31.068472012102873</c:v>
                      </c:pt>
                      <c:pt idx="64" formatCode="General">
                        <c:v>-30.87169696969697</c:v>
                      </c:pt>
                      <c:pt idx="65" formatCode="General">
                        <c:v>-30.677757575757578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2-BD2A-403B-8B57-0D454C22C97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-22.121253012048193</c:v>
                      </c:pt>
                      <c:pt idx="50" formatCode="General">
                        <c:v>-22.040530120481929</c:v>
                      </c:pt>
                      <c:pt idx="51" formatCode="General">
                        <c:v>-21.996927272727277</c:v>
                      </c:pt>
                      <c:pt idx="52" formatCode="General">
                        <c:v>-21.961472727272731</c:v>
                      </c:pt>
                      <c:pt idx="53" formatCode="General">
                        <c:v>-21.926018181818183</c:v>
                      </c:pt>
                      <c:pt idx="54" formatCode="General">
                        <c:v>-21.890563636363638</c:v>
                      </c:pt>
                      <c:pt idx="55" formatCode="General">
                        <c:v>-21.855109090909092</c:v>
                      </c:pt>
                      <c:pt idx="56" formatCode="General">
                        <c:v>-21.819654545454547</c:v>
                      </c:pt>
                      <c:pt idx="57" formatCode="General">
                        <c:v>-21.787872919818458</c:v>
                      </c:pt>
                      <c:pt idx="58" formatCode="General">
                        <c:v>-21.769113464447809</c:v>
                      </c:pt>
                      <c:pt idx="59" formatCode="General">
                        <c:v>-21.750354009077157</c:v>
                      </c:pt>
                      <c:pt idx="60" formatCode="General">
                        <c:v>-21.731594553706504</c:v>
                      </c:pt>
                      <c:pt idx="61" formatCode="General">
                        <c:v>-21.712835098335855</c:v>
                      </c:pt>
                      <c:pt idx="62" formatCode="General">
                        <c:v>-21.694075642965203</c:v>
                      </c:pt>
                      <c:pt idx="63" formatCode="General">
                        <c:v>-21.675316187594554</c:v>
                      </c:pt>
                      <c:pt idx="64" formatCode="General">
                        <c:v>-21.658757575757576</c:v>
                      </c:pt>
                      <c:pt idx="65" formatCode="General">
                        <c:v>-21.643606060606061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3-BD2A-403B-8B57-0D454C22C97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-14.13890909090909</c:v>
                      </c:pt>
                      <c:pt idx="47" formatCode="General">
                        <c:v>-14.163939393939394</c:v>
                      </c:pt>
                      <c:pt idx="48" formatCode="General">
                        <c:v>-14.194242424242425</c:v>
                      </c:pt>
                      <c:pt idx="49" formatCode="General">
                        <c:v>-14.137710843373496</c:v>
                      </c:pt>
                      <c:pt idx="50" formatCode="General">
                        <c:v>-13.987108433734941</c:v>
                      </c:pt>
                      <c:pt idx="51" formatCode="General">
                        <c:v>-13.887939393939394</c:v>
                      </c:pt>
                      <c:pt idx="52" formatCode="General">
                        <c:v>-13.800060606060606</c:v>
                      </c:pt>
                      <c:pt idx="53" formatCode="General">
                        <c:v>-13.712181818181818</c:v>
                      </c:pt>
                      <c:pt idx="54" formatCode="General">
                        <c:v>-13.624303030303031</c:v>
                      </c:pt>
                      <c:pt idx="55" formatCode="General">
                        <c:v>-13.536424242424243</c:v>
                      </c:pt>
                      <c:pt idx="56" formatCode="General">
                        <c:v>-13.448545454545455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4-BD2A-403B-8B57-0D454C22C97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-7.983542168674699</c:v>
                      </c:pt>
                      <c:pt idx="50" formatCode="General">
                        <c:v>-8.0534216867469883</c:v>
                      </c:pt>
                      <c:pt idx="51" formatCode="General">
                        <c:v>-8.1089878787878806</c:v>
                      </c:pt>
                      <c:pt idx="52" formatCode="General">
                        <c:v>-8.1614121212121216</c:v>
                      </c:pt>
                      <c:pt idx="53" formatCode="General">
                        <c:v>-8.2138363636363643</c:v>
                      </c:pt>
                      <c:pt idx="54" formatCode="General">
                        <c:v>-8.266260606060607</c:v>
                      </c:pt>
                      <c:pt idx="55" formatCode="General">
                        <c:v>-8.3186848484848497</c:v>
                      </c:pt>
                      <c:pt idx="56" formatCode="General">
                        <c:v>-8.3711090909090924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-8.7257272727272728</c:v>
                      </c:pt>
                      <c:pt idx="65" formatCode="General">
                        <c:v>-8.7711818181818177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5-BD2A-403B-8B57-0D454C22C97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-94.21580606060607</c:v>
                      </c:pt>
                      <c:pt idx="43" formatCode="General">
                        <c:v>-93.413381818181819</c:v>
                      </c:pt>
                      <c:pt idx="44" formatCode="General">
                        <c:v>-92.840551515151517</c:v>
                      </c:pt>
                      <c:pt idx="45" formatCode="General">
                        <c:v>-92.572066666666657</c:v>
                      </c:pt>
                      <c:pt idx="46" formatCode="General">
                        <c:v>-92.379690909090897</c:v>
                      </c:pt>
                      <c:pt idx="47" formatCode="General">
                        <c:v>-92.232496969696967</c:v>
                      </c:pt>
                      <c:pt idx="48" formatCode="General">
                        <c:v>-92.244012121212123</c:v>
                      </c:pt>
                      <c:pt idx="49" formatCode="General">
                        <c:v>-92.148216867469884</c:v>
                      </c:pt>
                      <c:pt idx="50" formatCode="General">
                        <c:v>-91.936168674698791</c:v>
                      </c:pt>
                      <c:pt idx="51" formatCode="General">
                        <c:v>-91.646781818181807</c:v>
                      </c:pt>
                      <c:pt idx="52" formatCode="General">
                        <c:v>-91.34041818181818</c:v>
                      </c:pt>
                      <c:pt idx="53" formatCode="General">
                        <c:v>-91.034054545454538</c:v>
                      </c:pt>
                      <c:pt idx="54" formatCode="General">
                        <c:v>-90.72769090909091</c:v>
                      </c:pt>
                      <c:pt idx="55" formatCode="General">
                        <c:v>-90.421327272727268</c:v>
                      </c:pt>
                      <c:pt idx="56" formatCode="General">
                        <c:v>-90.11496363636364</c:v>
                      </c:pt>
                      <c:pt idx="57" formatCode="General">
                        <c:v>-89.816024205748874</c:v>
                      </c:pt>
                      <c:pt idx="58" formatCode="General">
                        <c:v>-89.543406959152804</c:v>
                      </c:pt>
                      <c:pt idx="59" formatCode="General">
                        <c:v>-89.270789712556734</c:v>
                      </c:pt>
                      <c:pt idx="60" formatCode="General">
                        <c:v>-88.998172465960664</c:v>
                      </c:pt>
                      <c:pt idx="61" formatCode="General">
                        <c:v>-88.725555219364594</c:v>
                      </c:pt>
                      <c:pt idx="62" formatCode="General">
                        <c:v>-88.452937972768538</c:v>
                      </c:pt>
                      <c:pt idx="63" formatCode="General">
                        <c:v>-88.180320726172468</c:v>
                      </c:pt>
                      <c:pt idx="64" formatCode="General">
                        <c:v>-87.920575757575762</c:v>
                      </c:pt>
                      <c:pt idx="65" formatCode="General">
                        <c:v>-87.669060606060611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6-BD2A-403B-8B57-0D454C22C97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7-BD2A-403B-8B57-0D454C22C97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-33.700848484848485</c:v>
                      </c:pt>
                      <c:pt idx="45" formatCode="General">
                        <c:v>-33.749333333333333</c:v>
                      </c:pt>
                      <c:pt idx="46" formatCode="General">
                        <c:v>-33.830909090909088</c:v>
                      </c:pt>
                      <c:pt idx="47" formatCode="General">
                        <c:v>-33.932848484848478</c:v>
                      </c:pt>
                      <c:pt idx="48" formatCode="General">
                        <c:v>-34.108606060606064</c:v>
                      </c:pt>
                      <c:pt idx="49" formatCode="General">
                        <c:v>-34.098795180722895</c:v>
                      </c:pt>
                      <c:pt idx="50" formatCode="General">
                        <c:v>-33.887951807228916</c:v>
                      </c:pt>
                      <c:pt idx="51" formatCode="General">
                        <c:v>-33.659909090909089</c:v>
                      </c:pt>
                      <c:pt idx="52" formatCode="General">
                        <c:v>-33.428090909090912</c:v>
                      </c:pt>
                      <c:pt idx="53" formatCode="General">
                        <c:v>-33.196272727272728</c:v>
                      </c:pt>
                      <c:pt idx="54" formatCode="General">
                        <c:v>-32.964454545454544</c:v>
                      </c:pt>
                      <c:pt idx="55" formatCode="General">
                        <c:v>-32.73263636363636</c:v>
                      </c:pt>
                      <c:pt idx="56" formatCode="General">
                        <c:v>-32.500818181818182</c:v>
                      </c:pt>
                      <c:pt idx="57" formatCode="General">
                        <c:v>-32.275733736762483</c:v>
                      </c:pt>
                      <c:pt idx="58" formatCode="General">
                        <c:v>-32.074523449319216</c:v>
                      </c:pt>
                      <c:pt idx="59" formatCode="General">
                        <c:v>-31.873313161875945</c:v>
                      </c:pt>
                      <c:pt idx="60" formatCode="General">
                        <c:v>-31.672102874432678</c:v>
                      </c:pt>
                      <c:pt idx="61" formatCode="General">
                        <c:v>-31.470892586989407</c:v>
                      </c:pt>
                      <c:pt idx="62" formatCode="General">
                        <c:v>-31.26968229954614</c:v>
                      </c:pt>
                      <c:pt idx="63" formatCode="General">
                        <c:v>-31.068472012102873</c:v>
                      </c:pt>
                      <c:pt idx="64" formatCode="General">
                        <c:v>-30.87169696969697</c:v>
                      </c:pt>
                      <c:pt idx="65" formatCode="General">
                        <c:v>-30.677757575757578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8-BD2A-403B-8B57-0D454C22C97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-14.13890909090909</c:v>
                      </c:pt>
                      <c:pt idx="47" formatCode="General">
                        <c:v>-14.163939393939394</c:v>
                      </c:pt>
                      <c:pt idx="48" formatCode="General">
                        <c:v>-14.194242424242425</c:v>
                      </c:pt>
                      <c:pt idx="49" formatCode="General">
                        <c:v>-14.137710843373496</c:v>
                      </c:pt>
                      <c:pt idx="50" formatCode="General">
                        <c:v>-13.987108433734941</c:v>
                      </c:pt>
                      <c:pt idx="51" formatCode="General">
                        <c:v>-13.887939393939394</c:v>
                      </c:pt>
                      <c:pt idx="52" formatCode="General">
                        <c:v>-13.800060606060606</c:v>
                      </c:pt>
                      <c:pt idx="53" formatCode="General">
                        <c:v>-13.712181818181818</c:v>
                      </c:pt>
                      <c:pt idx="54" formatCode="General">
                        <c:v>-13.624303030303031</c:v>
                      </c:pt>
                      <c:pt idx="55" formatCode="General">
                        <c:v>-13.536424242424243</c:v>
                      </c:pt>
                      <c:pt idx="56" formatCode="General">
                        <c:v>-13.448545454545455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9-BD2A-403B-8B57-0D454C22C97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-7.983542168674699</c:v>
                      </c:pt>
                      <c:pt idx="50" formatCode="General">
                        <c:v>-8.0534216867469883</c:v>
                      </c:pt>
                      <c:pt idx="51" formatCode="General">
                        <c:v>-8.1089878787878806</c:v>
                      </c:pt>
                      <c:pt idx="52" formatCode="General">
                        <c:v>-8.1614121212121216</c:v>
                      </c:pt>
                      <c:pt idx="53" formatCode="General">
                        <c:v>-8.2138363636363643</c:v>
                      </c:pt>
                      <c:pt idx="54" formatCode="General">
                        <c:v>-8.266260606060607</c:v>
                      </c:pt>
                      <c:pt idx="55" formatCode="General">
                        <c:v>-8.3186848484848497</c:v>
                      </c:pt>
                      <c:pt idx="56" formatCode="General">
                        <c:v>-8.3711090909090924</c:v>
                      </c:pt>
                      <c:pt idx="57" formatCode="General">
                        <c:v>-8.4215189107413018</c:v>
                      </c:pt>
                      <c:pt idx="58" formatCode="General">
                        <c:v>-8.4647866868381243</c:v>
                      </c:pt>
                      <c:pt idx="59" formatCode="General">
                        <c:v>-8.5080544629349486</c:v>
                      </c:pt>
                      <c:pt idx="60" formatCode="General">
                        <c:v>-8.5513222390317711</c:v>
                      </c:pt>
                      <c:pt idx="61" formatCode="General">
                        <c:v>-8.5945900151285937</c:v>
                      </c:pt>
                      <c:pt idx="62" formatCode="General">
                        <c:v>-8.6378577912254162</c:v>
                      </c:pt>
                      <c:pt idx="63" formatCode="General">
                        <c:v>-8.6811255673222387</c:v>
                      </c:pt>
                      <c:pt idx="64" formatCode="General">
                        <c:v>-8.7257272727272728</c:v>
                      </c:pt>
                      <c:pt idx="65" formatCode="General">
                        <c:v>-8.7711818181818177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A-BD2A-403B-8B57-0D454C22C97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B-BD2A-403B-8B57-0D454C22C97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C-BD2A-403B-8B57-0D454C22C97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D-BD2A-403B-8B57-0D454C22C97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E-BD2A-403B-8B57-0D454C22C97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F-BD2A-403B-8B57-0D454C22C97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0-BD2A-403B-8B57-0D454C22C97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1-BD2A-403B-8B57-0D454C22C97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2-BD2A-403B-8B57-0D454C22C97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-38.192651515151518</c:v>
                      </c:pt>
                      <c:pt idx="25" formatCode="General">
                        <c:v>-37.803257575757577</c:v>
                      </c:pt>
                      <c:pt idx="26" formatCode="General">
                        <c:v>-37.413863636363637</c:v>
                      </c:pt>
                      <c:pt idx="27" formatCode="General">
                        <c:v>-37.024469696969696</c:v>
                      </c:pt>
                      <c:pt idx="28" formatCode="General">
                        <c:v>-36.635075757575756</c:v>
                      </c:pt>
                      <c:pt idx="29" formatCode="General">
                        <c:v>-36.245681818181815</c:v>
                      </c:pt>
                      <c:pt idx="30" formatCode="General">
                        <c:v>-35.856287878787882</c:v>
                      </c:pt>
                      <c:pt idx="31" formatCode="General">
                        <c:v>-35.528441754916791</c:v>
                      </c:pt>
                      <c:pt idx="32" formatCode="General">
                        <c:v>-35.233736762481087</c:v>
                      </c:pt>
                      <c:pt idx="33" formatCode="General">
                        <c:v>-34.939031770045382</c:v>
                      </c:pt>
                      <c:pt idx="34" formatCode="General">
                        <c:v>-34.644326777609685</c:v>
                      </c:pt>
                      <c:pt idx="35" formatCode="General">
                        <c:v>-34.34962178517398</c:v>
                      </c:pt>
                      <c:pt idx="36" formatCode="General">
                        <c:v>-34.054916792738275</c:v>
                      </c:pt>
                      <c:pt idx="37" formatCode="General">
                        <c:v>-33.763455370650526</c:v>
                      </c:pt>
                      <c:pt idx="38" formatCode="General">
                        <c:v>-33.549839636913767</c:v>
                      </c:pt>
                      <c:pt idx="39" formatCode="General">
                        <c:v>-33.336223903177007</c:v>
                      </c:pt>
                      <c:pt idx="40" formatCode="General">
                        <c:v>-33.122608169440241</c:v>
                      </c:pt>
                      <c:pt idx="41" formatCode="General">
                        <c:v>-32.908992435703482</c:v>
                      </c:pt>
                      <c:pt idx="42" formatCode="General">
                        <c:v>-32.695376701966715</c:v>
                      </c:pt>
                      <c:pt idx="43" formatCode="General">
                        <c:v>-32.481760968229956</c:v>
                      </c:pt>
                      <c:pt idx="44" formatCode="General">
                        <c:v>-32.285987878787878</c:v>
                      </c:pt>
                      <c:pt idx="45" formatCode="General">
                        <c:v>-32.113866666666667</c:v>
                      </c:pt>
                      <c:pt idx="46" formatCode="General">
                        <c:v>-31.959709090909094</c:v>
                      </c:pt>
                      <c:pt idx="47" formatCode="General">
                        <c:v>-31.812509090909092</c:v>
                      </c:pt>
                      <c:pt idx="48" formatCode="General">
                        <c:v>-31.677963636363636</c:v>
                      </c:pt>
                      <c:pt idx="49" formatCode="General">
                        <c:v>-31.550168674698792</c:v>
                      </c:pt>
                      <c:pt idx="50" formatCode="General">
                        <c:v>-31.429686746987947</c:v>
                      </c:pt>
                      <c:pt idx="51" formatCode="General">
                        <c:v>-31.281769696969697</c:v>
                      </c:pt>
                      <c:pt idx="52" formatCode="General">
                        <c:v>-31.13339393939394</c:v>
                      </c:pt>
                      <c:pt idx="53" formatCode="General">
                        <c:v>-31.012181818181819</c:v>
                      </c:pt>
                      <c:pt idx="54" formatCode="General">
                        <c:v>-30.902945454545456</c:v>
                      </c:pt>
                      <c:pt idx="55" formatCode="General">
                        <c:v>-30.804763636363639</c:v>
                      </c:pt>
                      <c:pt idx="56" formatCode="General">
                        <c:v>-30.727672727272726</c:v>
                      </c:pt>
                      <c:pt idx="57" formatCode="General">
                        <c:v>-30.656746987951806</c:v>
                      </c:pt>
                      <c:pt idx="58" formatCode="General">
                        <c:v>-30.596506024096385</c:v>
                      </c:pt>
                      <c:pt idx="59" formatCode="General">
                        <c:v>-30.537418181818182</c:v>
                      </c:pt>
                      <c:pt idx="60" formatCode="General">
                        <c:v>-30.479236363636364</c:v>
                      </c:pt>
                      <c:pt idx="61" formatCode="General">
                        <c:v>-30.43539393939394</c:v>
                      </c:pt>
                      <c:pt idx="62" formatCode="General">
                        <c:v>-30.398642424242425</c:v>
                      </c:pt>
                      <c:pt idx="63" formatCode="General">
                        <c:v>-30.378036363636362</c:v>
                      </c:pt>
                      <c:pt idx="64" formatCode="General">
                        <c:v>-30.387006060606058</c:v>
                      </c:pt>
                      <c:pt idx="65" formatCode="General">
                        <c:v>-30.414884848484846</c:v>
                      </c:pt>
                      <c:pt idx="66" formatCode="General">
                        <c:v>-30.447228915662649</c:v>
                      </c:pt>
                      <c:pt idx="67" formatCode="General">
                        <c:v>-30.480909090909091</c:v>
                      </c:pt>
                      <c:pt idx="68" formatCode="General">
                        <c:v>-30.517272727272729</c:v>
                      </c:pt>
                      <c:pt idx="69" formatCode="General">
                        <c:v>-30.555212121212122</c:v>
                      </c:pt>
                      <c:pt idx="70" formatCode="General">
                        <c:v>-30.594000000000001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3-BD2A-403B-8B57-0D454C22C97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-94.663981818181824</c:v>
                      </c:pt>
                      <c:pt idx="45" formatCode="General">
                        <c:v>-93.905800000000013</c:v>
                      </c:pt>
                      <c:pt idx="46" formatCode="General">
                        <c:v>-93.184018181818189</c:v>
                      </c:pt>
                      <c:pt idx="47" formatCode="General">
                        <c:v>-92.474945454545448</c:v>
                      </c:pt>
                      <c:pt idx="48" formatCode="General">
                        <c:v>-91.78221818181818</c:v>
                      </c:pt>
                      <c:pt idx="49" formatCode="General">
                        <c:v>-91.111156626506016</c:v>
                      </c:pt>
                      <c:pt idx="50" formatCode="General">
                        <c:v>-90.463566265060237</c:v>
                      </c:pt>
                      <c:pt idx="51" formatCode="General">
                        <c:v>-90.112927272727276</c:v>
                      </c:pt>
                      <c:pt idx="52" formatCode="General">
                        <c:v>-89.836333333333343</c:v>
                      </c:pt>
                      <c:pt idx="53" formatCode="General">
                        <c:v>-89.602999999999994</c:v>
                      </c:pt>
                      <c:pt idx="54" formatCode="General">
                        <c:v>-89.375024242424232</c:v>
                      </c:pt>
                      <c:pt idx="55" formatCode="General">
                        <c:v>-89.151993939393932</c:v>
                      </c:pt>
                      <c:pt idx="56" formatCode="General">
                        <c:v>-88.963236363636355</c:v>
                      </c:pt>
                      <c:pt idx="57" formatCode="General">
                        <c:v>-88.781566265060235</c:v>
                      </c:pt>
                      <c:pt idx="58" formatCode="General">
                        <c:v>-88.606867469879518</c:v>
                      </c:pt>
                      <c:pt idx="59" formatCode="General">
                        <c:v>-88.459066666666672</c:v>
                      </c:pt>
                      <c:pt idx="60" formatCode="General">
                        <c:v>-88.332399999999993</c:v>
                      </c:pt>
                      <c:pt idx="61" formatCode="General">
                        <c:v>-88.25481818181818</c:v>
                      </c:pt>
                      <c:pt idx="62" formatCode="General">
                        <c:v>-88.178781818181818</c:v>
                      </c:pt>
                      <c:pt idx="63" formatCode="General">
                        <c:v>-88.093327272727279</c:v>
                      </c:pt>
                      <c:pt idx="64" formatCode="General">
                        <c:v>-87.911751515151522</c:v>
                      </c:pt>
                      <c:pt idx="65" formatCode="General">
                        <c:v>-87.668721212121213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4-BD2A-403B-8B57-0D454C22C97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-23.301266666666667</c:v>
                      </c:pt>
                      <c:pt idx="45" formatCode="General">
                        <c:v>-23.187933333333334</c:v>
                      </c:pt>
                      <c:pt idx="46" formatCode="General">
                        <c:v>-23.08358181818182</c:v>
                      </c:pt>
                      <c:pt idx="47" formatCode="General">
                        <c:v>-22.982315151515152</c:v>
                      </c:pt>
                      <c:pt idx="48" formatCode="General">
                        <c:v>-22.884739393939395</c:v>
                      </c:pt>
                      <c:pt idx="49" formatCode="General">
                        <c:v>-22.789180722891565</c:v>
                      </c:pt>
                      <c:pt idx="50" formatCode="General">
                        <c:v>-22.695807228915662</c:v>
                      </c:pt>
                      <c:pt idx="51" formatCode="General">
                        <c:v>-22.581096969696969</c:v>
                      </c:pt>
                      <c:pt idx="52" formatCode="General">
                        <c:v>-22.465</c:v>
                      </c:pt>
                      <c:pt idx="53" formatCode="General">
                        <c:v>-22.364999999999998</c:v>
                      </c:pt>
                      <c:pt idx="54" formatCode="General">
                        <c:v>-22.270987878787878</c:v>
                      </c:pt>
                      <c:pt idx="55" formatCode="General">
                        <c:v>-22.182503030303028</c:v>
                      </c:pt>
                      <c:pt idx="56" formatCode="General">
                        <c:v>-22.107199999999999</c:v>
                      </c:pt>
                      <c:pt idx="57" formatCode="General">
                        <c:v>-22.035421686746986</c:v>
                      </c:pt>
                      <c:pt idx="58" formatCode="General">
                        <c:v>-21.969156626506024</c:v>
                      </c:pt>
                      <c:pt idx="59" formatCode="General">
                        <c:v>-21.901648484848486</c:v>
                      </c:pt>
                      <c:pt idx="60" formatCode="General">
                        <c:v>-21.833163636363636</c:v>
                      </c:pt>
                      <c:pt idx="61" formatCode="General">
                        <c:v>-21.777363636363635</c:v>
                      </c:pt>
                      <c:pt idx="62" formatCode="General">
                        <c:v>-21.726442424242425</c:v>
                      </c:pt>
                      <c:pt idx="63" formatCode="General">
                        <c:v>-21.685836363636366</c:v>
                      </c:pt>
                      <c:pt idx="64" formatCode="General">
                        <c:v>-21.660018181818185</c:v>
                      </c:pt>
                      <c:pt idx="65" formatCode="General">
                        <c:v>-21.643654545454545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5-BD2A-403B-8B57-0D454C22C97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-23.301266666666667</c:v>
                      </c:pt>
                      <c:pt idx="45" formatCode="General">
                        <c:v>-23.187933333333334</c:v>
                      </c:pt>
                      <c:pt idx="46" formatCode="General">
                        <c:v>-23.08358181818182</c:v>
                      </c:pt>
                      <c:pt idx="47" formatCode="General">
                        <c:v>-22.982315151515152</c:v>
                      </c:pt>
                      <c:pt idx="48" formatCode="General">
                        <c:v>-22.884739393939395</c:v>
                      </c:pt>
                      <c:pt idx="49" formatCode="General">
                        <c:v>-22.789180722891565</c:v>
                      </c:pt>
                      <c:pt idx="50" formatCode="General">
                        <c:v>-22.695807228915662</c:v>
                      </c:pt>
                      <c:pt idx="51" formatCode="General">
                        <c:v>-22.581096969696969</c:v>
                      </c:pt>
                      <c:pt idx="52" formatCode="General">
                        <c:v>-22.465</c:v>
                      </c:pt>
                      <c:pt idx="53" formatCode="General">
                        <c:v>-22.364999999999998</c:v>
                      </c:pt>
                      <c:pt idx="54" formatCode="General">
                        <c:v>-22.270987878787878</c:v>
                      </c:pt>
                      <c:pt idx="55" formatCode="General">
                        <c:v>-22.182503030303028</c:v>
                      </c:pt>
                      <c:pt idx="56" formatCode="General">
                        <c:v>-22.107199999999999</c:v>
                      </c:pt>
                      <c:pt idx="57" formatCode="General">
                        <c:v>-22.035421686746986</c:v>
                      </c:pt>
                      <c:pt idx="58" formatCode="General">
                        <c:v>-21.969156626506024</c:v>
                      </c:pt>
                      <c:pt idx="59" formatCode="General">
                        <c:v>-21.901648484848486</c:v>
                      </c:pt>
                      <c:pt idx="60" formatCode="General">
                        <c:v>-21.833163636363636</c:v>
                      </c:pt>
                      <c:pt idx="61" formatCode="General">
                        <c:v>-21.777363636363635</c:v>
                      </c:pt>
                      <c:pt idx="62" formatCode="General">
                        <c:v>-21.726442424242425</c:v>
                      </c:pt>
                      <c:pt idx="63" formatCode="General">
                        <c:v>-21.685836363636366</c:v>
                      </c:pt>
                      <c:pt idx="64" formatCode="General">
                        <c:v>-21.660018181818185</c:v>
                      </c:pt>
                      <c:pt idx="65" formatCode="General">
                        <c:v>-21.643654545454545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6-BD2A-403B-8B57-0D454C22C97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7-BD2A-403B-8B57-0D454C22C97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-23.301266666666667</c:v>
                      </c:pt>
                      <c:pt idx="45" formatCode="General">
                        <c:v>-23.187933333333334</c:v>
                      </c:pt>
                      <c:pt idx="46" formatCode="General">
                        <c:v>-23.08358181818182</c:v>
                      </c:pt>
                      <c:pt idx="47" formatCode="General">
                        <c:v>-22.982315151515152</c:v>
                      </c:pt>
                      <c:pt idx="48" formatCode="General">
                        <c:v>-22.884739393939395</c:v>
                      </c:pt>
                      <c:pt idx="49" formatCode="General">
                        <c:v>-22.789180722891565</c:v>
                      </c:pt>
                      <c:pt idx="50" formatCode="General">
                        <c:v>-22.695807228915662</c:v>
                      </c:pt>
                      <c:pt idx="51" formatCode="General">
                        <c:v>-22.581096969696969</c:v>
                      </c:pt>
                      <c:pt idx="52" formatCode="General">
                        <c:v>-22.465</c:v>
                      </c:pt>
                      <c:pt idx="53" formatCode="General">
                        <c:v>-22.364999999999998</c:v>
                      </c:pt>
                      <c:pt idx="54" formatCode="General">
                        <c:v>-22.270987878787878</c:v>
                      </c:pt>
                      <c:pt idx="55" formatCode="General">
                        <c:v>-22.182503030303028</c:v>
                      </c:pt>
                      <c:pt idx="56" formatCode="General">
                        <c:v>-22.107199999999999</c:v>
                      </c:pt>
                      <c:pt idx="57" formatCode="General">
                        <c:v>-22.035421686746986</c:v>
                      </c:pt>
                      <c:pt idx="58" formatCode="General">
                        <c:v>-21.969156626506024</c:v>
                      </c:pt>
                      <c:pt idx="59" formatCode="General">
                        <c:v>-21.901648484848486</c:v>
                      </c:pt>
                      <c:pt idx="60" formatCode="General">
                        <c:v>-21.833163636363636</c:v>
                      </c:pt>
                      <c:pt idx="61" formatCode="General">
                        <c:v>-21.777363636363635</c:v>
                      </c:pt>
                      <c:pt idx="62" formatCode="General">
                        <c:v>-21.726442424242425</c:v>
                      </c:pt>
                      <c:pt idx="63" formatCode="General">
                        <c:v>-21.685836363636366</c:v>
                      </c:pt>
                      <c:pt idx="64" formatCode="General">
                        <c:v>-21.660018181818185</c:v>
                      </c:pt>
                      <c:pt idx="65" formatCode="General">
                        <c:v>-21.643654545454545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8-BD2A-403B-8B57-0D454C22C97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-14.316545454545455</c:v>
                      </c:pt>
                      <c:pt idx="45" formatCode="General">
                        <c:v>-14.262</c:v>
                      </c:pt>
                      <c:pt idx="46" formatCode="General">
                        <c:v>-14.207454545454546</c:v>
                      </c:pt>
                      <c:pt idx="47" formatCode="General">
                        <c:v>-14.152121212121212</c:v>
                      </c:pt>
                      <c:pt idx="48" formatCode="General">
                        <c:v>-14.091515151515152</c:v>
                      </c:pt>
                      <c:pt idx="49" formatCode="General">
                        <c:v>-14.028192771084338</c:v>
                      </c:pt>
                      <c:pt idx="50" formatCode="General">
                        <c:v>-13.961927710843373</c:v>
                      </c:pt>
                      <c:pt idx="51" formatCode="General">
                        <c:v>-13.880424242424242</c:v>
                      </c:pt>
                      <c:pt idx="52" formatCode="General">
                        <c:v>-13.796606060606061</c:v>
                      </c:pt>
                      <c:pt idx="53" formatCode="General">
                        <c:v>-13.717818181818181</c:v>
                      </c:pt>
                      <c:pt idx="54" formatCode="General">
                        <c:v>-13.639030303030303</c:v>
                      </c:pt>
                      <c:pt idx="55" formatCode="General">
                        <c:v>-13.560242424242425</c:v>
                      </c:pt>
                      <c:pt idx="56" formatCode="General">
                        <c:v>-13.486727272727272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-13.265878787878789</c:v>
                      </c:pt>
                      <c:pt idx="60" formatCode="General">
                        <c:v>-13.187090909090909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9-BD2A-403B-8B57-0D454C22C97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-94.663981818181824</c:v>
                      </c:pt>
                      <c:pt idx="45" formatCode="General">
                        <c:v>-93.905800000000013</c:v>
                      </c:pt>
                      <c:pt idx="46" formatCode="General">
                        <c:v>-93.184018181818189</c:v>
                      </c:pt>
                      <c:pt idx="47" formatCode="General">
                        <c:v>-92.474945454545448</c:v>
                      </c:pt>
                      <c:pt idx="48" formatCode="General">
                        <c:v>-91.78221818181818</c:v>
                      </c:pt>
                      <c:pt idx="49" formatCode="General">
                        <c:v>-91.111156626506016</c:v>
                      </c:pt>
                      <c:pt idx="50" formatCode="General">
                        <c:v>-90.463566265060237</c:v>
                      </c:pt>
                      <c:pt idx="51" formatCode="General">
                        <c:v>-90.112927272727276</c:v>
                      </c:pt>
                      <c:pt idx="52" formatCode="General">
                        <c:v>-89.836333333333343</c:v>
                      </c:pt>
                      <c:pt idx="53" formatCode="General">
                        <c:v>-89.602999999999994</c:v>
                      </c:pt>
                      <c:pt idx="54" formatCode="General">
                        <c:v>-89.375024242424232</c:v>
                      </c:pt>
                      <c:pt idx="55" formatCode="General">
                        <c:v>-89.151993939393932</c:v>
                      </c:pt>
                      <c:pt idx="56" formatCode="General">
                        <c:v>-88.963236363636355</c:v>
                      </c:pt>
                      <c:pt idx="57" formatCode="General">
                        <c:v>-88.781566265060235</c:v>
                      </c:pt>
                      <c:pt idx="58" formatCode="General">
                        <c:v>-88.606867469879518</c:v>
                      </c:pt>
                      <c:pt idx="59" formatCode="General">
                        <c:v>-88.459066666666672</c:v>
                      </c:pt>
                      <c:pt idx="60" formatCode="General">
                        <c:v>-88.332399999999993</c:v>
                      </c:pt>
                      <c:pt idx="61" formatCode="General">
                        <c:v>-88.25481818181818</c:v>
                      </c:pt>
                      <c:pt idx="62" formatCode="General">
                        <c:v>-88.178781818181818</c:v>
                      </c:pt>
                      <c:pt idx="63" formatCode="General">
                        <c:v>-88.093327272727279</c:v>
                      </c:pt>
                      <c:pt idx="64" formatCode="General">
                        <c:v>-87.911751515151522</c:v>
                      </c:pt>
                      <c:pt idx="65" formatCode="General">
                        <c:v>-87.668721212121213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A-BD2A-403B-8B57-0D454C22C97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-52.558484848484852</c:v>
                      </c:pt>
                      <c:pt idx="25" formatCode="General">
                        <c:v>-51.952424242424243</c:v>
                      </c:pt>
                      <c:pt idx="26" formatCode="General">
                        <c:v>-51.346363636363634</c:v>
                      </c:pt>
                      <c:pt idx="27" formatCode="General">
                        <c:v>-50.740303030303032</c:v>
                      </c:pt>
                      <c:pt idx="28" formatCode="General">
                        <c:v>-50.134242424242423</c:v>
                      </c:pt>
                      <c:pt idx="29" formatCode="General">
                        <c:v>-49.528181818181821</c:v>
                      </c:pt>
                      <c:pt idx="30" formatCode="General">
                        <c:v>-48.922121212121212</c:v>
                      </c:pt>
                      <c:pt idx="31" formatCode="General">
                        <c:v>-48.400832072617249</c:v>
                      </c:pt>
                      <c:pt idx="32" formatCode="General">
                        <c:v>-47.925189107413011</c:v>
                      </c:pt>
                      <c:pt idx="33" formatCode="General">
                        <c:v>-47.449546142208774</c:v>
                      </c:pt>
                      <c:pt idx="34" formatCode="General">
                        <c:v>-46.973903177004544</c:v>
                      </c:pt>
                      <c:pt idx="35" formatCode="General">
                        <c:v>-46.498260211800307</c:v>
                      </c:pt>
                      <c:pt idx="36" formatCode="General">
                        <c:v>-46.02261724659607</c:v>
                      </c:pt>
                      <c:pt idx="37" formatCode="General">
                        <c:v>-45.550411497730714</c:v>
                      </c:pt>
                      <c:pt idx="38" formatCode="General">
                        <c:v>-45.160698940998486</c:v>
                      </c:pt>
                      <c:pt idx="39" formatCode="General">
                        <c:v>-44.770986384266266</c:v>
                      </c:pt>
                      <c:pt idx="40" formatCode="General">
                        <c:v>-44.381273827534038</c:v>
                      </c:pt>
                      <c:pt idx="41" formatCode="General">
                        <c:v>-43.991561270801817</c:v>
                      </c:pt>
                      <c:pt idx="42" formatCode="General">
                        <c:v>-43.60184871406959</c:v>
                      </c:pt>
                      <c:pt idx="43" formatCode="General">
                        <c:v>-43.212136157337362</c:v>
                      </c:pt>
                      <c:pt idx="44" formatCode="General">
                        <c:v>-42.839630303030297</c:v>
                      </c:pt>
                      <c:pt idx="45" formatCode="General">
                        <c:v>-42.489933333333333</c:v>
                      </c:pt>
                      <c:pt idx="46" formatCode="General">
                        <c:v>-42.153945454545457</c:v>
                      </c:pt>
                      <c:pt idx="47" formatCode="General">
                        <c:v>-41.822375757575763</c:v>
                      </c:pt>
                      <c:pt idx="48" formatCode="General">
                        <c:v>-41.494496969696968</c:v>
                      </c:pt>
                      <c:pt idx="49" formatCode="General">
                        <c:v>-41.175084337349396</c:v>
                      </c:pt>
                      <c:pt idx="50" formatCode="General">
                        <c:v>-40.864843373493976</c:v>
                      </c:pt>
                      <c:pt idx="51" formatCode="General">
                        <c:v>-40.706127272727272</c:v>
                      </c:pt>
                      <c:pt idx="52" formatCode="General">
                        <c:v>-40.583969696969703</c:v>
                      </c:pt>
                      <c:pt idx="53" formatCode="General">
                        <c:v>-40.477909090909094</c:v>
                      </c:pt>
                      <c:pt idx="54" formatCode="General">
                        <c:v>-40.371533333333332</c:v>
                      </c:pt>
                      <c:pt idx="55" formatCode="General">
                        <c:v>-40.264866666666663</c:v>
                      </c:pt>
                      <c:pt idx="56" formatCode="General">
                        <c:v>-40.171381818181814</c:v>
                      </c:pt>
                      <c:pt idx="57" formatCode="General">
                        <c:v>-40.080120481927715</c:v>
                      </c:pt>
                      <c:pt idx="58" formatCode="General">
                        <c:v>-39.989759036144584</c:v>
                      </c:pt>
                      <c:pt idx="59" formatCode="General">
                        <c:v>-39.911648484848484</c:v>
                      </c:pt>
                      <c:pt idx="60" formatCode="General">
                        <c:v>-39.843163636363641</c:v>
                      </c:pt>
                      <c:pt idx="61" formatCode="General">
                        <c:v>-39.798393939393939</c:v>
                      </c:pt>
                      <c:pt idx="62" formatCode="General">
                        <c:v>-39.753290909090914</c:v>
                      </c:pt>
                      <c:pt idx="63" formatCode="General">
                        <c:v>-39.70056363636364</c:v>
                      </c:pt>
                      <c:pt idx="64" formatCode="General">
                        <c:v>-39.592381818181813</c:v>
                      </c:pt>
                      <c:pt idx="65" formatCode="General">
                        <c:v>-39.448745454545453</c:v>
                      </c:pt>
                      <c:pt idx="66" formatCode="General">
                        <c:v>-39.302469879518071</c:v>
                      </c:pt>
                      <c:pt idx="67" formatCode="General">
                        <c:v>-39.158181818181824</c:v>
                      </c:pt>
                      <c:pt idx="68" formatCode="General">
                        <c:v>-39.018787878787876</c:v>
                      </c:pt>
                      <c:pt idx="69" formatCode="General">
                        <c:v>-38.880181818181818</c:v>
                      </c:pt>
                      <c:pt idx="70" formatCode="General">
                        <c:v>-38.742000000000004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B-BD2A-403B-8B57-0D454C22C97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-94.663981818181824</c:v>
                      </c:pt>
                      <c:pt idx="45" formatCode="General">
                        <c:v>-93.905800000000013</c:v>
                      </c:pt>
                      <c:pt idx="46" formatCode="General">
                        <c:v>-93.184018181818189</c:v>
                      </c:pt>
                      <c:pt idx="47" formatCode="General">
                        <c:v>-92.474945454545448</c:v>
                      </c:pt>
                      <c:pt idx="48" formatCode="General">
                        <c:v>-91.78221818181818</c:v>
                      </c:pt>
                      <c:pt idx="49" formatCode="General">
                        <c:v>-91.111156626506016</c:v>
                      </c:pt>
                      <c:pt idx="50" formatCode="General">
                        <c:v>-90.463566265060237</c:v>
                      </c:pt>
                      <c:pt idx="51" formatCode="General">
                        <c:v>-90.112927272727276</c:v>
                      </c:pt>
                      <c:pt idx="52" formatCode="General">
                        <c:v>-89.836333333333343</c:v>
                      </c:pt>
                      <c:pt idx="53" formatCode="General">
                        <c:v>-89.602999999999994</c:v>
                      </c:pt>
                      <c:pt idx="54" formatCode="General">
                        <c:v>-89.375024242424232</c:v>
                      </c:pt>
                      <c:pt idx="55" formatCode="General">
                        <c:v>-89.151993939393932</c:v>
                      </c:pt>
                      <c:pt idx="56" formatCode="General">
                        <c:v>-88.963236363636355</c:v>
                      </c:pt>
                      <c:pt idx="57" formatCode="General">
                        <c:v>-88.781566265060235</c:v>
                      </c:pt>
                      <c:pt idx="58" formatCode="General">
                        <c:v>-88.606867469879518</c:v>
                      </c:pt>
                      <c:pt idx="59" formatCode="General">
                        <c:v>-88.459066666666672</c:v>
                      </c:pt>
                      <c:pt idx="60" formatCode="General">
                        <c:v>-88.332399999999993</c:v>
                      </c:pt>
                      <c:pt idx="61" formatCode="General">
                        <c:v>-88.25481818181818</c:v>
                      </c:pt>
                      <c:pt idx="62" formatCode="General">
                        <c:v>-88.178781818181818</c:v>
                      </c:pt>
                      <c:pt idx="63" formatCode="General">
                        <c:v>-88.093327272727279</c:v>
                      </c:pt>
                      <c:pt idx="64" formatCode="General">
                        <c:v>-87.911751515151522</c:v>
                      </c:pt>
                      <c:pt idx="65" formatCode="General">
                        <c:v>-87.668721212121213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C-BD2A-403B-8B57-0D454C22C97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-52.558484848484852</c:v>
                      </c:pt>
                      <c:pt idx="25" formatCode="General">
                        <c:v>-51.952424242424243</c:v>
                      </c:pt>
                      <c:pt idx="26" formatCode="General">
                        <c:v>-51.346363636363634</c:v>
                      </c:pt>
                      <c:pt idx="27" formatCode="General">
                        <c:v>-50.740303030303032</c:v>
                      </c:pt>
                      <c:pt idx="28" formatCode="General">
                        <c:v>-50.134242424242423</c:v>
                      </c:pt>
                      <c:pt idx="29" formatCode="General">
                        <c:v>-49.528181818181821</c:v>
                      </c:pt>
                      <c:pt idx="30" formatCode="General">
                        <c:v>-48.922121212121212</c:v>
                      </c:pt>
                      <c:pt idx="31" formatCode="General">
                        <c:v>-48.400832072617249</c:v>
                      </c:pt>
                      <c:pt idx="32" formatCode="General">
                        <c:v>-47.925189107413011</c:v>
                      </c:pt>
                      <c:pt idx="33" formatCode="General">
                        <c:v>-47.449546142208774</c:v>
                      </c:pt>
                      <c:pt idx="34" formatCode="General">
                        <c:v>-46.973903177004544</c:v>
                      </c:pt>
                      <c:pt idx="35" formatCode="General">
                        <c:v>-46.498260211800307</c:v>
                      </c:pt>
                      <c:pt idx="36" formatCode="General">
                        <c:v>-46.02261724659607</c:v>
                      </c:pt>
                      <c:pt idx="37" formatCode="General">
                        <c:v>-45.550411497730714</c:v>
                      </c:pt>
                      <c:pt idx="38" formatCode="General">
                        <c:v>-45.160698940998486</c:v>
                      </c:pt>
                      <c:pt idx="39" formatCode="General">
                        <c:v>-44.770986384266266</c:v>
                      </c:pt>
                      <c:pt idx="40" formatCode="General">
                        <c:v>-44.381273827534038</c:v>
                      </c:pt>
                      <c:pt idx="41" formatCode="General">
                        <c:v>-43.991561270801817</c:v>
                      </c:pt>
                      <c:pt idx="42" formatCode="General">
                        <c:v>-43.60184871406959</c:v>
                      </c:pt>
                      <c:pt idx="43" formatCode="General">
                        <c:v>-43.212136157337362</c:v>
                      </c:pt>
                      <c:pt idx="44" formatCode="General">
                        <c:v>-42.839630303030297</c:v>
                      </c:pt>
                      <c:pt idx="45" formatCode="General">
                        <c:v>-42.489933333333333</c:v>
                      </c:pt>
                      <c:pt idx="46" formatCode="General">
                        <c:v>-42.153945454545457</c:v>
                      </c:pt>
                      <c:pt idx="47" formatCode="General">
                        <c:v>-41.822375757575763</c:v>
                      </c:pt>
                      <c:pt idx="48" formatCode="General">
                        <c:v>-41.494496969696968</c:v>
                      </c:pt>
                      <c:pt idx="49" formatCode="General">
                        <c:v>-41.175084337349396</c:v>
                      </c:pt>
                      <c:pt idx="50" formatCode="General">
                        <c:v>-40.864843373493976</c:v>
                      </c:pt>
                      <c:pt idx="51" formatCode="General">
                        <c:v>-40.706127272727272</c:v>
                      </c:pt>
                      <c:pt idx="52" formatCode="General">
                        <c:v>-40.583969696969703</c:v>
                      </c:pt>
                      <c:pt idx="53" formatCode="General">
                        <c:v>-40.477909090909094</c:v>
                      </c:pt>
                      <c:pt idx="54" formatCode="General">
                        <c:v>-40.371533333333332</c:v>
                      </c:pt>
                      <c:pt idx="55" formatCode="General">
                        <c:v>-40.264866666666663</c:v>
                      </c:pt>
                      <c:pt idx="56" formatCode="General">
                        <c:v>-40.171381818181814</c:v>
                      </c:pt>
                      <c:pt idx="57" formatCode="General">
                        <c:v>-40.080120481927715</c:v>
                      </c:pt>
                      <c:pt idx="58" formatCode="General">
                        <c:v>-39.989759036144584</c:v>
                      </c:pt>
                      <c:pt idx="59" formatCode="General">
                        <c:v>-39.911648484848484</c:v>
                      </c:pt>
                      <c:pt idx="60" formatCode="General">
                        <c:v>-39.843163636363641</c:v>
                      </c:pt>
                      <c:pt idx="61" formatCode="General">
                        <c:v>-39.798393939393939</c:v>
                      </c:pt>
                      <c:pt idx="62" formatCode="General">
                        <c:v>-39.753290909090914</c:v>
                      </c:pt>
                      <c:pt idx="63" formatCode="General">
                        <c:v>-39.70056363636364</c:v>
                      </c:pt>
                      <c:pt idx="64" formatCode="General">
                        <c:v>-39.592381818181813</c:v>
                      </c:pt>
                      <c:pt idx="65" formatCode="General">
                        <c:v>-39.448745454545453</c:v>
                      </c:pt>
                      <c:pt idx="66" formatCode="General">
                        <c:v>-39.302469879518071</c:v>
                      </c:pt>
                      <c:pt idx="67" formatCode="General">
                        <c:v>-39.158181818181824</c:v>
                      </c:pt>
                      <c:pt idx="68" formatCode="General">
                        <c:v>-39.018787878787876</c:v>
                      </c:pt>
                      <c:pt idx="69" formatCode="General">
                        <c:v>-38.880181818181818</c:v>
                      </c:pt>
                      <c:pt idx="70" formatCode="General">
                        <c:v>-38.742000000000004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D-BD2A-403B-8B57-0D454C22C97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-40.894318181818178</c:v>
                      </c:pt>
                      <c:pt idx="25" formatCode="General">
                        <c:v>-40.471590909090907</c:v>
                      </c:pt>
                      <c:pt idx="26" formatCode="General">
                        <c:v>-40.048863636363635</c:v>
                      </c:pt>
                      <c:pt idx="27" formatCode="General">
                        <c:v>-39.626136363636363</c:v>
                      </c:pt>
                      <c:pt idx="28" formatCode="General">
                        <c:v>-39.203409090909091</c:v>
                      </c:pt>
                      <c:pt idx="29" formatCode="General">
                        <c:v>-38.780681818181819</c:v>
                      </c:pt>
                      <c:pt idx="30" formatCode="General">
                        <c:v>-38.357954545454547</c:v>
                      </c:pt>
                      <c:pt idx="31" formatCode="General">
                        <c:v>-37.989727685325263</c:v>
                      </c:pt>
                      <c:pt idx="32" formatCode="General">
                        <c:v>-37.65084720121029</c:v>
                      </c:pt>
                      <c:pt idx="33" formatCode="General">
                        <c:v>-37.311966717095309</c:v>
                      </c:pt>
                      <c:pt idx="34" formatCode="General">
                        <c:v>-36.973086232980336</c:v>
                      </c:pt>
                      <c:pt idx="35" formatCode="General">
                        <c:v>-36.634205748865355</c:v>
                      </c:pt>
                      <c:pt idx="36" formatCode="General">
                        <c:v>-36.295325264750375</c:v>
                      </c:pt>
                      <c:pt idx="37" formatCode="General">
                        <c:v>-35.957957639939487</c:v>
                      </c:pt>
                      <c:pt idx="38" formatCode="General">
                        <c:v>-35.656898638426625</c:v>
                      </c:pt>
                      <c:pt idx="39" formatCode="General">
                        <c:v>-35.355839636913764</c:v>
                      </c:pt>
                      <c:pt idx="40" formatCode="General">
                        <c:v>-35.05478063540091</c:v>
                      </c:pt>
                      <c:pt idx="41" formatCode="General">
                        <c:v>-34.753721633888048</c:v>
                      </c:pt>
                      <c:pt idx="42" formatCode="General">
                        <c:v>-34.452662632375187</c:v>
                      </c:pt>
                      <c:pt idx="43" formatCode="General">
                        <c:v>-34.151603630862326</c:v>
                      </c:pt>
                      <c:pt idx="44" formatCode="General">
                        <c:v>-33.854909090909089</c:v>
                      </c:pt>
                      <c:pt idx="45" formatCode="General">
                        <c:v>-33.564</c:v>
                      </c:pt>
                      <c:pt idx="46" formatCode="General">
                        <c:v>-33.277818181818184</c:v>
                      </c:pt>
                      <c:pt idx="47" formatCode="General">
                        <c:v>-32.99218181818182</c:v>
                      </c:pt>
                      <c:pt idx="48" formatCode="General">
                        <c:v>-32.70127272727273</c:v>
                      </c:pt>
                      <c:pt idx="49" formatCode="General">
                        <c:v>-32.414096385542166</c:v>
                      </c:pt>
                      <c:pt idx="50" formatCode="General">
                        <c:v>-32.130963855421683</c:v>
                      </c:pt>
                      <c:pt idx="51" formatCode="General">
                        <c:v>-32.00545454545454</c:v>
                      </c:pt>
                      <c:pt idx="52" formatCode="General">
                        <c:v>-31.915575757575755</c:v>
                      </c:pt>
                      <c:pt idx="53" formatCode="General">
                        <c:v>-31.830727272727273</c:v>
                      </c:pt>
                      <c:pt idx="54" formatCode="General">
                        <c:v>-31.739575757575757</c:v>
                      </c:pt>
                      <c:pt idx="55" formatCode="General">
                        <c:v>-31.64260606060606</c:v>
                      </c:pt>
                      <c:pt idx="56" formatCode="General">
                        <c:v>-31.550909090909091</c:v>
                      </c:pt>
                      <c:pt idx="57" formatCode="General">
                        <c:v>-31.458795180722891</c:v>
                      </c:pt>
                      <c:pt idx="58" formatCode="General">
                        <c:v>-31.362409638554215</c:v>
                      </c:pt>
                      <c:pt idx="59" formatCode="General">
                        <c:v>-31.275878787878789</c:v>
                      </c:pt>
                      <c:pt idx="60" formatCode="General">
                        <c:v>-31.19709090909091</c:v>
                      </c:pt>
                      <c:pt idx="61" formatCode="General">
                        <c:v>-31.140363636363638</c:v>
                      </c:pt>
                      <c:pt idx="62" formatCode="General">
                        <c:v>-31.081090909090911</c:v>
                      </c:pt>
                      <c:pt idx="63" formatCode="General">
                        <c:v>-31.008363636363637</c:v>
                      </c:pt>
                      <c:pt idx="64" formatCode="General">
                        <c:v>-30.86539393939394</c:v>
                      </c:pt>
                      <c:pt idx="65" formatCode="General">
                        <c:v>-30.677515151515152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E-BD2A-403B-8B57-0D454C22C97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(1) 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-8.9847212121212117</c:v>
                      </c:pt>
                      <c:pt idx="45" formatCode="General">
                        <c:v>-8.9259333333333331</c:v>
                      </c:pt>
                      <c:pt idx="46" formatCode="General">
                        <c:v>-8.876127272727274</c:v>
                      </c:pt>
                      <c:pt idx="47" formatCode="General">
                        <c:v>-8.8301939393939399</c:v>
                      </c:pt>
                      <c:pt idx="48" formatCode="General">
                        <c:v>-8.7932242424242428</c:v>
                      </c:pt>
                      <c:pt idx="49" formatCode="General">
                        <c:v>-8.7609879518072287</c:v>
                      </c:pt>
                      <c:pt idx="50" formatCode="General">
                        <c:v>-8.733879518072289</c:v>
                      </c:pt>
                      <c:pt idx="51" formatCode="General">
                        <c:v>-8.7006727272727264</c:v>
                      </c:pt>
                      <c:pt idx="52" formatCode="General">
                        <c:v>-8.6683939393939404</c:v>
                      </c:pt>
                      <c:pt idx="53" formatCode="General">
                        <c:v>-8.647181818181819</c:v>
                      </c:pt>
                      <c:pt idx="54" formatCode="General">
                        <c:v>-8.6319575757575766</c:v>
                      </c:pt>
                      <c:pt idx="55" formatCode="General">
                        <c:v>-8.6222606060606068</c:v>
                      </c:pt>
                      <c:pt idx="56" formatCode="General">
                        <c:v>-8.6204727272727268</c:v>
                      </c:pt>
                      <c:pt idx="57" formatCode="General">
                        <c:v>-8.6213253012048181</c:v>
                      </c:pt>
                      <c:pt idx="58" formatCode="General">
                        <c:v>-8.6273493975903612</c:v>
                      </c:pt>
                      <c:pt idx="59" formatCode="General">
                        <c:v>-8.6357696969696978</c:v>
                      </c:pt>
                      <c:pt idx="60" formatCode="General">
                        <c:v>-8.6460727272727276</c:v>
                      </c:pt>
                      <c:pt idx="61" formatCode="General">
                        <c:v>-8.6580303030303032</c:v>
                      </c:pt>
                      <c:pt idx="62" formatCode="General">
                        <c:v>-8.6722000000000001</c:v>
                      </c:pt>
                      <c:pt idx="63" formatCode="General">
                        <c:v>-8.6921999999999997</c:v>
                      </c:pt>
                      <c:pt idx="64" formatCode="General">
                        <c:v>-8.7269878787878792</c:v>
                      </c:pt>
                      <c:pt idx="65" formatCode="General">
                        <c:v>-8.7712303030303023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F-BD2A-403B-8B57-0D454C22C97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(2) 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-40.894318181818178</c:v>
                      </c:pt>
                      <c:pt idx="25" formatCode="General">
                        <c:v>-40.471590909090907</c:v>
                      </c:pt>
                      <c:pt idx="26" formatCode="General">
                        <c:v>-40.048863636363635</c:v>
                      </c:pt>
                      <c:pt idx="27" formatCode="General">
                        <c:v>-39.626136363636363</c:v>
                      </c:pt>
                      <c:pt idx="28" formatCode="General">
                        <c:v>-39.203409090909091</c:v>
                      </c:pt>
                      <c:pt idx="29" formatCode="General">
                        <c:v>-38.780681818181819</c:v>
                      </c:pt>
                      <c:pt idx="30" formatCode="General">
                        <c:v>-38.357954545454547</c:v>
                      </c:pt>
                      <c:pt idx="31" formatCode="General">
                        <c:v>-37.989727685325263</c:v>
                      </c:pt>
                      <c:pt idx="32" formatCode="General">
                        <c:v>-37.65084720121029</c:v>
                      </c:pt>
                      <c:pt idx="33" formatCode="General">
                        <c:v>-37.311966717095309</c:v>
                      </c:pt>
                      <c:pt idx="34" formatCode="General">
                        <c:v>-36.973086232980336</c:v>
                      </c:pt>
                      <c:pt idx="35" formatCode="General">
                        <c:v>-36.634205748865355</c:v>
                      </c:pt>
                      <c:pt idx="36" formatCode="General">
                        <c:v>-36.295325264750375</c:v>
                      </c:pt>
                      <c:pt idx="37" formatCode="General">
                        <c:v>-35.957957639939487</c:v>
                      </c:pt>
                      <c:pt idx="38" formatCode="General">
                        <c:v>-35.656898638426625</c:v>
                      </c:pt>
                      <c:pt idx="39" formatCode="General">
                        <c:v>-35.355839636913764</c:v>
                      </c:pt>
                      <c:pt idx="40" formatCode="General">
                        <c:v>-35.05478063540091</c:v>
                      </c:pt>
                      <c:pt idx="41" formatCode="General">
                        <c:v>-34.753721633888048</c:v>
                      </c:pt>
                      <c:pt idx="42" formatCode="General">
                        <c:v>-34.452662632375187</c:v>
                      </c:pt>
                      <c:pt idx="43" formatCode="General">
                        <c:v>-34.151603630862326</c:v>
                      </c:pt>
                      <c:pt idx="44" formatCode="General">
                        <c:v>-33.854909090909089</c:v>
                      </c:pt>
                      <c:pt idx="45" formatCode="General">
                        <c:v>-33.564</c:v>
                      </c:pt>
                      <c:pt idx="46" formatCode="General">
                        <c:v>-33.277818181818184</c:v>
                      </c:pt>
                      <c:pt idx="47" formatCode="General">
                        <c:v>-32.99218181818182</c:v>
                      </c:pt>
                      <c:pt idx="48" formatCode="General">
                        <c:v>-32.70127272727273</c:v>
                      </c:pt>
                      <c:pt idx="49" formatCode="General">
                        <c:v>-32.414096385542166</c:v>
                      </c:pt>
                      <c:pt idx="50" formatCode="General">
                        <c:v>-32.130963855421683</c:v>
                      </c:pt>
                      <c:pt idx="51" formatCode="General">
                        <c:v>-32.00545454545454</c:v>
                      </c:pt>
                      <c:pt idx="52" formatCode="General">
                        <c:v>-31.915575757575755</c:v>
                      </c:pt>
                      <c:pt idx="53" formatCode="General">
                        <c:v>-31.830727272727273</c:v>
                      </c:pt>
                      <c:pt idx="54" formatCode="General">
                        <c:v>-31.739575757575757</c:v>
                      </c:pt>
                      <c:pt idx="55" formatCode="General">
                        <c:v>-31.64260606060606</c:v>
                      </c:pt>
                      <c:pt idx="56" formatCode="General">
                        <c:v>-31.550909090909091</c:v>
                      </c:pt>
                      <c:pt idx="57" formatCode="General">
                        <c:v>-31.458795180722891</c:v>
                      </c:pt>
                      <c:pt idx="58" formatCode="General">
                        <c:v>-31.362409638554215</c:v>
                      </c:pt>
                      <c:pt idx="59" formatCode="General">
                        <c:v>-31.275878787878789</c:v>
                      </c:pt>
                      <c:pt idx="60" formatCode="General">
                        <c:v>-31.19709090909091</c:v>
                      </c:pt>
                      <c:pt idx="61" formatCode="General">
                        <c:v>-31.140363636363638</c:v>
                      </c:pt>
                      <c:pt idx="62" formatCode="General">
                        <c:v>-31.081090909090911</c:v>
                      </c:pt>
                      <c:pt idx="63" formatCode="General">
                        <c:v>-31.008363636363637</c:v>
                      </c:pt>
                      <c:pt idx="64" formatCode="General">
                        <c:v>-30.86539393939394</c:v>
                      </c:pt>
                      <c:pt idx="65" formatCode="General">
                        <c:v>-30.677515151515152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0-BD2A-403B-8B57-0D454C22C97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-14.316545454545455</c:v>
                      </c:pt>
                      <c:pt idx="45" formatCode="General">
                        <c:v>-14.262</c:v>
                      </c:pt>
                      <c:pt idx="46" formatCode="General">
                        <c:v>-14.207454545454546</c:v>
                      </c:pt>
                      <c:pt idx="47" formatCode="General">
                        <c:v>-14.152121212121212</c:v>
                      </c:pt>
                      <c:pt idx="48" formatCode="General">
                        <c:v>-14.091515151515152</c:v>
                      </c:pt>
                      <c:pt idx="49" formatCode="General">
                        <c:v>-14.028192771084338</c:v>
                      </c:pt>
                      <c:pt idx="50" formatCode="General">
                        <c:v>-13.961927710843373</c:v>
                      </c:pt>
                      <c:pt idx="51" formatCode="General">
                        <c:v>-13.880424242424242</c:v>
                      </c:pt>
                      <c:pt idx="52" formatCode="General">
                        <c:v>-13.796606060606061</c:v>
                      </c:pt>
                      <c:pt idx="53" formatCode="General">
                        <c:v>-13.717818181818181</c:v>
                      </c:pt>
                      <c:pt idx="54" formatCode="General">
                        <c:v>-13.639030303030303</c:v>
                      </c:pt>
                      <c:pt idx="55" formatCode="General">
                        <c:v>-13.560242424242425</c:v>
                      </c:pt>
                      <c:pt idx="56" formatCode="General">
                        <c:v>-13.486727272727272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-13.265878787878789</c:v>
                      </c:pt>
                      <c:pt idx="60" formatCode="General">
                        <c:v>-13.187090909090909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1-BD2A-403B-8B57-0D454C22C97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-8.9847212121212117</c:v>
                      </c:pt>
                      <c:pt idx="45" formatCode="General">
                        <c:v>-8.9259333333333331</c:v>
                      </c:pt>
                      <c:pt idx="46" formatCode="General">
                        <c:v>-8.876127272727274</c:v>
                      </c:pt>
                      <c:pt idx="47" formatCode="General">
                        <c:v>-8.8301939393939399</c:v>
                      </c:pt>
                      <c:pt idx="48" formatCode="General">
                        <c:v>-8.7932242424242428</c:v>
                      </c:pt>
                      <c:pt idx="49" formatCode="General">
                        <c:v>-8.7609879518072287</c:v>
                      </c:pt>
                      <c:pt idx="50" formatCode="General">
                        <c:v>-8.733879518072289</c:v>
                      </c:pt>
                      <c:pt idx="51" formatCode="General">
                        <c:v>-8.7006727272727264</c:v>
                      </c:pt>
                      <c:pt idx="52" formatCode="General">
                        <c:v>-8.6683939393939404</c:v>
                      </c:pt>
                      <c:pt idx="53" formatCode="General">
                        <c:v>-8.647181818181819</c:v>
                      </c:pt>
                      <c:pt idx="54" formatCode="General">
                        <c:v>-8.6319575757575766</c:v>
                      </c:pt>
                      <c:pt idx="55" formatCode="General">
                        <c:v>-8.6222606060606068</c:v>
                      </c:pt>
                      <c:pt idx="56" formatCode="General">
                        <c:v>-8.6204727272727268</c:v>
                      </c:pt>
                      <c:pt idx="57" formatCode="General">
                        <c:v>-8.6213253012048181</c:v>
                      </c:pt>
                      <c:pt idx="58" formatCode="General">
                        <c:v>-8.6273493975903612</c:v>
                      </c:pt>
                      <c:pt idx="59" formatCode="General">
                        <c:v>-8.6357696969696978</c:v>
                      </c:pt>
                      <c:pt idx="60" formatCode="General">
                        <c:v>-8.6460727272727276</c:v>
                      </c:pt>
                      <c:pt idx="61" formatCode="General">
                        <c:v>-8.6580303030303032</c:v>
                      </c:pt>
                      <c:pt idx="62" formatCode="General">
                        <c:v>-8.6722000000000001</c:v>
                      </c:pt>
                      <c:pt idx="63" formatCode="General">
                        <c:v>-8.6921999999999997</c:v>
                      </c:pt>
                      <c:pt idx="64" formatCode="General">
                        <c:v>-8.7269878787878792</c:v>
                      </c:pt>
                      <c:pt idx="65" formatCode="General">
                        <c:v>-8.7712303030303023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2-BD2A-403B-8B57-0D454C22C97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-23.301266666666667</c:v>
                      </c:pt>
                      <c:pt idx="45" formatCode="General">
                        <c:v>-23.187933333333334</c:v>
                      </c:pt>
                      <c:pt idx="46" formatCode="General">
                        <c:v>-23.08358181818182</c:v>
                      </c:pt>
                      <c:pt idx="47" formatCode="General">
                        <c:v>-22.982315151515152</c:v>
                      </c:pt>
                      <c:pt idx="48" formatCode="General">
                        <c:v>-22.884739393939395</c:v>
                      </c:pt>
                      <c:pt idx="49" formatCode="General">
                        <c:v>-22.789180722891565</c:v>
                      </c:pt>
                      <c:pt idx="50" formatCode="General">
                        <c:v>-22.695807228915662</c:v>
                      </c:pt>
                      <c:pt idx="51" formatCode="General">
                        <c:v>-22.581096969696969</c:v>
                      </c:pt>
                      <c:pt idx="52" formatCode="General">
                        <c:v>-22.465</c:v>
                      </c:pt>
                      <c:pt idx="53" formatCode="General">
                        <c:v>-22.364999999999998</c:v>
                      </c:pt>
                      <c:pt idx="54" formatCode="General">
                        <c:v>-22.270987878787878</c:v>
                      </c:pt>
                      <c:pt idx="55" formatCode="General">
                        <c:v>-22.182503030303028</c:v>
                      </c:pt>
                      <c:pt idx="56" formatCode="General">
                        <c:v>-22.107199999999999</c:v>
                      </c:pt>
                      <c:pt idx="57" formatCode="General">
                        <c:v>-22.035421686746986</c:v>
                      </c:pt>
                      <c:pt idx="58" formatCode="General">
                        <c:v>-21.969156626506024</c:v>
                      </c:pt>
                      <c:pt idx="59" formatCode="General">
                        <c:v>-21.901648484848486</c:v>
                      </c:pt>
                      <c:pt idx="60" formatCode="General">
                        <c:v>-21.833163636363636</c:v>
                      </c:pt>
                      <c:pt idx="61" formatCode="General">
                        <c:v>-21.777363636363635</c:v>
                      </c:pt>
                      <c:pt idx="62" formatCode="General">
                        <c:v>-21.726442424242425</c:v>
                      </c:pt>
                      <c:pt idx="63" formatCode="General">
                        <c:v>-21.685836363636366</c:v>
                      </c:pt>
                      <c:pt idx="64" formatCode="General">
                        <c:v>-21.660018181818185</c:v>
                      </c:pt>
                      <c:pt idx="65" formatCode="General">
                        <c:v>-21.643654545454545</c:v>
                      </c:pt>
                      <c:pt idx="66" formatCode="General">
                        <c:v>-21.629698795180722</c:v>
                      </c:pt>
                      <c:pt idx="67" formatCode="General">
                        <c:v>-21.616363636363634</c:v>
                      </c:pt>
                      <c:pt idx="68" formatCode="General">
                        <c:v>-21.604242424242425</c:v>
                      </c:pt>
                      <c:pt idx="69" formatCode="General">
                        <c:v>-21.592909090909092</c:v>
                      </c:pt>
                      <c:pt idx="70" formatCode="General">
                        <c:v>-21.582000000000001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3-BD2A-403B-8B57-0D454C22C97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-94.663981818181824</c:v>
                      </c:pt>
                      <c:pt idx="45" formatCode="General">
                        <c:v>-93.905800000000013</c:v>
                      </c:pt>
                      <c:pt idx="46" formatCode="General">
                        <c:v>-93.184018181818189</c:v>
                      </c:pt>
                      <c:pt idx="47" formatCode="General">
                        <c:v>-92.474945454545448</c:v>
                      </c:pt>
                      <c:pt idx="48" formatCode="General">
                        <c:v>-91.78221818181818</c:v>
                      </c:pt>
                      <c:pt idx="49" formatCode="General">
                        <c:v>-91.111156626506016</c:v>
                      </c:pt>
                      <c:pt idx="50" formatCode="General">
                        <c:v>-90.463566265060237</c:v>
                      </c:pt>
                      <c:pt idx="51" formatCode="General">
                        <c:v>-90.112927272727276</c:v>
                      </c:pt>
                      <c:pt idx="52" formatCode="General">
                        <c:v>-89.836333333333343</c:v>
                      </c:pt>
                      <c:pt idx="53" formatCode="General">
                        <c:v>-89.602999999999994</c:v>
                      </c:pt>
                      <c:pt idx="54" formatCode="General">
                        <c:v>-89.375024242424232</c:v>
                      </c:pt>
                      <c:pt idx="55" formatCode="General">
                        <c:v>-89.151993939393932</c:v>
                      </c:pt>
                      <c:pt idx="56" formatCode="General">
                        <c:v>-88.963236363636355</c:v>
                      </c:pt>
                      <c:pt idx="57" formatCode="General">
                        <c:v>-88.781566265060235</c:v>
                      </c:pt>
                      <c:pt idx="58" formatCode="General">
                        <c:v>-88.606867469879518</c:v>
                      </c:pt>
                      <c:pt idx="59" formatCode="General">
                        <c:v>-88.459066666666672</c:v>
                      </c:pt>
                      <c:pt idx="60" formatCode="General">
                        <c:v>-88.332399999999993</c:v>
                      </c:pt>
                      <c:pt idx="61" formatCode="General">
                        <c:v>-88.25481818181818</c:v>
                      </c:pt>
                      <c:pt idx="62" formatCode="General">
                        <c:v>-88.178781818181818</c:v>
                      </c:pt>
                      <c:pt idx="63" formatCode="General">
                        <c:v>-88.093327272727279</c:v>
                      </c:pt>
                      <c:pt idx="64" formatCode="General">
                        <c:v>-87.911751515151522</c:v>
                      </c:pt>
                      <c:pt idx="65" formatCode="General">
                        <c:v>-87.668721212121213</c:v>
                      </c:pt>
                      <c:pt idx="66" formatCode="General">
                        <c:v>-87.422469879518076</c:v>
                      </c:pt>
                      <c:pt idx="67" formatCode="General">
                        <c:v>-87.180909090909097</c:v>
                      </c:pt>
                      <c:pt idx="68" formatCode="General">
                        <c:v>-86.950606060606063</c:v>
                      </c:pt>
                      <c:pt idx="69" formatCode="General">
                        <c:v>-86.722666666666669</c:v>
                      </c:pt>
                      <c:pt idx="70" formatCode="General">
                        <c:v>-86.496000000000009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4-BD2A-403B-8B57-0D454C22C97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5-BD2A-403B-8B57-0D454C22C97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-40.894318181818178</c:v>
                      </c:pt>
                      <c:pt idx="25" formatCode="General">
                        <c:v>-40.471590909090907</c:v>
                      </c:pt>
                      <c:pt idx="26" formatCode="General">
                        <c:v>-40.048863636363635</c:v>
                      </c:pt>
                      <c:pt idx="27" formatCode="General">
                        <c:v>-39.626136363636363</c:v>
                      </c:pt>
                      <c:pt idx="28" formatCode="General">
                        <c:v>-39.203409090909091</c:v>
                      </c:pt>
                      <c:pt idx="29" formatCode="General">
                        <c:v>-38.780681818181819</c:v>
                      </c:pt>
                      <c:pt idx="30" formatCode="General">
                        <c:v>-38.357954545454547</c:v>
                      </c:pt>
                      <c:pt idx="31" formatCode="General">
                        <c:v>-37.989727685325263</c:v>
                      </c:pt>
                      <c:pt idx="32" formatCode="General">
                        <c:v>-37.65084720121029</c:v>
                      </c:pt>
                      <c:pt idx="33" formatCode="General">
                        <c:v>-37.311966717095309</c:v>
                      </c:pt>
                      <c:pt idx="34" formatCode="General">
                        <c:v>-36.973086232980336</c:v>
                      </c:pt>
                      <c:pt idx="35" formatCode="General">
                        <c:v>-36.634205748865355</c:v>
                      </c:pt>
                      <c:pt idx="36" formatCode="General">
                        <c:v>-36.295325264750375</c:v>
                      </c:pt>
                      <c:pt idx="37" formatCode="General">
                        <c:v>-35.957957639939487</c:v>
                      </c:pt>
                      <c:pt idx="38" formatCode="General">
                        <c:v>-35.656898638426625</c:v>
                      </c:pt>
                      <c:pt idx="39" formatCode="General">
                        <c:v>-35.355839636913764</c:v>
                      </c:pt>
                      <c:pt idx="40" formatCode="General">
                        <c:v>-35.05478063540091</c:v>
                      </c:pt>
                      <c:pt idx="41" formatCode="General">
                        <c:v>-34.753721633888048</c:v>
                      </c:pt>
                      <c:pt idx="42" formatCode="General">
                        <c:v>-34.452662632375187</c:v>
                      </c:pt>
                      <c:pt idx="43" formatCode="General">
                        <c:v>-34.151603630862326</c:v>
                      </c:pt>
                      <c:pt idx="44" formatCode="General">
                        <c:v>-33.854909090909089</c:v>
                      </c:pt>
                      <c:pt idx="45" formatCode="General">
                        <c:v>-33.564</c:v>
                      </c:pt>
                      <c:pt idx="46" formatCode="General">
                        <c:v>-33.277818181818184</c:v>
                      </c:pt>
                      <c:pt idx="47" formatCode="General">
                        <c:v>-32.99218181818182</c:v>
                      </c:pt>
                      <c:pt idx="48" formatCode="General">
                        <c:v>-32.70127272727273</c:v>
                      </c:pt>
                      <c:pt idx="49" formatCode="General">
                        <c:v>-32.414096385542166</c:v>
                      </c:pt>
                      <c:pt idx="50" formatCode="General">
                        <c:v>-32.130963855421683</c:v>
                      </c:pt>
                      <c:pt idx="51" formatCode="General">
                        <c:v>-32.00545454545454</c:v>
                      </c:pt>
                      <c:pt idx="52" formatCode="General">
                        <c:v>-31.915575757575755</c:v>
                      </c:pt>
                      <c:pt idx="53" formatCode="General">
                        <c:v>-31.830727272727273</c:v>
                      </c:pt>
                      <c:pt idx="54" formatCode="General">
                        <c:v>-31.739575757575757</c:v>
                      </c:pt>
                      <c:pt idx="55" formatCode="General">
                        <c:v>-31.64260606060606</c:v>
                      </c:pt>
                      <c:pt idx="56" formatCode="General">
                        <c:v>-31.550909090909091</c:v>
                      </c:pt>
                      <c:pt idx="57" formatCode="General">
                        <c:v>-31.458795180722891</c:v>
                      </c:pt>
                      <c:pt idx="58" formatCode="General">
                        <c:v>-31.362409638554215</c:v>
                      </c:pt>
                      <c:pt idx="59" formatCode="General">
                        <c:v>-31.275878787878789</c:v>
                      </c:pt>
                      <c:pt idx="60" formatCode="General">
                        <c:v>-31.19709090909091</c:v>
                      </c:pt>
                      <c:pt idx="61" formatCode="General">
                        <c:v>-31.140363636363638</c:v>
                      </c:pt>
                      <c:pt idx="62" formatCode="General">
                        <c:v>-31.081090909090911</c:v>
                      </c:pt>
                      <c:pt idx="63" formatCode="General">
                        <c:v>-31.008363636363637</c:v>
                      </c:pt>
                      <c:pt idx="64" formatCode="General">
                        <c:v>-30.86539393939394</c:v>
                      </c:pt>
                      <c:pt idx="65" formatCode="General">
                        <c:v>-30.677515151515152</c:v>
                      </c:pt>
                      <c:pt idx="66" formatCode="General">
                        <c:v>-30.484939759036145</c:v>
                      </c:pt>
                      <c:pt idx="67" formatCode="General">
                        <c:v>-30.293636363636363</c:v>
                      </c:pt>
                      <c:pt idx="68" formatCode="General">
                        <c:v>-30.105757575757575</c:v>
                      </c:pt>
                      <c:pt idx="69" formatCode="General">
                        <c:v>-29.917878787878788</c:v>
                      </c:pt>
                      <c:pt idx="70" formatCode="General">
                        <c:v>-29.73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6-BD2A-403B-8B57-0D454C22C97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-14.316545454545455</c:v>
                      </c:pt>
                      <c:pt idx="45" formatCode="General">
                        <c:v>-14.262</c:v>
                      </c:pt>
                      <c:pt idx="46" formatCode="General">
                        <c:v>-14.207454545454546</c:v>
                      </c:pt>
                      <c:pt idx="47" formatCode="General">
                        <c:v>-14.152121212121212</c:v>
                      </c:pt>
                      <c:pt idx="48" formatCode="General">
                        <c:v>-14.091515151515152</c:v>
                      </c:pt>
                      <c:pt idx="49" formatCode="General">
                        <c:v>-14.028192771084338</c:v>
                      </c:pt>
                      <c:pt idx="50" formatCode="General">
                        <c:v>-13.961927710843373</c:v>
                      </c:pt>
                      <c:pt idx="51" formatCode="General">
                        <c:v>-13.880424242424242</c:v>
                      </c:pt>
                      <c:pt idx="52" formatCode="General">
                        <c:v>-13.796606060606061</c:v>
                      </c:pt>
                      <c:pt idx="53" formatCode="General">
                        <c:v>-13.717818181818181</c:v>
                      </c:pt>
                      <c:pt idx="54" formatCode="General">
                        <c:v>-13.639030303030303</c:v>
                      </c:pt>
                      <c:pt idx="55" formatCode="General">
                        <c:v>-13.560242424242425</c:v>
                      </c:pt>
                      <c:pt idx="56" formatCode="General">
                        <c:v>-13.486727272727272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-13.265878787878789</c:v>
                      </c:pt>
                      <c:pt idx="60" formatCode="General">
                        <c:v>-13.187090909090909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7-BD2A-403B-8B57-0D454C22C97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-8.9847212121212117</c:v>
                      </c:pt>
                      <c:pt idx="45" formatCode="General">
                        <c:v>-8.9259333333333331</c:v>
                      </c:pt>
                      <c:pt idx="46" formatCode="General">
                        <c:v>-8.876127272727274</c:v>
                      </c:pt>
                      <c:pt idx="47" formatCode="General">
                        <c:v>-8.8301939393939399</c:v>
                      </c:pt>
                      <c:pt idx="48" formatCode="General">
                        <c:v>-8.7932242424242428</c:v>
                      </c:pt>
                      <c:pt idx="49" formatCode="General">
                        <c:v>-8.7609879518072287</c:v>
                      </c:pt>
                      <c:pt idx="50" formatCode="General">
                        <c:v>-8.733879518072289</c:v>
                      </c:pt>
                      <c:pt idx="51" formatCode="General">
                        <c:v>-8.7006727272727264</c:v>
                      </c:pt>
                      <c:pt idx="52" formatCode="General">
                        <c:v>-8.6683939393939404</c:v>
                      </c:pt>
                      <c:pt idx="53" formatCode="General">
                        <c:v>-8.647181818181819</c:v>
                      </c:pt>
                      <c:pt idx="54" formatCode="General">
                        <c:v>-8.6319575757575766</c:v>
                      </c:pt>
                      <c:pt idx="55" formatCode="General">
                        <c:v>-8.6222606060606068</c:v>
                      </c:pt>
                      <c:pt idx="56" formatCode="General">
                        <c:v>-8.6204727272727268</c:v>
                      </c:pt>
                      <c:pt idx="57" formatCode="General">
                        <c:v>-8.6213253012048181</c:v>
                      </c:pt>
                      <c:pt idx="58" formatCode="General">
                        <c:v>-8.6273493975903612</c:v>
                      </c:pt>
                      <c:pt idx="59" formatCode="General">
                        <c:v>-8.6357696969696978</c:v>
                      </c:pt>
                      <c:pt idx="60" formatCode="General">
                        <c:v>-8.6460727272727276</c:v>
                      </c:pt>
                      <c:pt idx="61" formatCode="General">
                        <c:v>-8.6580303030303032</c:v>
                      </c:pt>
                      <c:pt idx="62" formatCode="General">
                        <c:v>-8.6722000000000001</c:v>
                      </c:pt>
                      <c:pt idx="63" formatCode="General">
                        <c:v>-8.6921999999999997</c:v>
                      </c:pt>
                      <c:pt idx="64" formatCode="General">
                        <c:v>-8.7269878787878792</c:v>
                      </c:pt>
                      <c:pt idx="65" formatCode="General">
                        <c:v>-8.7712303030303023</c:v>
                      </c:pt>
                      <c:pt idx="66" formatCode="General">
                        <c:v>-8.8175301204819281</c:v>
                      </c:pt>
                      <c:pt idx="67" formatCode="General">
                        <c:v>-8.8645454545454534</c:v>
                      </c:pt>
                      <c:pt idx="68" formatCode="General">
                        <c:v>-8.9130303030303022</c:v>
                      </c:pt>
                      <c:pt idx="69" formatCode="General">
                        <c:v>-8.9623030303030298</c:v>
                      </c:pt>
                      <c:pt idx="70" formatCode="General">
                        <c:v>-9.0120000000000005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8-BD2A-403B-8B57-0D454C22C97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9-BD2A-403B-8B57-0D454C22C97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A-BD2A-403B-8B57-0D454C22C97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B-BD2A-403B-8B57-0D454C22C97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C-BD2A-403B-8B57-0D454C22C97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D-BD2A-403B-8B57-0D454C22C97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E-BD2A-403B-8B57-0D454C22C97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F-BD2A-403B-8B57-0D454C22C972}"/>
                  </c:ext>
                </c:extLst>
              </c15:ser>
            </c15:filteredScatterSeries>
          </c:ext>
        </c:extLst>
      </c:scatterChart>
      <c:valAx>
        <c:axId val="42889289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8888584"/>
        <c:crosses val="autoZero"/>
        <c:crossBetween val="midCat"/>
        <c:majorUnit val="100"/>
      </c:valAx>
      <c:valAx>
        <c:axId val="428888584"/>
        <c:scaling>
          <c:orientation val="minMax"/>
          <c:max val="-90"/>
          <c:min val="-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8892896"/>
        <c:crosses val="autoZero"/>
        <c:crossBetween val="midCat"/>
      </c:valAx>
    </c:plotArea>
    <c:plotVisOnly val="0"/>
    <c:dispBlanksAs val="gap"/>
    <c:showDLblsOverMax val="0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44903</xdr:colOff>
      <xdr:row>2</xdr:row>
      <xdr:rowOff>37142</xdr:rowOff>
    </xdr:from>
    <xdr:to>
      <xdr:col>82</xdr:col>
      <xdr:colOff>850003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78440</xdr:colOff>
      <xdr:row>18</xdr:row>
      <xdr:rowOff>89646</xdr:rowOff>
    </xdr:from>
    <xdr:to>
      <xdr:col>82</xdr:col>
      <xdr:colOff>883540</xdr:colOff>
      <xdr:row>36</xdr:row>
      <xdr:rowOff>32546</xdr:rowOff>
    </xdr:to>
    <xdr:graphicFrame macro="">
      <xdr:nvGraphicFramePr>
        <xdr:cNvPr id="7" name="Диаграмма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78441</xdr:colOff>
      <xdr:row>18</xdr:row>
      <xdr:rowOff>89647</xdr:rowOff>
    </xdr:from>
    <xdr:to>
      <xdr:col>82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18</xdr:row>
      <xdr:rowOff>0</xdr:rowOff>
    </xdr:from>
    <xdr:to>
      <xdr:col>82</xdr:col>
      <xdr:colOff>805100</xdr:colOff>
      <xdr:row>35</xdr:row>
      <xdr:rowOff>209600</xdr:rowOff>
    </xdr:to>
    <xdr:graphicFrame macro="">
      <xdr:nvGraphicFramePr>
        <xdr:cNvPr id="6" name="Диаграмма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0</xdr:colOff>
      <xdr:row>98</xdr:row>
      <xdr:rowOff>371474</xdr:rowOff>
    </xdr:from>
    <xdr:to>
      <xdr:col>80</xdr:col>
      <xdr:colOff>5900</xdr:colOff>
      <xdr:row>127</xdr:row>
      <xdr:rowOff>34474</xdr:rowOff>
    </xdr:to>
    <xdr:graphicFrame macro="">
      <xdr:nvGraphicFramePr>
        <xdr:cNvPr id="14" name="Диаграмма 13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80</xdr:col>
      <xdr:colOff>0</xdr:colOff>
      <xdr:row>98</xdr:row>
      <xdr:rowOff>371474</xdr:rowOff>
    </xdr:from>
    <xdr:to>
      <xdr:col>84</xdr:col>
      <xdr:colOff>5900</xdr:colOff>
      <xdr:row>127</xdr:row>
      <xdr:rowOff>34474</xdr:rowOff>
    </xdr:to>
    <xdr:graphicFrame macro="">
      <xdr:nvGraphicFramePr>
        <xdr:cNvPr id="15" name="Диаграмма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590549</xdr:colOff>
      <xdr:row>98</xdr:row>
      <xdr:rowOff>371474</xdr:rowOff>
    </xdr:from>
    <xdr:to>
      <xdr:col>76</xdr:col>
      <xdr:colOff>5899</xdr:colOff>
      <xdr:row>127</xdr:row>
      <xdr:rowOff>34474</xdr:rowOff>
    </xdr:to>
    <xdr:graphicFrame macro="">
      <xdr:nvGraphicFramePr>
        <xdr:cNvPr id="16" name="Диаграмма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131</xdr:row>
      <xdr:rowOff>0</xdr:rowOff>
    </xdr:from>
    <xdr:to>
      <xdr:col>76</xdr:col>
      <xdr:colOff>5900</xdr:colOff>
      <xdr:row>158</xdr:row>
      <xdr:rowOff>52659</xdr:rowOff>
    </xdr:to>
    <xdr:graphicFrame macro="">
      <xdr:nvGraphicFramePr>
        <xdr:cNvPr id="10" name="Диаграмма 9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131</xdr:row>
      <xdr:rowOff>0</xdr:rowOff>
    </xdr:from>
    <xdr:to>
      <xdr:col>80</xdr:col>
      <xdr:colOff>5900</xdr:colOff>
      <xdr:row>158</xdr:row>
      <xdr:rowOff>55257</xdr:rowOff>
    </xdr:to>
    <xdr:graphicFrame macro="">
      <xdr:nvGraphicFramePr>
        <xdr:cNvPr id="11" name="Диаграмма 10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80</xdr:col>
      <xdr:colOff>0</xdr:colOff>
      <xdr:row>131</xdr:row>
      <xdr:rowOff>0</xdr:rowOff>
    </xdr:from>
    <xdr:to>
      <xdr:col>84</xdr:col>
      <xdr:colOff>5900</xdr:colOff>
      <xdr:row>158</xdr:row>
      <xdr:rowOff>55257</xdr:rowOff>
    </xdr:to>
    <xdr:graphicFrame macro="">
      <xdr:nvGraphicFramePr>
        <xdr:cNvPr id="13" name="Диаграмма 12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84</xdr:col>
      <xdr:colOff>0</xdr:colOff>
      <xdr:row>131</xdr:row>
      <xdr:rowOff>0</xdr:rowOff>
    </xdr:from>
    <xdr:to>
      <xdr:col>88</xdr:col>
      <xdr:colOff>5900</xdr:colOff>
      <xdr:row>158</xdr:row>
      <xdr:rowOff>63050</xdr:rowOff>
    </xdr:to>
    <xdr:graphicFrame macro="">
      <xdr:nvGraphicFramePr>
        <xdr:cNvPr id="21" name="Диаграмма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104775</xdr:colOff>
          <xdr:row>0</xdr:row>
          <xdr:rowOff>47625</xdr:rowOff>
        </xdr:from>
        <xdr:to>
          <xdr:col>73</xdr:col>
          <xdr:colOff>800100</xdr:colOff>
          <xdr:row>0</xdr:row>
          <xdr:rowOff>390525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73</xdr:col>
          <xdr:colOff>819150</xdr:colOff>
          <xdr:row>0</xdr:row>
          <xdr:rowOff>371475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0"/>
  </sheetPr>
  <dimension ref="A1:G6"/>
  <sheetViews>
    <sheetView zoomScale="115" zoomScaleNormal="115" workbookViewId="0">
      <selection activeCell="B20" sqref="B20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25</v>
      </c>
      <c r="B1" s="37">
        <v>700</v>
      </c>
      <c r="D1" s="176" t="s">
        <v>37</v>
      </c>
      <c r="E1" s="177"/>
      <c r="F1" s="177"/>
      <c r="G1" s="177"/>
    </row>
    <row r="2" spans="1:7" ht="21.75" thickTop="1" x14ac:dyDescent="0.35">
      <c r="A2" s="47"/>
      <c r="B2" s="47"/>
      <c r="D2" s="7" t="s">
        <v>1</v>
      </c>
      <c r="E2" s="61" t="s">
        <v>3</v>
      </c>
      <c r="F2" s="7" t="s">
        <v>4</v>
      </c>
      <c r="G2" s="7" t="s">
        <v>2</v>
      </c>
    </row>
    <row r="3" spans="1:7" ht="27.75" customHeight="1" x14ac:dyDescent="0.35">
      <c r="A3" t="s">
        <v>41</v>
      </c>
      <c r="B3" t="s">
        <v>43</v>
      </c>
      <c r="D3" s="37">
        <v>25</v>
      </c>
      <c r="E3" s="37">
        <v>30</v>
      </c>
      <c r="F3" s="37">
        <v>10</v>
      </c>
      <c r="G3" s="37">
        <v>60</v>
      </c>
    </row>
    <row r="4" spans="1:7" x14ac:dyDescent="0.35">
      <c r="A4" s="47" t="s">
        <v>41</v>
      </c>
      <c r="B4" t="s">
        <v>44</v>
      </c>
    </row>
    <row r="5" spans="1:7" x14ac:dyDescent="0.35">
      <c r="A5" s="84" t="s">
        <v>42</v>
      </c>
      <c r="B5" t="s">
        <v>45</v>
      </c>
    </row>
    <row r="6" spans="1:7" x14ac:dyDescent="0.35">
      <c r="A6" s="84" t="s">
        <v>46</v>
      </c>
      <c r="B6" t="s">
        <v>47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FF0000"/>
  </sheetPr>
  <dimension ref="A1:CI137"/>
  <sheetViews>
    <sheetView tabSelected="1" zoomScale="85" zoomScaleNormal="85" zoomScaleSheetLayoutView="25" workbookViewId="0">
      <selection activeCell="E12" sqref="E12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6" hidden="1" customWidth="1"/>
    <col min="22" max="22" width="8.6328125" style="27" hidden="1" customWidth="1"/>
    <col min="23" max="23" width="8.6328125" style="55" hidden="1" customWidth="1"/>
    <col min="24" max="38" width="8.6328125" hidden="1" customWidth="1"/>
    <col min="39" max="69" width="8.6328125" style="47" hidden="1" customWidth="1"/>
    <col min="70" max="70" width="3" style="47" customWidth="1"/>
    <col min="71" max="71" width="6.6328125" style="47" customWidth="1"/>
  </cols>
  <sheetData>
    <row r="1" spans="1:87" ht="29.25" customHeight="1" thickBot="1" x14ac:dyDescent="0.4">
      <c r="A1" s="95" t="s">
        <v>23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5"/>
      <c r="AD1" s="95"/>
      <c r="AE1" s="95"/>
      <c r="AF1" s="95"/>
      <c r="AG1" s="95"/>
      <c r="AH1" s="95"/>
      <c r="AI1" s="95"/>
      <c r="AJ1" s="95"/>
      <c r="AK1" s="95"/>
      <c r="AL1" s="95"/>
      <c r="AM1" s="95"/>
      <c r="AN1" s="95"/>
      <c r="AO1" s="95"/>
      <c r="AP1" s="95"/>
      <c r="AQ1" s="95"/>
      <c r="AR1" s="95"/>
      <c r="AS1" s="95"/>
      <c r="AT1" s="95"/>
      <c r="AU1" s="95"/>
      <c r="AV1" s="95"/>
      <c r="AW1" s="95"/>
      <c r="AX1" s="95"/>
      <c r="AY1" s="95"/>
      <c r="AZ1" s="95"/>
      <c r="BA1" s="95"/>
      <c r="BB1" s="95"/>
      <c r="BC1" s="95"/>
      <c r="BD1" s="95"/>
      <c r="BE1" s="95"/>
      <c r="BF1" s="95"/>
      <c r="BG1" s="95"/>
      <c r="BH1" s="95"/>
      <c r="BI1" s="95"/>
      <c r="BJ1" s="95"/>
      <c r="BK1" s="95"/>
      <c r="BL1" s="95"/>
      <c r="BM1" s="95"/>
      <c r="BN1" s="95"/>
      <c r="BO1" s="95"/>
      <c r="BP1" s="95"/>
      <c r="BQ1" s="95"/>
      <c r="BR1" s="95"/>
      <c r="BS1" s="95"/>
      <c r="BT1" s="95"/>
      <c r="BU1" s="95"/>
      <c r="BV1" s="95"/>
      <c r="BW1" s="95"/>
      <c r="BX1" s="95"/>
      <c r="BY1" s="95"/>
      <c r="BZ1" s="95"/>
      <c r="CA1" s="95"/>
      <c r="CB1" s="95"/>
      <c r="CC1" s="95"/>
      <c r="CD1" s="95"/>
      <c r="CE1" s="95"/>
      <c r="CF1" s="95"/>
      <c r="CG1" s="95"/>
      <c r="CH1" s="95"/>
      <c r="CI1" s="95"/>
    </row>
    <row r="2" spans="1:87" ht="21" customHeight="1" thickBot="1" x14ac:dyDescent="0.45">
      <c r="A2" s="73">
        <f>Values!B1</f>
        <v>700</v>
      </c>
      <c r="B2" s="74">
        <v>8.3145000000000007</v>
      </c>
      <c r="C2" s="63"/>
      <c r="D2" s="63"/>
      <c r="E2" s="62" t="s">
        <v>18</v>
      </c>
      <c r="F2" s="63"/>
      <c r="G2" s="62"/>
      <c r="H2" s="62"/>
      <c r="I2" s="62"/>
      <c r="J2" s="62"/>
      <c r="K2" s="64"/>
      <c r="L2" s="64"/>
      <c r="M2" s="64"/>
      <c r="N2" s="64"/>
      <c r="O2" s="64"/>
      <c r="P2" s="64"/>
      <c r="Q2" s="64"/>
      <c r="R2" s="64"/>
      <c r="S2" s="64"/>
      <c r="T2" s="64"/>
      <c r="U2" s="65"/>
      <c r="V2" s="66"/>
      <c r="W2" s="67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8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5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3" t="s">
        <v>112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405.3</v>
      </c>
      <c r="L3" s="3">
        <v>471.4</v>
      </c>
      <c r="M3" s="3">
        <v>537.5</v>
      </c>
      <c r="N3" s="3">
        <v>603.5</v>
      </c>
      <c r="O3" s="3">
        <v>669.6</v>
      </c>
      <c r="P3" s="3">
        <v>735.7</v>
      </c>
      <c r="Q3" s="3">
        <v>752.2</v>
      </c>
      <c r="R3" s="3">
        <v>768.7</v>
      </c>
      <c r="S3" s="3">
        <v>785.2</v>
      </c>
      <c r="T3" s="49">
        <v>801.8</v>
      </c>
      <c r="U3" s="52">
        <v>818.3</v>
      </c>
      <c r="V3" s="3">
        <v>834.8</v>
      </c>
      <c r="W3" s="1">
        <v>851.3</v>
      </c>
      <c r="X3" s="50">
        <v>867.8</v>
      </c>
      <c r="Y3" s="3">
        <v>884.4</v>
      </c>
      <c r="Z3" s="3">
        <v>900.9</v>
      </c>
      <c r="AA3" s="3">
        <v>917.4</v>
      </c>
      <c r="AB3" s="3">
        <v>933.9</v>
      </c>
      <c r="AC3" s="3">
        <v>950.4</v>
      </c>
      <c r="AD3" s="3">
        <v>967</v>
      </c>
      <c r="AE3" s="3">
        <v>983.5</v>
      </c>
      <c r="AF3" s="3">
        <v>1000</v>
      </c>
      <c r="AG3" s="4"/>
      <c r="AH3" s="4"/>
      <c r="AI3" s="4"/>
      <c r="AJ3" s="4"/>
      <c r="AK3" s="4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47"/>
      <c r="CI3" s="4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2</v>
      </c>
      <c r="C4" s="41">
        <f t="shared" si="0"/>
        <v>1</v>
      </c>
      <c r="D4" s="41">
        <f t="shared" si="0"/>
        <v>0</v>
      </c>
      <c r="E4" s="45" t="s">
        <v>99</v>
      </c>
      <c r="F4" s="139">
        <v>7.0185000000000001E-10</v>
      </c>
      <c r="G4" s="139">
        <v>1.7909999999999999E-9</v>
      </c>
      <c r="H4" s="139">
        <v>1.9345999999999999E-9</v>
      </c>
      <c r="I4" s="139">
        <v>2.1442000000000001E-9</v>
      </c>
      <c r="J4" s="139">
        <v>2.5982E-9</v>
      </c>
      <c r="K4" s="139">
        <v>2.2676999999999999E-9</v>
      </c>
      <c r="L4" s="139">
        <v>2.8186000000000002E-9</v>
      </c>
      <c r="M4" s="139">
        <v>2.4597000000000001E-9</v>
      </c>
      <c r="N4" s="139">
        <v>1.2055E-9</v>
      </c>
      <c r="O4" s="139">
        <v>8.0459999999999999E-10</v>
      </c>
      <c r="P4" s="139">
        <v>5.7835999999999997E-12</v>
      </c>
      <c r="Q4" s="139">
        <v>7.3902999999999996E-14</v>
      </c>
      <c r="R4" s="139">
        <v>1.9466000000000001E-18</v>
      </c>
      <c r="S4" s="139">
        <v>3.8148999999999998E-30</v>
      </c>
      <c r="T4" s="139">
        <v>0</v>
      </c>
      <c r="U4" s="139">
        <v>2.8357000000000002E-26</v>
      </c>
      <c r="V4" s="139">
        <v>1.1118E-21</v>
      </c>
      <c r="W4" s="139">
        <v>5.9789000000000001E-24</v>
      </c>
      <c r="X4" s="139">
        <v>1.5709E-26</v>
      </c>
      <c r="Y4" s="139">
        <v>5.1290000000000003E-35</v>
      </c>
      <c r="Z4" s="139">
        <v>0</v>
      </c>
      <c r="AA4" s="139">
        <v>0</v>
      </c>
      <c r="AB4" s="139">
        <v>0</v>
      </c>
      <c r="AC4" s="139">
        <v>0</v>
      </c>
      <c r="AD4" s="139">
        <v>0</v>
      </c>
      <c r="AE4" s="139">
        <v>0</v>
      </c>
      <c r="AF4" s="139">
        <v>0</v>
      </c>
      <c r="AG4" s="83"/>
      <c r="AH4" s="83"/>
      <c r="AI4" s="83"/>
      <c r="AJ4" s="83"/>
      <c r="AK4" s="83"/>
      <c r="AL4" s="83"/>
      <c r="AM4" s="83"/>
      <c r="AN4" s="83"/>
      <c r="AO4" s="83"/>
      <c r="AP4" s="83"/>
      <c r="AQ4" s="83"/>
      <c r="AR4" s="83"/>
      <c r="AS4" s="83"/>
      <c r="AT4" s="83"/>
      <c r="AU4" s="83"/>
      <c r="AV4" s="83"/>
      <c r="AW4" s="83"/>
      <c r="AX4" s="83"/>
      <c r="AY4" s="83"/>
      <c r="AZ4" s="83"/>
      <c r="BA4" s="83"/>
      <c r="BB4" s="83"/>
      <c r="BC4" s="83"/>
      <c r="BD4" s="83"/>
      <c r="BE4" s="83"/>
      <c r="BF4" s="83"/>
      <c r="BG4" s="83"/>
      <c r="BH4" s="83"/>
      <c r="BI4" s="83"/>
      <c r="BJ4" s="83"/>
      <c r="BK4" s="83"/>
      <c r="BL4" s="83"/>
      <c r="BM4" s="83"/>
      <c r="BN4" s="83"/>
      <c r="BO4" s="83"/>
      <c r="BP4" s="83"/>
      <c r="BQ4" s="83"/>
      <c r="BR4" s="83"/>
      <c r="BS4" s="83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47"/>
      <c r="CI4" s="4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3</v>
      </c>
      <c r="C5" s="41">
        <f t="shared" si="0"/>
        <v>0</v>
      </c>
      <c r="D5" s="41">
        <f t="shared" si="0"/>
        <v>2</v>
      </c>
      <c r="E5" s="45" t="s">
        <v>101</v>
      </c>
      <c r="F5" s="139">
        <v>0</v>
      </c>
      <c r="G5" s="139">
        <v>0</v>
      </c>
      <c r="H5" s="139">
        <v>0</v>
      </c>
      <c r="I5" s="139">
        <v>0</v>
      </c>
      <c r="J5" s="139">
        <v>0</v>
      </c>
      <c r="K5" s="139">
        <v>0</v>
      </c>
      <c r="L5" s="139">
        <v>0</v>
      </c>
      <c r="M5" s="139">
        <v>0</v>
      </c>
      <c r="N5" s="139">
        <v>0</v>
      </c>
      <c r="O5" s="139">
        <v>0</v>
      </c>
      <c r="P5" s="139">
        <v>4.2028999999999998E-27</v>
      </c>
      <c r="Q5" s="139">
        <v>3.8848999999999997E-24</v>
      </c>
      <c r="R5" s="139">
        <v>1.3706000000000001E-23</v>
      </c>
      <c r="S5" s="139">
        <v>5.3997E-26</v>
      </c>
      <c r="T5" s="139">
        <v>0</v>
      </c>
      <c r="U5" s="139">
        <v>7.6780000000000005E-15</v>
      </c>
      <c r="V5" s="139">
        <v>3.8148000000000001E-13</v>
      </c>
      <c r="W5" s="139">
        <v>7.2751000000000002E-15</v>
      </c>
      <c r="X5" s="139">
        <v>5.9070999999999996E-17</v>
      </c>
      <c r="Y5" s="139">
        <v>3.9890999999999999E-23</v>
      </c>
      <c r="Z5" s="139">
        <v>0</v>
      </c>
      <c r="AA5" s="139">
        <v>0</v>
      </c>
      <c r="AB5" s="139">
        <v>0</v>
      </c>
      <c r="AC5" s="139">
        <v>0</v>
      </c>
      <c r="AD5" s="139">
        <v>0</v>
      </c>
      <c r="AE5" s="139">
        <v>0</v>
      </c>
      <c r="AF5" s="139">
        <v>0</v>
      </c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  <c r="BH5" s="83"/>
      <c r="BI5" s="83"/>
      <c r="BJ5" s="83"/>
      <c r="BK5" s="83"/>
      <c r="BL5" s="83"/>
      <c r="BM5" s="83"/>
      <c r="BN5" s="83"/>
      <c r="BO5" s="83"/>
      <c r="BP5" s="83"/>
      <c r="BQ5" s="83"/>
      <c r="BR5" s="83"/>
      <c r="BS5" s="83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1</v>
      </c>
      <c r="C6" s="41">
        <f t="shared" si="0"/>
        <v>1</v>
      </c>
      <c r="D6" s="41">
        <f t="shared" si="0"/>
        <v>0</v>
      </c>
      <c r="E6" s="45" t="s">
        <v>52</v>
      </c>
      <c r="F6" s="139">
        <v>0</v>
      </c>
      <c r="G6" s="139">
        <v>0</v>
      </c>
      <c r="H6" s="139">
        <v>0</v>
      </c>
      <c r="I6" s="139">
        <v>0</v>
      </c>
      <c r="J6" s="139">
        <v>0</v>
      </c>
      <c r="K6" s="139">
        <v>0</v>
      </c>
      <c r="L6" s="139">
        <v>0</v>
      </c>
      <c r="M6" s="139">
        <v>7.8577000000000001E-33</v>
      </c>
      <c r="N6" s="139">
        <v>1.7935E-27</v>
      </c>
      <c r="O6" s="139">
        <v>7.1441000000000004E-21</v>
      </c>
      <c r="P6" s="139">
        <v>9.1992999999999994E-17</v>
      </c>
      <c r="Q6" s="139">
        <v>4.3342000000000002E-17</v>
      </c>
      <c r="R6" s="139">
        <v>1.0781E-19</v>
      </c>
      <c r="S6" s="139">
        <v>1.8752E-27</v>
      </c>
      <c r="T6" s="139">
        <v>0</v>
      </c>
      <c r="U6" s="139">
        <v>3.3638999999999999E-18</v>
      </c>
      <c r="V6" s="139">
        <v>3.3118999999999998E-13</v>
      </c>
      <c r="W6" s="139">
        <v>1.8822000000000002E-12</v>
      </c>
      <c r="X6" s="139">
        <v>9.6248999999999995E-12</v>
      </c>
      <c r="Y6" s="139">
        <v>7.7477000000000004E-13</v>
      </c>
      <c r="Z6" s="139">
        <v>3.2527999999999998E-16</v>
      </c>
      <c r="AA6" s="139">
        <v>6.1317000000000001E-27</v>
      </c>
      <c r="AB6" s="139">
        <v>5.4142000000000003E-34</v>
      </c>
      <c r="AC6" s="139">
        <v>4.4086000000000003E-33</v>
      </c>
      <c r="AD6" s="139">
        <v>5.7027999999999996E-24</v>
      </c>
      <c r="AE6" s="139">
        <v>1.2826999999999999E-18</v>
      </c>
      <c r="AF6" s="139">
        <v>1.2215E-15</v>
      </c>
      <c r="AG6" s="83"/>
      <c r="AH6" s="83"/>
      <c r="AI6" s="83"/>
      <c r="AJ6" s="83"/>
      <c r="AK6" s="83"/>
      <c r="AL6" s="83"/>
      <c r="AM6" s="83"/>
      <c r="AN6" s="83"/>
      <c r="AO6" s="83"/>
      <c r="AP6" s="83"/>
      <c r="AQ6" s="83"/>
      <c r="AR6" s="83"/>
      <c r="AS6" s="83"/>
      <c r="AT6" s="83"/>
      <c r="AU6" s="83"/>
      <c r="AV6" s="83"/>
      <c r="AW6" s="83"/>
      <c r="AX6" s="83"/>
      <c r="AY6" s="83"/>
      <c r="AZ6" s="83"/>
      <c r="BA6" s="83"/>
      <c r="BB6" s="83"/>
      <c r="BC6" s="83"/>
      <c r="BD6" s="83"/>
      <c r="BE6" s="83"/>
      <c r="BF6" s="83"/>
      <c r="BG6" s="83"/>
      <c r="BH6" s="83"/>
      <c r="BI6" s="83"/>
      <c r="BJ6" s="83"/>
      <c r="BK6" s="83"/>
      <c r="BL6" s="83"/>
      <c r="BM6" s="83"/>
      <c r="BN6" s="83"/>
      <c r="BO6" s="83"/>
      <c r="BP6" s="83"/>
      <c r="BQ6" s="83"/>
      <c r="BR6" s="83"/>
      <c r="BS6" s="83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1</v>
      </c>
      <c r="C7" s="41">
        <f t="shared" si="0"/>
        <v>1</v>
      </c>
      <c r="D7" s="41">
        <f t="shared" si="0"/>
        <v>0</v>
      </c>
      <c r="E7" s="45" t="s">
        <v>59</v>
      </c>
      <c r="F7" s="139">
        <v>1.5259000000000001E-9</v>
      </c>
      <c r="G7" s="139">
        <v>2.7689999999999998E-9</v>
      </c>
      <c r="H7" s="139">
        <v>2.1621999999999998E-9</v>
      </c>
      <c r="I7" s="139">
        <v>1.7279E-9</v>
      </c>
      <c r="J7" s="139">
        <v>1.4008E-9</v>
      </c>
      <c r="K7" s="139">
        <v>1.9783E-10</v>
      </c>
      <c r="L7" s="139">
        <v>1.4873000000000001E-10</v>
      </c>
      <c r="M7" s="139">
        <v>1.0081E-10</v>
      </c>
      <c r="N7" s="139">
        <v>9.7241000000000001E-11</v>
      </c>
      <c r="O7" s="139">
        <v>1.1881000000000001E-9</v>
      </c>
      <c r="P7" s="139">
        <v>6.3823000000000002E-9</v>
      </c>
      <c r="Q7" s="139">
        <v>2.5373999999999999E-9</v>
      </c>
      <c r="R7" s="139">
        <v>7.0295000000000001E-11</v>
      </c>
      <c r="S7" s="139">
        <v>3.1287999999999999E-15</v>
      </c>
      <c r="T7" s="139">
        <v>0</v>
      </c>
      <c r="U7" s="139">
        <v>5.9515999999999996E-11</v>
      </c>
      <c r="V7" s="139">
        <v>1.9048E-8</v>
      </c>
      <c r="W7" s="139">
        <v>2.5174000000000001E-8</v>
      </c>
      <c r="X7" s="139">
        <v>2.798E-8</v>
      </c>
      <c r="Y7" s="139">
        <v>1.6756999999999999E-9</v>
      </c>
      <c r="Z7" s="139">
        <v>1.1134000000000001E-12</v>
      </c>
      <c r="AA7" s="139">
        <v>1.3757E-22</v>
      </c>
      <c r="AB7" s="139">
        <v>1.5944E-31</v>
      </c>
      <c r="AC7" s="139">
        <v>4.0088999999999997E-34</v>
      </c>
      <c r="AD7" s="139">
        <v>3.6231000000000001E-27</v>
      </c>
      <c r="AE7" s="139">
        <v>6.4164999999999999E-23</v>
      </c>
      <c r="AF7" s="139">
        <v>9.5698000000000001E-21</v>
      </c>
      <c r="AG7" s="83"/>
      <c r="AH7" s="83"/>
      <c r="AI7" s="83"/>
      <c r="AJ7" s="83"/>
      <c r="AK7" s="83"/>
      <c r="AL7" s="83"/>
      <c r="AM7" s="83"/>
      <c r="AN7" s="83"/>
      <c r="AO7" s="83"/>
      <c r="AP7" s="83"/>
      <c r="AQ7" s="83"/>
      <c r="AR7" s="83"/>
      <c r="AS7" s="83"/>
      <c r="AT7" s="83"/>
      <c r="AU7" s="83"/>
      <c r="AV7" s="83"/>
      <c r="AW7" s="83"/>
      <c r="AX7" s="83"/>
      <c r="AY7" s="83"/>
      <c r="AZ7" s="83"/>
      <c r="BA7" s="83"/>
      <c r="BB7" s="83"/>
      <c r="BC7" s="83"/>
      <c r="BD7" s="83"/>
      <c r="BE7" s="83"/>
      <c r="BF7" s="83"/>
      <c r="BG7" s="83"/>
      <c r="BH7" s="83"/>
      <c r="BI7" s="83"/>
      <c r="BJ7" s="83"/>
      <c r="BK7" s="83"/>
      <c r="BL7" s="83"/>
      <c r="BM7" s="83"/>
      <c r="BN7" s="83"/>
      <c r="BO7" s="83"/>
      <c r="BP7" s="83"/>
      <c r="BQ7" s="83"/>
      <c r="BR7" s="83"/>
      <c r="BS7" s="83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1</v>
      </c>
      <c r="B8" s="41">
        <f t="shared" si="0"/>
        <v>0</v>
      </c>
      <c r="C8" s="41">
        <f t="shared" si="0"/>
        <v>0</v>
      </c>
      <c r="D8" s="41">
        <f t="shared" si="0"/>
        <v>0</v>
      </c>
      <c r="E8" s="45" t="s">
        <v>1</v>
      </c>
      <c r="F8" s="139">
        <v>0.2</v>
      </c>
      <c r="G8" s="139">
        <v>0.2</v>
      </c>
      <c r="H8" s="139">
        <v>0.2</v>
      </c>
      <c r="I8" s="139">
        <v>0.2</v>
      </c>
      <c r="J8" s="139">
        <v>0.2</v>
      </c>
      <c r="K8" s="139">
        <v>0.2</v>
      </c>
      <c r="L8" s="139">
        <v>0.2</v>
      </c>
      <c r="M8" s="139">
        <v>0.2</v>
      </c>
      <c r="N8" s="139">
        <v>0.2</v>
      </c>
      <c r="O8" s="139">
        <v>0.2</v>
      </c>
      <c r="P8" s="139">
        <v>0.2</v>
      </c>
      <c r="Q8" s="139">
        <v>0.2</v>
      </c>
      <c r="R8" s="139">
        <v>0.2</v>
      </c>
      <c r="S8" s="139">
        <v>0.2</v>
      </c>
      <c r="T8" s="139">
        <v>0.2</v>
      </c>
      <c r="U8" s="139">
        <v>0.2</v>
      </c>
      <c r="V8" s="139">
        <v>0.2</v>
      </c>
      <c r="W8" s="139">
        <v>0.2</v>
      </c>
      <c r="X8" s="139">
        <v>0.2</v>
      </c>
      <c r="Y8" s="139">
        <v>0.2</v>
      </c>
      <c r="Z8" s="139">
        <v>0.2</v>
      </c>
      <c r="AA8" s="139">
        <v>0.2</v>
      </c>
      <c r="AB8" s="139">
        <v>0.2</v>
      </c>
      <c r="AC8" s="139">
        <v>0.2</v>
      </c>
      <c r="AD8" s="139">
        <v>0.2</v>
      </c>
      <c r="AE8" s="139">
        <v>0.2</v>
      </c>
      <c r="AF8" s="139">
        <v>0.2</v>
      </c>
      <c r="AG8" s="83"/>
      <c r="AH8" s="83"/>
      <c r="AI8" s="83"/>
      <c r="AJ8" s="83"/>
      <c r="AK8" s="83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3"/>
      <c r="AX8" s="83"/>
      <c r="AY8" s="83"/>
      <c r="AZ8" s="83"/>
      <c r="BA8" s="83"/>
      <c r="BB8" s="83"/>
      <c r="BC8" s="83"/>
      <c r="BD8" s="83"/>
      <c r="BE8" s="83"/>
      <c r="BF8" s="83"/>
      <c r="BG8" s="83"/>
      <c r="BH8" s="83"/>
      <c r="BI8" s="83"/>
      <c r="BJ8" s="83"/>
      <c r="BK8" s="83"/>
      <c r="BL8" s="83"/>
      <c r="BM8" s="83"/>
      <c r="BN8" s="83"/>
      <c r="BO8" s="83"/>
      <c r="BP8" s="83"/>
      <c r="BQ8" s="83"/>
      <c r="BR8" s="83"/>
      <c r="BS8" s="83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2</v>
      </c>
      <c r="C9" s="41">
        <f t="shared" si="0"/>
        <v>1</v>
      </c>
      <c r="D9" s="41">
        <f t="shared" si="0"/>
        <v>0</v>
      </c>
      <c r="E9" s="45" t="s">
        <v>81</v>
      </c>
      <c r="F9" s="139">
        <v>0.12</v>
      </c>
      <c r="G9" s="139">
        <v>0.12</v>
      </c>
      <c r="H9" s="139">
        <v>0.12001000000000001</v>
      </c>
      <c r="I9" s="139">
        <v>0.12001000000000001</v>
      </c>
      <c r="J9" s="139">
        <v>0.12002</v>
      </c>
      <c r="K9" s="139">
        <v>0.12025</v>
      </c>
      <c r="L9" s="139">
        <v>0.11992999999999999</v>
      </c>
      <c r="M9" s="139">
        <v>0.11940000000000001</v>
      </c>
      <c r="N9" s="139">
        <v>0.11693000000000001</v>
      </c>
      <c r="O9" s="139">
        <v>0.10907</v>
      </c>
      <c r="P9" s="139">
        <v>9.1824000000000003E-2</v>
      </c>
      <c r="Q9" s="139">
        <v>8.5999000000000006E-2</v>
      </c>
      <c r="R9" s="139">
        <v>7.9721E-2</v>
      </c>
      <c r="S9" s="139">
        <v>7.3122999999999994E-2</v>
      </c>
      <c r="T9" s="139">
        <v>6.6352999999999995E-2</v>
      </c>
      <c r="U9" s="139">
        <v>5.7216000000000003E-2</v>
      </c>
      <c r="V9" s="139">
        <v>4.8353E-2</v>
      </c>
      <c r="W9" s="139">
        <v>4.0024999999999998E-2</v>
      </c>
      <c r="X9" s="139">
        <v>3.2127999999999997E-2</v>
      </c>
      <c r="Y9" s="139">
        <v>2.4500000000000001E-2</v>
      </c>
      <c r="Z9" s="139">
        <v>1.6802999999999998E-2</v>
      </c>
      <c r="AA9" s="139">
        <v>8.2281999999999998E-3</v>
      </c>
      <c r="AB9" s="139">
        <v>3.8562999999999998E-4</v>
      </c>
      <c r="AC9" s="139">
        <v>4.3925000000000002E-7</v>
      </c>
      <c r="AD9" s="139">
        <v>4.9888999999999998E-8</v>
      </c>
      <c r="AE9" s="139">
        <v>2.0263999999999999E-8</v>
      </c>
      <c r="AF9" s="139">
        <v>8.1557000000000007E-9</v>
      </c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B9" s="83"/>
      <c r="BC9" s="83"/>
      <c r="BD9" s="83"/>
      <c r="BE9" s="83"/>
      <c r="BF9" s="83"/>
      <c r="BG9" s="83"/>
      <c r="BH9" s="83"/>
      <c r="BI9" s="83"/>
      <c r="BJ9" s="83"/>
      <c r="BK9" s="83"/>
      <c r="BL9" s="83"/>
      <c r="BM9" s="83"/>
      <c r="BN9" s="83"/>
      <c r="BO9" s="83"/>
      <c r="BP9" s="83"/>
      <c r="BQ9" s="83"/>
      <c r="BR9" s="83"/>
      <c r="BS9" s="83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1</v>
      </c>
      <c r="C10" s="41">
        <f t="shared" si="0"/>
        <v>1</v>
      </c>
      <c r="D10" s="41">
        <f t="shared" si="0"/>
        <v>0</v>
      </c>
      <c r="E10" s="45" t="s">
        <v>62</v>
      </c>
      <c r="F10" s="139">
        <v>0.12</v>
      </c>
      <c r="G10" s="139">
        <v>0.11999</v>
      </c>
      <c r="H10" s="139">
        <v>0.11999</v>
      </c>
      <c r="I10" s="139">
        <v>0.11999</v>
      </c>
      <c r="J10" s="139">
        <v>0.11998</v>
      </c>
      <c r="K10" s="139">
        <v>0.11960999999999999</v>
      </c>
      <c r="L10" s="139">
        <v>0.12006</v>
      </c>
      <c r="M10" s="139">
        <v>0.1206</v>
      </c>
      <c r="N10" s="139">
        <v>0.12306</v>
      </c>
      <c r="O10" s="139">
        <v>0.13092000000000001</v>
      </c>
      <c r="P10" s="139">
        <v>0.14815999999999999</v>
      </c>
      <c r="Q10" s="139">
        <v>0.15398000000000001</v>
      </c>
      <c r="R10" s="139">
        <v>0.16025</v>
      </c>
      <c r="S10" s="139">
        <v>0.16685</v>
      </c>
      <c r="T10" s="139">
        <v>0.1736</v>
      </c>
      <c r="U10" s="139">
        <v>0.16863</v>
      </c>
      <c r="V10" s="139">
        <v>0.16328000000000001</v>
      </c>
      <c r="W10" s="139">
        <v>0.15708</v>
      </c>
      <c r="X10" s="139">
        <v>0.14795</v>
      </c>
      <c r="Y10" s="139">
        <v>0.13322000000000001</v>
      </c>
      <c r="Z10" s="139">
        <v>0.10825</v>
      </c>
      <c r="AA10" s="139">
        <v>6.275E-2</v>
      </c>
      <c r="AB10" s="139">
        <v>3.5125E-3</v>
      </c>
      <c r="AC10" s="139">
        <v>4.9570000000000001E-6</v>
      </c>
      <c r="AD10" s="139">
        <v>6.9783E-7</v>
      </c>
      <c r="AE10" s="139">
        <v>3.5101999999999998E-7</v>
      </c>
      <c r="AF10" s="139">
        <v>1.7487999999999999E-7</v>
      </c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B10" s="83"/>
      <c r="BC10" s="83"/>
      <c r="BD10" s="83"/>
      <c r="BE10" s="83"/>
      <c r="BF10" s="83"/>
      <c r="BG10" s="83"/>
      <c r="BH10" s="83"/>
      <c r="BI10" s="83"/>
      <c r="BJ10" s="83"/>
      <c r="BK10" s="83"/>
      <c r="BL10" s="83"/>
      <c r="BM10" s="83"/>
      <c r="BN10" s="83"/>
      <c r="BO10" s="83"/>
      <c r="BP10" s="83"/>
      <c r="BQ10" s="83"/>
      <c r="BR10" s="83"/>
      <c r="BS10" s="83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0</v>
      </c>
      <c r="C11" s="41">
        <f t="shared" si="0"/>
        <v>1</v>
      </c>
      <c r="D11" s="41">
        <f t="shared" si="0"/>
        <v>0</v>
      </c>
      <c r="E11" s="45" t="s">
        <v>51</v>
      </c>
      <c r="F11" s="139">
        <v>6.6206000000000004E-7</v>
      </c>
      <c r="G11" s="139">
        <v>1.2291E-6</v>
      </c>
      <c r="H11" s="139">
        <v>2.1314E-6</v>
      </c>
      <c r="I11" s="139">
        <v>3.4898E-6</v>
      </c>
      <c r="J11" s="139">
        <v>5.4422000000000002E-6</v>
      </c>
      <c r="K11" s="139">
        <v>1.3877E-4</v>
      </c>
      <c r="L11" s="139">
        <v>4.0168999999999996E-6</v>
      </c>
      <c r="M11" s="139">
        <v>6.2609999999999999E-6</v>
      </c>
      <c r="N11" s="139">
        <v>8.5943E-6</v>
      </c>
      <c r="O11" s="139">
        <v>1.1916000000000001E-5</v>
      </c>
      <c r="P11" s="139">
        <v>1.8984999999999999E-5</v>
      </c>
      <c r="Q11" s="139">
        <v>2.1914000000000001E-5</v>
      </c>
      <c r="R11" s="139">
        <v>2.5533000000000001E-5</v>
      </c>
      <c r="S11" s="139">
        <v>2.9986999999999999E-5</v>
      </c>
      <c r="T11" s="139">
        <v>3.5442999999999999E-5</v>
      </c>
      <c r="U11" s="139">
        <v>3.8306000000000002E-5</v>
      </c>
      <c r="V11" s="139">
        <v>4.1863000000000002E-5</v>
      </c>
      <c r="W11" s="139">
        <v>4.5991000000000001E-5</v>
      </c>
      <c r="X11" s="139">
        <v>4.9823000000000001E-5</v>
      </c>
      <c r="Y11" s="139">
        <v>5.1814000000000002E-5</v>
      </c>
      <c r="Z11" s="139">
        <v>4.8680999999999997E-5</v>
      </c>
      <c r="AA11" s="139">
        <v>3.2543999999999999E-5</v>
      </c>
      <c r="AB11" s="139">
        <v>2.1156000000000001E-6</v>
      </c>
      <c r="AC11" s="139">
        <v>3.5909000000000001E-9</v>
      </c>
      <c r="AD11" s="139">
        <v>6.0728999999999998E-10</v>
      </c>
      <c r="AE11" s="139">
        <v>3.6612000000000002E-10</v>
      </c>
      <c r="AF11" s="139">
        <v>2.1820999999999999E-10</v>
      </c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B11" s="83"/>
      <c r="BC11" s="83"/>
      <c r="BD11" s="83"/>
      <c r="BE11" s="83"/>
      <c r="BF11" s="83"/>
      <c r="BG11" s="83"/>
      <c r="BH11" s="83"/>
      <c r="BI11" s="83"/>
      <c r="BJ11" s="83"/>
      <c r="BK11" s="83"/>
      <c r="BL11" s="83"/>
      <c r="BM11" s="83"/>
      <c r="BN11" s="83"/>
      <c r="BO11" s="83"/>
      <c r="BP11" s="83"/>
      <c r="BQ11" s="83"/>
      <c r="BR11" s="83"/>
      <c r="BS11" s="83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3</v>
      </c>
      <c r="C12" s="41">
        <f t="shared" si="0"/>
        <v>0</v>
      </c>
      <c r="D12" s="41">
        <f t="shared" si="0"/>
        <v>2</v>
      </c>
      <c r="E12" s="45" t="s">
        <v>82</v>
      </c>
      <c r="F12" s="139">
        <v>3.9997999999999999E-2</v>
      </c>
      <c r="G12" s="139">
        <v>3.9996999999999998E-2</v>
      </c>
      <c r="H12" s="139">
        <v>3.9995000000000003E-2</v>
      </c>
      <c r="I12" s="139">
        <v>3.9992E-2</v>
      </c>
      <c r="J12" s="139">
        <v>3.9988000000000003E-2</v>
      </c>
      <c r="K12" s="139">
        <v>3.9884000000000003E-2</v>
      </c>
      <c r="L12" s="139">
        <v>3.9967999999999997E-2</v>
      </c>
      <c r="M12" s="139">
        <v>3.9942999999999999E-2</v>
      </c>
      <c r="N12" s="139">
        <v>3.9912000000000003E-2</v>
      </c>
      <c r="O12" s="139">
        <v>3.9870000000000003E-2</v>
      </c>
      <c r="P12" s="139">
        <v>3.9807000000000002E-2</v>
      </c>
      <c r="Q12" s="139">
        <v>3.9785000000000001E-2</v>
      </c>
      <c r="R12" s="139">
        <v>3.9759999999999997E-2</v>
      </c>
      <c r="S12" s="139">
        <v>3.9731000000000002E-2</v>
      </c>
      <c r="T12" s="139">
        <v>3.9683000000000003E-2</v>
      </c>
      <c r="U12" s="139">
        <v>2.0593E-2</v>
      </c>
      <c r="V12" s="139">
        <v>1.0302E-2</v>
      </c>
      <c r="W12" s="139">
        <v>5.2808000000000004E-3</v>
      </c>
      <c r="X12" s="139">
        <v>2.6892000000000001E-3</v>
      </c>
      <c r="Y12" s="139">
        <v>1.31E-3</v>
      </c>
      <c r="Z12" s="139">
        <v>5.6632999999999998E-4</v>
      </c>
      <c r="AA12" s="139">
        <v>1.6729000000000001E-4</v>
      </c>
      <c r="AB12" s="139">
        <v>5.0730000000000004E-6</v>
      </c>
      <c r="AC12" s="139">
        <v>5.3879000000000004E-9</v>
      </c>
      <c r="AD12" s="139">
        <v>5.8845999999999995E-10</v>
      </c>
      <c r="AE12" s="139">
        <v>2.3276000000000001E-10</v>
      </c>
      <c r="AF12" s="139">
        <v>9.2354000000000005E-11</v>
      </c>
      <c r="AG12" s="83"/>
      <c r="AH12" s="83"/>
      <c r="AI12" s="83"/>
      <c r="AJ12" s="83"/>
      <c r="AK12" s="83"/>
      <c r="AL12" s="83"/>
      <c r="AM12" s="83"/>
      <c r="AN12" s="83"/>
      <c r="AO12" s="83"/>
      <c r="AP12" s="83"/>
      <c r="AQ12" s="83"/>
      <c r="AR12" s="83"/>
      <c r="AS12" s="83"/>
      <c r="AT12" s="83"/>
      <c r="AU12" s="83"/>
      <c r="AV12" s="83"/>
      <c r="AW12" s="83"/>
      <c r="AX12" s="83"/>
      <c r="AY12" s="83"/>
      <c r="AZ12" s="83"/>
      <c r="BA12" s="83"/>
      <c r="BB12" s="83"/>
      <c r="BC12" s="83"/>
      <c r="BD12" s="83"/>
      <c r="BE12" s="83"/>
      <c r="BF12" s="83"/>
      <c r="BG12" s="83"/>
      <c r="BH12" s="83"/>
      <c r="BI12" s="83"/>
      <c r="BJ12" s="83"/>
      <c r="BK12" s="83"/>
      <c r="BL12" s="83"/>
      <c r="BM12" s="83"/>
      <c r="BN12" s="83"/>
      <c r="BO12" s="83"/>
      <c r="BP12" s="83"/>
      <c r="BQ12" s="83"/>
      <c r="BR12" s="83"/>
      <c r="BS12" s="83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1</v>
      </c>
      <c r="C13" s="41">
        <f t="shared" si="0"/>
        <v>0</v>
      </c>
      <c r="D13" s="41">
        <f t="shared" si="0"/>
        <v>1</v>
      </c>
      <c r="E13" s="45" t="s">
        <v>57</v>
      </c>
      <c r="F13" s="139">
        <v>3.2770000000000001E-6</v>
      </c>
      <c r="G13" s="139">
        <v>5.8621000000000002E-6</v>
      </c>
      <c r="H13" s="139">
        <v>9.8557999999999997E-6</v>
      </c>
      <c r="I13" s="139">
        <v>1.5722999999999998E-5</v>
      </c>
      <c r="J13" s="139">
        <v>2.3985000000000002E-5</v>
      </c>
      <c r="K13" s="139">
        <v>2.3111E-4</v>
      </c>
      <c r="L13" s="139">
        <v>6.3149000000000001E-5</v>
      </c>
      <c r="M13" s="139">
        <v>1.1344E-4</v>
      </c>
      <c r="N13" s="139">
        <v>1.7678E-4</v>
      </c>
      <c r="O13" s="139">
        <v>2.5963000000000001E-4</v>
      </c>
      <c r="P13" s="139">
        <v>3.8693000000000001E-4</v>
      </c>
      <c r="Q13" s="139">
        <v>4.3048000000000001E-4</v>
      </c>
      <c r="R13" s="139">
        <v>4.8024999999999999E-4</v>
      </c>
      <c r="S13" s="139">
        <v>5.3706000000000001E-4</v>
      </c>
      <c r="T13" s="139">
        <v>6.0161000000000004E-4</v>
      </c>
      <c r="U13" s="139">
        <v>4.5182000000000002E-4</v>
      </c>
      <c r="V13" s="139">
        <v>3.3845000000000001E-4</v>
      </c>
      <c r="W13" s="139">
        <v>2.5912E-4</v>
      </c>
      <c r="X13" s="139">
        <v>1.9701000000000001E-4</v>
      </c>
      <c r="Y13" s="139">
        <v>1.438E-4</v>
      </c>
      <c r="Z13" s="139">
        <v>9.4078000000000003E-5</v>
      </c>
      <c r="AA13" s="139">
        <v>4.2972000000000001E-5</v>
      </c>
      <c r="AB13" s="139">
        <v>1.9804000000000001E-6</v>
      </c>
      <c r="AC13" s="139">
        <v>2.8065000000000002E-9</v>
      </c>
      <c r="AD13" s="139">
        <v>4.0194000000000001E-10</v>
      </c>
      <c r="AE13" s="139">
        <v>2.0637999999999999E-10</v>
      </c>
      <c r="AF13" s="139">
        <v>1.053E-10</v>
      </c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83"/>
      <c r="BG13" s="83"/>
      <c r="BH13" s="83"/>
      <c r="BI13" s="83"/>
      <c r="BJ13" s="83"/>
      <c r="BK13" s="83"/>
      <c r="BL13" s="83"/>
      <c r="BM13" s="83"/>
      <c r="BN13" s="83"/>
      <c r="BO13" s="83"/>
      <c r="BP13" s="83"/>
      <c r="BQ13" s="83"/>
      <c r="BR13" s="83"/>
      <c r="BS13" s="83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3</v>
      </c>
      <c r="C14" s="41">
        <f t="shared" si="0"/>
        <v>0</v>
      </c>
      <c r="D14" s="41">
        <f t="shared" si="0"/>
        <v>2</v>
      </c>
      <c r="E14" s="45" t="s">
        <v>82</v>
      </c>
      <c r="F14" s="139">
        <v>3.9997999999999999E-2</v>
      </c>
      <c r="G14" s="139">
        <v>3.9996999999999998E-2</v>
      </c>
      <c r="H14" s="139">
        <v>3.9995000000000003E-2</v>
      </c>
      <c r="I14" s="139">
        <v>3.9992E-2</v>
      </c>
      <c r="J14" s="139">
        <v>3.9988000000000003E-2</v>
      </c>
      <c r="K14" s="139">
        <v>3.9884000000000003E-2</v>
      </c>
      <c r="L14" s="139">
        <v>3.9967999999999997E-2</v>
      </c>
      <c r="M14" s="139">
        <v>3.9942999999999999E-2</v>
      </c>
      <c r="N14" s="139">
        <v>3.9912000000000003E-2</v>
      </c>
      <c r="O14" s="139">
        <v>3.9870000000000003E-2</v>
      </c>
      <c r="P14" s="139">
        <v>3.9807000000000002E-2</v>
      </c>
      <c r="Q14" s="139">
        <v>3.9785000000000001E-2</v>
      </c>
      <c r="R14" s="139">
        <v>3.9759999999999997E-2</v>
      </c>
      <c r="S14" s="139">
        <v>3.9731000000000002E-2</v>
      </c>
      <c r="T14" s="139">
        <v>3.9683000000000003E-2</v>
      </c>
      <c r="U14" s="139">
        <v>2.0593E-2</v>
      </c>
      <c r="V14" s="139">
        <v>1.0302E-2</v>
      </c>
      <c r="W14" s="139">
        <v>5.2808000000000004E-3</v>
      </c>
      <c r="X14" s="139">
        <v>2.6892000000000001E-3</v>
      </c>
      <c r="Y14" s="139">
        <v>1.31E-3</v>
      </c>
      <c r="Z14" s="139">
        <v>5.6632999999999998E-4</v>
      </c>
      <c r="AA14" s="139">
        <v>1.6729000000000001E-4</v>
      </c>
      <c r="AB14" s="139">
        <v>5.0730000000000004E-6</v>
      </c>
      <c r="AC14" s="139">
        <v>5.3879000000000004E-9</v>
      </c>
      <c r="AD14" s="139">
        <v>5.8845999999999995E-10</v>
      </c>
      <c r="AE14" s="139">
        <v>2.3276000000000001E-10</v>
      </c>
      <c r="AF14" s="139">
        <v>9.2354000000000005E-11</v>
      </c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  <c r="BH14" s="83"/>
      <c r="BI14" s="83"/>
      <c r="BJ14" s="83"/>
      <c r="BK14" s="83"/>
      <c r="BL14" s="83"/>
      <c r="BM14" s="83"/>
      <c r="BN14" s="83"/>
      <c r="BO14" s="83"/>
      <c r="BP14" s="83"/>
      <c r="BQ14" s="83"/>
      <c r="BR14" s="83"/>
      <c r="BS14" s="83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1</v>
      </c>
      <c r="C15" s="41">
        <f t="shared" si="0"/>
        <v>0</v>
      </c>
      <c r="D15" s="41">
        <f t="shared" si="0"/>
        <v>1</v>
      </c>
      <c r="E15" s="45" t="s">
        <v>57</v>
      </c>
      <c r="F15" s="139">
        <v>3.2770000000000001E-6</v>
      </c>
      <c r="G15" s="139">
        <v>5.8621000000000002E-6</v>
      </c>
      <c r="H15" s="139">
        <v>9.8557999999999997E-6</v>
      </c>
      <c r="I15" s="139">
        <v>1.5722999999999998E-5</v>
      </c>
      <c r="J15" s="139">
        <v>2.3985000000000002E-5</v>
      </c>
      <c r="K15" s="139">
        <v>2.3111E-4</v>
      </c>
      <c r="L15" s="139">
        <v>6.3149000000000001E-5</v>
      </c>
      <c r="M15" s="139">
        <v>1.1344E-4</v>
      </c>
      <c r="N15" s="139">
        <v>1.7678E-4</v>
      </c>
      <c r="O15" s="139">
        <v>2.5963000000000001E-4</v>
      </c>
      <c r="P15" s="139">
        <v>3.8693000000000001E-4</v>
      </c>
      <c r="Q15" s="139">
        <v>4.3048000000000001E-4</v>
      </c>
      <c r="R15" s="139">
        <v>4.8024999999999999E-4</v>
      </c>
      <c r="S15" s="139">
        <v>5.3706000000000001E-4</v>
      </c>
      <c r="T15" s="139">
        <v>6.0161000000000004E-4</v>
      </c>
      <c r="U15" s="139">
        <v>4.5182000000000002E-4</v>
      </c>
      <c r="V15" s="139">
        <v>3.3845000000000001E-4</v>
      </c>
      <c r="W15" s="139">
        <v>2.5912E-4</v>
      </c>
      <c r="X15" s="139">
        <v>1.9701000000000001E-4</v>
      </c>
      <c r="Y15" s="139">
        <v>1.438E-4</v>
      </c>
      <c r="Z15" s="139">
        <v>9.4078000000000003E-5</v>
      </c>
      <c r="AA15" s="139">
        <v>4.2972000000000001E-5</v>
      </c>
      <c r="AB15" s="139">
        <v>1.9804000000000001E-6</v>
      </c>
      <c r="AC15" s="139">
        <v>2.8065000000000002E-9</v>
      </c>
      <c r="AD15" s="139">
        <v>4.0194000000000001E-10</v>
      </c>
      <c r="AE15" s="139">
        <v>2.0637999999999999E-10</v>
      </c>
      <c r="AF15" s="139">
        <v>1.053E-10</v>
      </c>
      <c r="AG15" s="83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  <c r="AU15" s="83"/>
      <c r="AV15" s="83"/>
      <c r="AW15" s="83"/>
      <c r="AX15" s="83"/>
      <c r="AY15" s="83"/>
      <c r="AZ15" s="83"/>
      <c r="BA15" s="83"/>
      <c r="BB15" s="83"/>
      <c r="BC15" s="83"/>
      <c r="BD15" s="83"/>
      <c r="BE15" s="83"/>
      <c r="BF15" s="83"/>
      <c r="BG15" s="83"/>
      <c r="BH15" s="83"/>
      <c r="BI15" s="83"/>
      <c r="BJ15" s="83"/>
      <c r="BK15" s="83"/>
      <c r="BL15" s="83"/>
      <c r="BM15" s="83"/>
      <c r="BN15" s="83"/>
      <c r="BO15" s="83"/>
      <c r="BP15" s="83"/>
      <c r="BQ15" s="83"/>
      <c r="BR15" s="83"/>
      <c r="BS15" s="83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0</v>
      </c>
      <c r="C16" s="41">
        <f t="shared" si="0"/>
        <v>0</v>
      </c>
      <c r="D16" s="41">
        <f t="shared" si="0"/>
        <v>1</v>
      </c>
      <c r="E16" s="45" t="s">
        <v>398</v>
      </c>
      <c r="F16" s="139">
        <v>9.2825000000000005E-28</v>
      </c>
      <c r="G16" s="139">
        <v>2.9477000000000002E-26</v>
      </c>
      <c r="H16" s="139">
        <v>6.4521999999999997E-25</v>
      </c>
      <c r="I16" s="139">
        <v>1.0307999999999999E-23</v>
      </c>
      <c r="J16" s="139">
        <v>1.259E-22</v>
      </c>
      <c r="K16" s="139">
        <v>5.7322000000000002E-18</v>
      </c>
      <c r="L16" s="139">
        <v>1.9516000000000001E-18</v>
      </c>
      <c r="M16" s="139">
        <v>9.3798999999999998E-17</v>
      </c>
      <c r="N16" s="139">
        <v>1.8272000000000002E-15</v>
      </c>
      <c r="O16" s="139">
        <v>2.1023000000000001E-14</v>
      </c>
      <c r="P16" s="139">
        <v>1.9275000000000001E-13</v>
      </c>
      <c r="Q16" s="139">
        <v>3.3086000000000002E-13</v>
      </c>
      <c r="R16" s="139">
        <v>5.6608999999999996E-13</v>
      </c>
      <c r="S16" s="139">
        <v>9.6558999999999993E-13</v>
      </c>
      <c r="T16" s="139">
        <v>1.6410999999999999E-12</v>
      </c>
      <c r="U16" s="139">
        <v>1.8106E-12</v>
      </c>
      <c r="V16" s="139">
        <v>1.9994000000000001E-12</v>
      </c>
      <c r="W16" s="139">
        <v>2.2599000000000001E-12</v>
      </c>
      <c r="X16" s="139">
        <v>2.5305000000000002E-12</v>
      </c>
      <c r="Y16" s="139">
        <v>2.7064999999999998E-12</v>
      </c>
      <c r="Z16" s="139">
        <v>2.5756000000000001E-12</v>
      </c>
      <c r="AA16" s="139">
        <v>1.6928E-12</v>
      </c>
      <c r="AB16" s="139">
        <v>1.1218E-13</v>
      </c>
      <c r="AC16" s="139">
        <v>2.3502000000000002E-16</v>
      </c>
      <c r="AD16" s="139">
        <v>4.9360000000000002E-17</v>
      </c>
      <c r="AE16" s="139">
        <v>3.6834999999999999E-17</v>
      </c>
      <c r="AF16" s="139">
        <v>2.7095E-17</v>
      </c>
      <c r="AG16" s="83"/>
      <c r="AH16" s="83"/>
      <c r="AI16" s="83"/>
      <c r="AJ16" s="83"/>
      <c r="AK16" s="83"/>
      <c r="AL16" s="83"/>
      <c r="AM16" s="83"/>
      <c r="AN16" s="83"/>
      <c r="AO16" s="83"/>
      <c r="AP16" s="83"/>
      <c r="AQ16" s="83"/>
      <c r="AR16" s="83"/>
      <c r="AS16" s="83"/>
      <c r="AT16" s="83"/>
      <c r="AU16" s="83"/>
      <c r="AV16" s="83"/>
      <c r="AW16" s="83"/>
      <c r="AX16" s="83"/>
      <c r="AY16" s="83"/>
      <c r="AZ16" s="83"/>
      <c r="BA16" s="83"/>
      <c r="BB16" s="83"/>
      <c r="BC16" s="83"/>
      <c r="BD16" s="83"/>
      <c r="BE16" s="83"/>
      <c r="BF16" s="83"/>
      <c r="BG16" s="83"/>
      <c r="BH16" s="83"/>
      <c r="BI16" s="83"/>
      <c r="BJ16" s="83"/>
      <c r="BK16" s="83"/>
      <c r="BL16" s="83"/>
      <c r="BM16" s="83"/>
      <c r="BN16" s="83"/>
      <c r="BO16" s="83"/>
      <c r="BP16" s="83"/>
      <c r="BQ16" s="83"/>
      <c r="BR16" s="83"/>
      <c r="BS16" s="83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1</v>
      </c>
      <c r="C17" s="41">
        <f t="shared" si="0"/>
        <v>0</v>
      </c>
      <c r="D17" s="41">
        <f t="shared" si="0"/>
        <v>0</v>
      </c>
      <c r="E17" s="45" t="s">
        <v>399</v>
      </c>
      <c r="F17" s="139">
        <v>1.8107E-9</v>
      </c>
      <c r="G17" s="139">
        <v>5.5202E-9</v>
      </c>
      <c r="H17" s="139">
        <v>1.4932999999999999E-8</v>
      </c>
      <c r="I17" s="139">
        <v>3.6500000000000003E-8</v>
      </c>
      <c r="J17" s="139">
        <v>8.1804999999999997E-8</v>
      </c>
      <c r="K17" s="139">
        <v>1.7170999999999999E-7</v>
      </c>
      <c r="L17" s="139">
        <v>1.0437000000000001E-4</v>
      </c>
      <c r="M17" s="139">
        <v>6.6472999999999999E-4</v>
      </c>
      <c r="N17" s="139">
        <v>3.1643000000000001E-3</v>
      </c>
      <c r="O17" s="139">
        <v>1.1068E-2</v>
      </c>
      <c r="P17" s="139">
        <v>2.8375000000000001E-2</v>
      </c>
      <c r="Q17" s="139">
        <v>3.4209000000000003E-2</v>
      </c>
      <c r="R17" s="139">
        <v>4.0483999999999999E-2</v>
      </c>
      <c r="S17" s="139">
        <v>4.7058999999999997E-2</v>
      </c>
      <c r="T17" s="139">
        <v>5.3761999999999997E-2</v>
      </c>
      <c r="U17" s="139">
        <v>5.5005999999999999E-2</v>
      </c>
      <c r="V17" s="139">
        <v>5.6090000000000001E-2</v>
      </c>
      <c r="W17" s="139">
        <v>5.6617000000000001E-2</v>
      </c>
      <c r="X17" s="139">
        <v>5.5607999999999998E-2</v>
      </c>
      <c r="Y17" s="139">
        <v>5.1905E-2</v>
      </c>
      <c r="Z17" s="139">
        <v>4.3536999999999999E-2</v>
      </c>
      <c r="AA17" s="139">
        <v>2.6065999999999999E-2</v>
      </c>
      <c r="AB17" s="139">
        <v>1.5188999999999999E-3</v>
      </c>
      <c r="AC17" s="139">
        <v>2.2185999999999998E-6</v>
      </c>
      <c r="AD17" s="139">
        <v>3.2127999999999998E-7</v>
      </c>
      <c r="AE17" s="139">
        <v>1.6526000000000001E-7</v>
      </c>
      <c r="AF17" s="139">
        <v>8.3688000000000001E-8</v>
      </c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83"/>
      <c r="AX17" s="83"/>
      <c r="AY17" s="83"/>
      <c r="AZ17" s="83"/>
      <c r="BA17" s="83"/>
      <c r="BB17" s="83"/>
      <c r="BC17" s="83"/>
      <c r="BD17" s="83"/>
      <c r="BE17" s="83"/>
      <c r="BF17" s="83"/>
      <c r="BG17" s="83"/>
      <c r="BH17" s="83"/>
      <c r="BI17" s="83"/>
      <c r="BJ17" s="83"/>
      <c r="BK17" s="83"/>
      <c r="BL17" s="83"/>
      <c r="BM17" s="83"/>
      <c r="BN17" s="83"/>
      <c r="BO17" s="83"/>
      <c r="BP17" s="83"/>
      <c r="BQ17" s="83"/>
      <c r="BR17" s="83"/>
      <c r="BS17" s="83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0</v>
      </c>
      <c r="D18" s="41">
        <f t="shared" si="0"/>
        <v>1</v>
      </c>
      <c r="E18" s="45" t="s">
        <v>400</v>
      </c>
      <c r="F18" s="139">
        <v>0</v>
      </c>
      <c r="G18" s="139">
        <v>0</v>
      </c>
      <c r="H18" s="139">
        <v>0</v>
      </c>
      <c r="I18" s="139">
        <v>0</v>
      </c>
      <c r="J18" s="139">
        <v>0</v>
      </c>
      <c r="K18" s="139">
        <v>0</v>
      </c>
      <c r="L18" s="139">
        <v>0</v>
      </c>
      <c r="M18" s="139">
        <v>0</v>
      </c>
      <c r="N18" s="139">
        <v>0</v>
      </c>
      <c r="O18" s="139">
        <v>3.8128000000000001E-29</v>
      </c>
      <c r="P18" s="139">
        <v>4.2777999999999995E-22</v>
      </c>
      <c r="Q18" s="139">
        <v>8.2000999999999995E-21</v>
      </c>
      <c r="R18" s="139">
        <v>5.0208999999999999E-20</v>
      </c>
      <c r="S18" s="139">
        <v>3.5698999999999998E-19</v>
      </c>
      <c r="T18" s="139">
        <v>2.7631E-16</v>
      </c>
      <c r="U18" s="139">
        <v>4.5246000000000002E-13</v>
      </c>
      <c r="V18" s="139">
        <v>9.9807000000000001E-13</v>
      </c>
      <c r="W18" s="139">
        <v>1.7124000000000001E-12</v>
      </c>
      <c r="X18" s="139">
        <v>2.7495999999999999E-12</v>
      </c>
      <c r="Y18" s="139">
        <v>4.3397999999999997E-12</v>
      </c>
      <c r="Z18" s="139">
        <v>6.8801000000000001E-12</v>
      </c>
      <c r="AA18" s="139">
        <v>1.1124E-11</v>
      </c>
      <c r="AB18" s="139">
        <v>1.7859000000000001E-11</v>
      </c>
      <c r="AC18" s="139">
        <v>2.618E-11</v>
      </c>
      <c r="AD18" s="139">
        <v>3.7978999999999999E-11</v>
      </c>
      <c r="AE18" s="139">
        <v>5.4835999999999999E-11</v>
      </c>
      <c r="AF18" s="139">
        <v>7.8862999999999999E-11</v>
      </c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  <c r="BH18" s="83"/>
      <c r="BI18" s="83"/>
      <c r="BJ18" s="83"/>
      <c r="BK18" s="83"/>
      <c r="BL18" s="83"/>
      <c r="BM18" s="83"/>
      <c r="BN18" s="83"/>
      <c r="BO18" s="83"/>
      <c r="BP18" s="83"/>
      <c r="BQ18" s="83"/>
      <c r="BR18" s="83"/>
      <c r="BS18" s="83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1</v>
      </c>
      <c r="D19" s="41">
        <f t="shared" si="0"/>
        <v>0</v>
      </c>
      <c r="E19" s="45" t="s">
        <v>401</v>
      </c>
      <c r="F19" s="139">
        <v>0</v>
      </c>
      <c r="G19" s="139">
        <v>0</v>
      </c>
      <c r="H19" s="139">
        <v>0</v>
      </c>
      <c r="I19" s="139">
        <v>0</v>
      </c>
      <c r="J19" s="139">
        <v>0</v>
      </c>
      <c r="K19" s="139">
        <v>0</v>
      </c>
      <c r="L19" s="139">
        <v>0</v>
      </c>
      <c r="M19" s="139">
        <v>0</v>
      </c>
      <c r="N19" s="139">
        <v>0</v>
      </c>
      <c r="O19" s="139">
        <v>2.3022E-35</v>
      </c>
      <c r="P19" s="139">
        <v>1.1357E-27</v>
      </c>
      <c r="Q19" s="139">
        <v>3.0038999999999999E-26</v>
      </c>
      <c r="R19" s="139">
        <v>2.4916000000000001E-25</v>
      </c>
      <c r="S19" s="139">
        <v>2.3570000000000001E-24</v>
      </c>
      <c r="T19" s="139">
        <v>2.3857000000000002E-21</v>
      </c>
      <c r="U19" s="139">
        <v>7.0139999999999998E-18</v>
      </c>
      <c r="V19" s="139">
        <v>2.7397999999999999E-17</v>
      </c>
      <c r="W19" s="139">
        <v>7.9915E-17</v>
      </c>
      <c r="X19" s="139">
        <v>2.1255E-16</v>
      </c>
      <c r="Y19" s="139">
        <v>5.4731000000000001E-16</v>
      </c>
      <c r="Z19" s="139">
        <v>1.4101E-15</v>
      </c>
      <c r="AA19" s="139">
        <v>3.7491000000000001E-15</v>
      </c>
      <c r="AB19" s="139">
        <v>9.3838000000000007E-15</v>
      </c>
      <c r="AC19" s="139">
        <v>1.7428000000000002E-14</v>
      </c>
      <c r="AD19" s="139">
        <v>3.1350999999999997E-14</v>
      </c>
      <c r="AE19" s="139">
        <v>5.5495000000000001E-14</v>
      </c>
      <c r="AF19" s="139">
        <v>9.6781000000000002E-14</v>
      </c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83"/>
      <c r="AW19" s="83"/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 s="83"/>
      <c r="BI19" s="83"/>
      <c r="BJ19" s="83"/>
      <c r="BK19" s="83"/>
      <c r="BL19" s="83"/>
      <c r="BM19" s="83"/>
      <c r="BN19" s="83"/>
      <c r="BO19" s="83"/>
      <c r="BP19" s="83"/>
      <c r="BQ19" s="83"/>
      <c r="BR19" s="83"/>
      <c r="BS19" s="83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1</v>
      </c>
      <c r="C20" s="41">
        <f t="shared" si="1"/>
        <v>0</v>
      </c>
      <c r="D20" s="41">
        <f t="shared" si="1"/>
        <v>0</v>
      </c>
      <c r="E20" s="45" t="s">
        <v>402</v>
      </c>
      <c r="F20" s="139">
        <v>0</v>
      </c>
      <c r="G20" s="139">
        <v>0</v>
      </c>
      <c r="H20" s="139">
        <v>0</v>
      </c>
      <c r="I20" s="139">
        <v>0</v>
      </c>
      <c r="J20" s="139">
        <v>0</v>
      </c>
      <c r="K20" s="139">
        <v>0</v>
      </c>
      <c r="L20" s="139">
        <v>0</v>
      </c>
      <c r="M20" s="139">
        <v>2.0527E-32</v>
      </c>
      <c r="N20" s="139">
        <v>1.3428E-25</v>
      </c>
      <c r="O20" s="139">
        <v>1.6165999999999999E-17</v>
      </c>
      <c r="P20" s="139">
        <v>4.2189999999999999E-11</v>
      </c>
      <c r="Q20" s="139">
        <v>5.4534E-10</v>
      </c>
      <c r="R20" s="139">
        <v>2.2213999999999998E-9</v>
      </c>
      <c r="S20" s="139">
        <v>1.037E-8</v>
      </c>
      <c r="T20" s="139">
        <v>5.2062000000000002E-6</v>
      </c>
      <c r="U20" s="139">
        <v>7.6404000000000003E-3</v>
      </c>
      <c r="V20" s="139">
        <v>1.5063E-2</v>
      </c>
      <c r="W20" s="139">
        <v>2.2364999999999999E-2</v>
      </c>
      <c r="X20" s="139">
        <v>3.0563E-2</v>
      </c>
      <c r="Y20" s="139">
        <v>4.0895000000000001E-2</v>
      </c>
      <c r="Z20" s="139">
        <v>5.5570000000000001E-2</v>
      </c>
      <c r="AA20" s="139">
        <v>7.9672000000000007E-2</v>
      </c>
      <c r="AB20" s="139">
        <v>0.10959000000000001</v>
      </c>
      <c r="AC20" s="139">
        <v>0.10924</v>
      </c>
      <c r="AD20" s="139">
        <v>0.10666</v>
      </c>
      <c r="AE20" s="139">
        <v>0.1037</v>
      </c>
      <c r="AF20" s="139">
        <v>0.10037</v>
      </c>
      <c r="AG20" s="83"/>
      <c r="AH20" s="83"/>
      <c r="AI20" s="83"/>
      <c r="AJ20" s="83"/>
      <c r="AK20" s="83"/>
      <c r="AL20" s="83"/>
      <c r="AM20" s="83"/>
      <c r="AN20" s="83"/>
      <c r="AO20" s="83"/>
      <c r="AP20" s="83"/>
      <c r="AQ20" s="83"/>
      <c r="AR20" s="83"/>
      <c r="AS20" s="83"/>
      <c r="AT20" s="83"/>
      <c r="AU20" s="83"/>
      <c r="AV20" s="83"/>
      <c r="AW20" s="83"/>
      <c r="AX20" s="83"/>
      <c r="AY20" s="83"/>
      <c r="AZ20" s="83"/>
      <c r="BA20" s="83"/>
      <c r="BB20" s="83"/>
      <c r="BC20" s="83"/>
      <c r="BD20" s="83"/>
      <c r="BE20" s="83"/>
      <c r="BF20" s="83"/>
      <c r="BG20" s="83"/>
      <c r="BH20" s="83"/>
      <c r="BI20" s="83"/>
      <c r="BJ20" s="83"/>
      <c r="BK20" s="83"/>
      <c r="BL20" s="83"/>
      <c r="BM20" s="83"/>
      <c r="BN20" s="83"/>
      <c r="BO20" s="83"/>
      <c r="BP20" s="83"/>
      <c r="BQ20" s="83"/>
      <c r="BR20" s="83"/>
      <c r="BS20" s="83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1</v>
      </c>
      <c r="C21" s="41">
        <f t="shared" si="1"/>
        <v>1</v>
      </c>
      <c r="D21" s="41">
        <f t="shared" si="1"/>
        <v>0</v>
      </c>
      <c r="E21" s="45" t="s">
        <v>63</v>
      </c>
      <c r="F21" s="139">
        <v>0</v>
      </c>
      <c r="G21" s="139">
        <v>0</v>
      </c>
      <c r="H21" s="139">
        <v>0</v>
      </c>
      <c r="I21" s="139">
        <v>0</v>
      </c>
      <c r="J21" s="139">
        <v>0</v>
      </c>
      <c r="K21" s="139">
        <v>0</v>
      </c>
      <c r="L21" s="139">
        <v>0</v>
      </c>
      <c r="M21" s="139">
        <v>3.8614000000000002E-31</v>
      </c>
      <c r="N21" s="139">
        <v>9.3566000000000009E-25</v>
      </c>
      <c r="O21" s="139">
        <v>5.3681000000000003E-17</v>
      </c>
      <c r="P21" s="139">
        <v>8.9979E-11</v>
      </c>
      <c r="Q21" s="139">
        <v>1.0907E-9</v>
      </c>
      <c r="R21" s="139">
        <v>4.2361000000000003E-9</v>
      </c>
      <c r="S21" s="139">
        <v>1.9143000000000001E-8</v>
      </c>
      <c r="T21" s="139">
        <v>9.4315999999999996E-6</v>
      </c>
      <c r="U21" s="139">
        <v>1.4120000000000001E-2</v>
      </c>
      <c r="V21" s="139">
        <v>2.8324999999999999E-2</v>
      </c>
      <c r="W21" s="139">
        <v>4.2846000000000002E-2</v>
      </c>
      <c r="X21" s="139">
        <v>5.9873999999999997E-2</v>
      </c>
      <c r="Y21" s="139">
        <v>8.2225999999999994E-2</v>
      </c>
      <c r="Z21" s="139">
        <v>0.1149</v>
      </c>
      <c r="AA21" s="139">
        <v>0.16899</v>
      </c>
      <c r="AB21" s="139">
        <v>0.2361</v>
      </c>
      <c r="AC21" s="139">
        <v>0.23999000000000001</v>
      </c>
      <c r="AD21" s="139">
        <v>0.24</v>
      </c>
      <c r="AE21" s="139">
        <v>0.24</v>
      </c>
      <c r="AF21" s="139">
        <v>0.24</v>
      </c>
      <c r="AG21" s="83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83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83"/>
      <c r="BJ21" s="83"/>
      <c r="BK21" s="83"/>
      <c r="BL21" s="83"/>
      <c r="BM21" s="83"/>
      <c r="BN21" s="83"/>
      <c r="BO21" s="83"/>
      <c r="BP21" s="83"/>
      <c r="BQ21" s="83"/>
      <c r="BR21" s="83"/>
      <c r="BS21" s="83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3</v>
      </c>
      <c r="C22" s="41">
        <f t="shared" si="1"/>
        <v>0</v>
      </c>
      <c r="D22" s="41">
        <f t="shared" si="1"/>
        <v>2</v>
      </c>
      <c r="E22" s="80" t="s">
        <v>83</v>
      </c>
      <c r="F22" s="139">
        <v>0</v>
      </c>
      <c r="G22" s="139">
        <v>0</v>
      </c>
      <c r="H22" s="139">
        <v>0</v>
      </c>
      <c r="I22" s="139">
        <v>0</v>
      </c>
      <c r="J22" s="139">
        <v>0</v>
      </c>
      <c r="K22" s="139">
        <v>0</v>
      </c>
      <c r="L22" s="139">
        <v>0</v>
      </c>
      <c r="M22" s="139">
        <v>6.9471E-36</v>
      </c>
      <c r="N22" s="139">
        <v>1.0984999999999999E-27</v>
      </c>
      <c r="O22" s="139">
        <v>1.4432E-18</v>
      </c>
      <c r="P22" s="139">
        <v>2.5334999999999999E-11</v>
      </c>
      <c r="Q22" s="139">
        <v>5.016E-10</v>
      </c>
      <c r="R22" s="139">
        <v>3.0814000000000001E-9</v>
      </c>
      <c r="S22" s="139">
        <v>2.1395000000000001E-8</v>
      </c>
      <c r="T22" s="139">
        <v>1.5773E-5</v>
      </c>
      <c r="U22" s="139">
        <v>1.9181E-2</v>
      </c>
      <c r="V22" s="139">
        <v>2.9529E-2</v>
      </c>
      <c r="W22" s="139">
        <v>3.4590000000000003E-2</v>
      </c>
      <c r="X22" s="139">
        <v>3.7212000000000002E-2</v>
      </c>
      <c r="Y22" s="139">
        <v>3.8618E-2</v>
      </c>
      <c r="Z22" s="139">
        <v>3.9386999999999998E-2</v>
      </c>
      <c r="AA22" s="139">
        <v>3.9810999999999999E-2</v>
      </c>
      <c r="AB22" s="139">
        <v>3.9994000000000002E-2</v>
      </c>
      <c r="AC22" s="139">
        <v>0.04</v>
      </c>
      <c r="AD22" s="139">
        <v>0.04</v>
      </c>
      <c r="AE22" s="139">
        <v>0.04</v>
      </c>
      <c r="AF22" s="139">
        <v>0.04</v>
      </c>
      <c r="AG22" s="83"/>
      <c r="AH22" s="83"/>
      <c r="AI22" s="83"/>
      <c r="AJ22" s="83"/>
      <c r="AK22" s="83"/>
      <c r="AL22" s="83"/>
      <c r="AM22" s="83"/>
      <c r="AN22" s="83"/>
      <c r="AO22" s="83"/>
      <c r="AP22" s="83"/>
      <c r="AQ22" s="83"/>
      <c r="AR22" s="83"/>
      <c r="AS22" s="83"/>
      <c r="AT22" s="83"/>
      <c r="AU22" s="83"/>
      <c r="AV22" s="83"/>
      <c r="AW22" s="83"/>
      <c r="AX22" s="83"/>
      <c r="AY22" s="83"/>
      <c r="AZ22" s="83"/>
      <c r="BA22" s="83"/>
      <c r="BB22" s="83"/>
      <c r="BC22" s="83"/>
      <c r="BD22" s="83"/>
      <c r="BE22" s="83"/>
      <c r="BF22" s="83"/>
      <c r="BG22" s="83"/>
      <c r="BH22" s="83"/>
      <c r="BI22" s="83"/>
      <c r="BJ22" s="83"/>
      <c r="BK22" s="83"/>
      <c r="BL22" s="83"/>
      <c r="BM22" s="83"/>
      <c r="BN22" s="83"/>
      <c r="BO22" s="83"/>
      <c r="BP22" s="83"/>
      <c r="BQ22" s="83"/>
      <c r="BR22" s="83"/>
      <c r="BS22" s="83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1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0" t="s">
        <v>26</v>
      </c>
      <c r="F23" s="139">
        <v>-18.62</v>
      </c>
      <c r="G23" s="139">
        <v>-18.61</v>
      </c>
      <c r="H23" s="139">
        <v>-18.61</v>
      </c>
      <c r="I23" s="139">
        <v>-18.62</v>
      </c>
      <c r="J23" s="139">
        <v>-18.63</v>
      </c>
      <c r="K23" s="139">
        <v>-18.72</v>
      </c>
      <c r="L23" s="139">
        <v>-18.84</v>
      </c>
      <c r="M23" s="139">
        <v>-18.97</v>
      </c>
      <c r="N23" s="139">
        <v>-19.11</v>
      </c>
      <c r="O23" s="139">
        <v>-19.25</v>
      </c>
      <c r="P23" s="139">
        <v>-19.38</v>
      </c>
      <c r="Q23" s="139">
        <v>-19.420000000000002</v>
      </c>
      <c r="R23" s="139">
        <v>-19.45</v>
      </c>
      <c r="S23" s="139">
        <v>-19.48</v>
      </c>
      <c r="T23" s="139">
        <v>-19.510000000000002</v>
      </c>
      <c r="U23" s="139">
        <v>-19.55</v>
      </c>
      <c r="V23" s="139">
        <v>-19.579999999999998</v>
      </c>
      <c r="W23" s="139">
        <v>-19.61</v>
      </c>
      <c r="X23" s="139">
        <v>-19.649999999999999</v>
      </c>
      <c r="Y23" s="139">
        <v>-19.68</v>
      </c>
      <c r="Z23" s="139">
        <v>-19.71</v>
      </c>
      <c r="AA23" s="139">
        <v>-19.75</v>
      </c>
      <c r="AB23" s="139">
        <v>-19.78</v>
      </c>
      <c r="AC23" s="139">
        <v>-19.82</v>
      </c>
      <c r="AD23" s="139">
        <v>-19.86</v>
      </c>
      <c r="AE23" s="139">
        <v>-19.89</v>
      </c>
      <c r="AF23" s="139">
        <v>-19.93</v>
      </c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83"/>
      <c r="AW23" s="83"/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 s="83"/>
      <c r="BI23" s="83"/>
      <c r="BJ23" s="83"/>
      <c r="BK23" s="83"/>
      <c r="BL23" s="83"/>
      <c r="BM23" s="83"/>
      <c r="BN23" s="83"/>
      <c r="BO23" s="83"/>
      <c r="BP23" s="83"/>
      <c r="BQ23" s="83"/>
      <c r="BR23" s="83"/>
      <c r="BS23" s="83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1</v>
      </c>
      <c r="E24" s="80" t="s">
        <v>5</v>
      </c>
      <c r="F24" s="139">
        <v>-65.89</v>
      </c>
      <c r="G24" s="139">
        <v>-62.42</v>
      </c>
      <c r="H24" s="139">
        <v>-59.34</v>
      </c>
      <c r="I24" s="139">
        <v>-56.57</v>
      </c>
      <c r="J24" s="139">
        <v>-54.09</v>
      </c>
      <c r="K24" s="139">
        <v>-43.47</v>
      </c>
      <c r="L24" s="139">
        <v>-44.7</v>
      </c>
      <c r="M24" s="139">
        <v>-41</v>
      </c>
      <c r="N24" s="139">
        <v>-38.21</v>
      </c>
      <c r="O24" s="139">
        <v>-35.97</v>
      </c>
      <c r="P24" s="139">
        <v>-33.979999999999997</v>
      </c>
      <c r="Q24" s="139">
        <v>-33.5</v>
      </c>
      <c r="R24" s="139">
        <v>-33.03</v>
      </c>
      <c r="S24" s="139">
        <v>-32.549999999999997</v>
      </c>
      <c r="T24" s="139">
        <v>-32.08</v>
      </c>
      <c r="U24" s="139">
        <v>-31.93</v>
      </c>
      <c r="V24" s="139">
        <v>-31.79</v>
      </c>
      <c r="W24" s="139">
        <v>-31.63</v>
      </c>
      <c r="X24" s="139">
        <v>-31.48</v>
      </c>
      <c r="Y24" s="139">
        <v>-31.32</v>
      </c>
      <c r="Z24" s="139">
        <v>-31.19</v>
      </c>
      <c r="AA24" s="139">
        <v>-31.1</v>
      </c>
      <c r="AB24" s="139">
        <v>-30.98</v>
      </c>
      <c r="AC24" s="139">
        <v>-30.67</v>
      </c>
      <c r="AD24" s="139">
        <v>-30.35</v>
      </c>
      <c r="AE24" s="139">
        <v>-30.04</v>
      </c>
      <c r="AF24" s="139">
        <v>-29.73</v>
      </c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83"/>
      <c r="BG24" s="83"/>
      <c r="BH24" s="83"/>
      <c r="BI24" s="83"/>
      <c r="BJ24" s="83"/>
      <c r="BK24" s="83"/>
      <c r="BL24" s="83"/>
      <c r="BM24" s="83"/>
      <c r="BN24" s="83"/>
      <c r="BO24" s="83"/>
      <c r="BP24" s="83"/>
      <c r="BQ24" s="83"/>
      <c r="BR24" s="83"/>
      <c r="BS24" s="83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1</v>
      </c>
      <c r="D25" s="41">
        <f t="shared" si="1"/>
        <v>0</v>
      </c>
      <c r="E25" s="80" t="s">
        <v>6</v>
      </c>
      <c r="F25" s="139">
        <v>-16.71</v>
      </c>
      <c r="G25" s="139">
        <v>-16.079999999999998</v>
      </c>
      <c r="H25" s="139">
        <v>-15.53</v>
      </c>
      <c r="I25" s="139">
        <v>-15.04</v>
      </c>
      <c r="J25" s="139">
        <v>-14.61</v>
      </c>
      <c r="K25" s="139">
        <v>-11.47</v>
      </c>
      <c r="L25" s="139">
        <v>-15.15</v>
      </c>
      <c r="M25" s="139">
        <v>-14.87</v>
      </c>
      <c r="N25" s="139">
        <v>-14.72</v>
      </c>
      <c r="O25" s="139">
        <v>-14.58</v>
      </c>
      <c r="P25" s="139">
        <v>-14.34</v>
      </c>
      <c r="Q25" s="139">
        <v>-14.25</v>
      </c>
      <c r="R25" s="139">
        <v>-14.16</v>
      </c>
      <c r="S25" s="139">
        <v>-14.06</v>
      </c>
      <c r="T25" s="139">
        <v>-13.95</v>
      </c>
      <c r="U25" s="139">
        <v>-13.81</v>
      </c>
      <c r="V25" s="139">
        <v>-13.68</v>
      </c>
      <c r="W25" s="139">
        <v>-13.55</v>
      </c>
      <c r="X25" s="139">
        <v>-13.43</v>
      </c>
      <c r="Y25" s="139">
        <v>-13.31</v>
      </c>
      <c r="Z25" s="139">
        <v>-13.18</v>
      </c>
      <c r="AA25" s="139">
        <v>-13.07</v>
      </c>
      <c r="AB25" s="139">
        <v>-12.97</v>
      </c>
      <c r="AC25" s="139">
        <v>-12.87</v>
      </c>
      <c r="AD25" s="139">
        <v>-12.77</v>
      </c>
      <c r="AE25" s="139">
        <v>-12.67</v>
      </c>
      <c r="AF25" s="139">
        <v>-12.57</v>
      </c>
      <c r="AG25" s="83"/>
      <c r="AH25" s="83"/>
      <c r="AI25" s="83"/>
      <c r="AJ25" s="83"/>
      <c r="AK25" s="83"/>
      <c r="AL25" s="83"/>
      <c r="AM25" s="83"/>
      <c r="AN25" s="83"/>
      <c r="AO25" s="83"/>
      <c r="AP25" s="83"/>
      <c r="AQ25" s="83"/>
      <c r="AR25" s="83"/>
      <c r="AS25" s="83"/>
      <c r="AT25" s="83"/>
      <c r="AU25" s="83"/>
      <c r="AV25" s="83"/>
      <c r="AW25" s="83"/>
      <c r="AX25" s="83"/>
      <c r="AY25" s="83"/>
      <c r="AZ25" s="83"/>
      <c r="BA25" s="83"/>
      <c r="BB25" s="83"/>
      <c r="BC25" s="83"/>
      <c r="BD25" s="83"/>
      <c r="BE25" s="83"/>
      <c r="BF25" s="83"/>
      <c r="BG25" s="83"/>
      <c r="BH25" s="83"/>
      <c r="BI25" s="83"/>
      <c r="BJ25" s="83"/>
      <c r="BK25" s="83"/>
      <c r="BL25" s="83"/>
      <c r="BM25" s="83"/>
      <c r="BN25" s="83"/>
      <c r="BO25" s="83"/>
      <c r="BP25" s="83"/>
      <c r="BQ25" s="83"/>
      <c r="BR25" s="83"/>
      <c r="BS25" s="83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1</v>
      </c>
      <c r="C26" s="41">
        <f t="shared" si="1"/>
        <v>0</v>
      </c>
      <c r="D26" s="41">
        <f t="shared" si="1"/>
        <v>0</v>
      </c>
      <c r="E26" s="80" t="s">
        <v>7</v>
      </c>
      <c r="F26" s="139">
        <v>-23.95</v>
      </c>
      <c r="G26" s="139">
        <v>-22.83</v>
      </c>
      <c r="H26" s="139">
        <v>-21.83</v>
      </c>
      <c r="I26" s="139">
        <v>-20.95</v>
      </c>
      <c r="J26" s="139">
        <v>-20.149999999999999</v>
      </c>
      <c r="K26" s="139">
        <v>-19.52</v>
      </c>
      <c r="L26" s="139">
        <v>-13.26</v>
      </c>
      <c r="M26" s="139">
        <v>-11.71</v>
      </c>
      <c r="N26" s="139">
        <v>-10.5</v>
      </c>
      <c r="O26" s="139">
        <v>-9.5960000000000001</v>
      </c>
      <c r="P26" s="139">
        <v>-9.01</v>
      </c>
      <c r="Q26" s="139">
        <v>-8.9130000000000003</v>
      </c>
      <c r="R26" s="139">
        <v>-8.8350000000000009</v>
      </c>
      <c r="S26" s="139">
        <v>-8.7739999999999991</v>
      </c>
      <c r="T26" s="139">
        <v>-8.7289999999999992</v>
      </c>
      <c r="U26" s="139">
        <v>-8.6720000000000006</v>
      </c>
      <c r="V26" s="139">
        <v>-8.6370000000000005</v>
      </c>
      <c r="W26" s="139">
        <v>-8.6210000000000004</v>
      </c>
      <c r="X26" s="139">
        <v>-8.6199999999999992</v>
      </c>
      <c r="Y26" s="139">
        <v>-8.6300000000000008</v>
      </c>
      <c r="Z26" s="139">
        <v>-8.6470000000000002</v>
      </c>
      <c r="AA26" s="139">
        <v>-8.6669999999999998</v>
      </c>
      <c r="AB26" s="139">
        <v>-8.6999999999999993</v>
      </c>
      <c r="AC26" s="139">
        <v>-8.7729999999999997</v>
      </c>
      <c r="AD26" s="139">
        <v>-8.85</v>
      </c>
      <c r="AE26" s="139">
        <v>-8.93</v>
      </c>
      <c r="AF26" s="139">
        <v>-9.0120000000000005</v>
      </c>
      <c r="AG26" s="83"/>
      <c r="AH26" s="83"/>
      <c r="AI26" s="83"/>
      <c r="AJ26" s="83"/>
      <c r="AK26" s="83"/>
      <c r="AL26" s="83"/>
      <c r="AM26" s="83"/>
      <c r="AN26" s="83"/>
      <c r="AO26" s="83"/>
      <c r="AP26" s="83"/>
      <c r="AQ26" s="83"/>
      <c r="AR26" s="83"/>
      <c r="AS26" s="83"/>
      <c r="AT26" s="83"/>
      <c r="AU26" s="83"/>
      <c r="AV26" s="83"/>
      <c r="AW26" s="83"/>
      <c r="AX26" s="83"/>
      <c r="AY26" s="83"/>
      <c r="AZ26" s="83"/>
      <c r="BA26" s="83"/>
      <c r="BB26" s="83"/>
      <c r="BC26" s="83"/>
      <c r="BD26" s="83"/>
      <c r="BE26" s="83"/>
      <c r="BF26" s="83"/>
      <c r="BG26" s="83"/>
      <c r="BH26" s="83"/>
      <c r="BI26" s="83"/>
      <c r="BJ26" s="83"/>
      <c r="BK26" s="83"/>
      <c r="BL26" s="83"/>
      <c r="BM26" s="83"/>
      <c r="BN26" s="83"/>
      <c r="BO26" s="83"/>
      <c r="BP26" s="83"/>
      <c r="BQ26" s="83"/>
      <c r="BR26" s="83"/>
      <c r="BS26" s="83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1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3"/>
      <c r="AK27" s="83"/>
      <c r="AL27" s="83"/>
      <c r="AM27" s="83"/>
      <c r="AN27" s="83"/>
      <c r="AO27" s="83"/>
      <c r="AP27" s="83"/>
      <c r="AQ27" s="83"/>
      <c r="AR27" s="83"/>
      <c r="AS27" s="83"/>
      <c r="AT27" s="83"/>
      <c r="AU27" s="83"/>
      <c r="AV27" s="83"/>
      <c r="AW27" s="83"/>
      <c r="AX27" s="83"/>
      <c r="AY27" s="83"/>
      <c r="AZ27" s="83"/>
      <c r="BA27" s="83"/>
      <c r="BB27" s="83"/>
      <c r="BC27" s="83"/>
      <c r="BD27" s="83"/>
      <c r="BE27" s="83"/>
      <c r="BF27" s="83"/>
      <c r="BG27" s="83"/>
      <c r="BH27" s="83"/>
      <c r="BI27" s="83"/>
      <c r="BJ27" s="83"/>
      <c r="BK27" s="83"/>
      <c r="BL27" s="83"/>
      <c r="BM27" s="83"/>
      <c r="BN27" s="83"/>
      <c r="BO27" s="83"/>
      <c r="BP27" s="83"/>
      <c r="BQ27" s="83"/>
      <c r="BR27" s="83"/>
      <c r="BS27" s="83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2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1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3"/>
      <c r="AK28" s="83"/>
      <c r="AL28" s="83"/>
      <c r="AM28" s="83"/>
      <c r="AN28" s="83"/>
      <c r="AO28" s="83"/>
      <c r="AP28" s="83"/>
      <c r="AQ28" s="83"/>
      <c r="AR28" s="83"/>
      <c r="AS28" s="83"/>
      <c r="AT28" s="83"/>
      <c r="AU28" s="83"/>
      <c r="AV28" s="83"/>
      <c r="AW28" s="83"/>
      <c r="AX28" s="83"/>
      <c r="AY28" s="83"/>
      <c r="AZ28" s="83"/>
      <c r="BA28" s="83"/>
      <c r="BB28" s="83"/>
      <c r="BC28" s="83"/>
      <c r="BD28" s="83"/>
      <c r="BE28" s="83"/>
      <c r="BF28" s="83"/>
      <c r="BG28" s="83"/>
      <c r="BH28" s="83"/>
      <c r="BI28" s="83"/>
      <c r="BJ28" s="83"/>
      <c r="BK28" s="83"/>
      <c r="BL28" s="83"/>
      <c r="BM28" s="83"/>
      <c r="BN28" s="83"/>
      <c r="BO28" s="83"/>
      <c r="BP28" s="83"/>
      <c r="BQ28" s="83"/>
      <c r="BR28" s="83"/>
      <c r="BS28" s="83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1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83"/>
      <c r="AK29" s="83"/>
      <c r="AL29" s="47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1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83"/>
      <c r="AJ30" s="83"/>
      <c r="AK30" s="83"/>
      <c r="AL30" s="47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1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3"/>
      <c r="AK31" s="83"/>
      <c r="AL31" s="47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1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47"/>
      <c r="BS32" s="96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">
      <c r="A33" s="41">
        <f t="shared" ref="A33:D33" si="3">IF( ISNUMBER( FIND(A$3,$E33,1)),   IF( ISNUMBER( VALUE(MID($E33,FIND(A$3,$E33,1)+2,1)) ), VALUE( MID($E33,FIND(A$3,$E33,1)+2,1) ),1),0)</f>
        <v>0</v>
      </c>
      <c r="B33" s="41">
        <f t="shared" si="3"/>
        <v>0</v>
      </c>
      <c r="C33" s="41">
        <f t="shared" si="3"/>
        <v>0</v>
      </c>
      <c r="D33" s="41">
        <f t="shared" si="3"/>
        <v>0</v>
      </c>
      <c r="E33" s="102">
        <v>1</v>
      </c>
      <c r="F33" s="104">
        <f>IF(G3&gt;F3,1,0)</f>
        <v>1</v>
      </c>
      <c r="G33" s="104">
        <f t="shared" ref="G33:BR33" si="4">IF(H3&gt;G3,1,0)</f>
        <v>1</v>
      </c>
      <c r="H33" s="104">
        <f t="shared" si="4"/>
        <v>1</v>
      </c>
      <c r="I33" s="104">
        <f t="shared" si="4"/>
        <v>1</v>
      </c>
      <c r="J33" s="104">
        <f t="shared" si="4"/>
        <v>1</v>
      </c>
      <c r="K33" s="104">
        <f t="shared" si="4"/>
        <v>1</v>
      </c>
      <c r="L33" s="104">
        <f t="shared" si="4"/>
        <v>1</v>
      </c>
      <c r="M33" s="104">
        <f t="shared" si="4"/>
        <v>1</v>
      </c>
      <c r="N33" s="104">
        <f t="shared" si="4"/>
        <v>1</v>
      </c>
      <c r="O33" s="104">
        <f t="shared" si="4"/>
        <v>1</v>
      </c>
      <c r="P33" s="104">
        <f t="shared" si="4"/>
        <v>1</v>
      </c>
      <c r="Q33" s="104">
        <f t="shared" si="4"/>
        <v>1</v>
      </c>
      <c r="R33" s="104">
        <f t="shared" si="4"/>
        <v>1</v>
      </c>
      <c r="S33" s="104">
        <f t="shared" si="4"/>
        <v>1</v>
      </c>
      <c r="T33" s="104">
        <f t="shared" si="4"/>
        <v>1</v>
      </c>
      <c r="U33" s="104">
        <f t="shared" si="4"/>
        <v>1</v>
      </c>
      <c r="V33" s="104">
        <f t="shared" si="4"/>
        <v>1</v>
      </c>
      <c r="W33" s="104">
        <f t="shared" si="4"/>
        <v>1</v>
      </c>
      <c r="X33" s="104">
        <f t="shared" si="4"/>
        <v>1</v>
      </c>
      <c r="Y33" s="104">
        <f t="shared" si="4"/>
        <v>1</v>
      </c>
      <c r="Z33" s="104">
        <f t="shared" si="4"/>
        <v>1</v>
      </c>
      <c r="AA33" s="104">
        <f t="shared" si="4"/>
        <v>1</v>
      </c>
      <c r="AB33" s="104">
        <f t="shared" si="4"/>
        <v>1</v>
      </c>
      <c r="AC33" s="104">
        <f t="shared" si="4"/>
        <v>1</v>
      </c>
      <c r="AD33" s="104">
        <f t="shared" si="4"/>
        <v>1</v>
      </c>
      <c r="AE33" s="104">
        <f t="shared" si="4"/>
        <v>1</v>
      </c>
      <c r="AF33" s="104">
        <f t="shared" si="4"/>
        <v>0</v>
      </c>
      <c r="AG33" s="104">
        <f t="shared" si="4"/>
        <v>0</v>
      </c>
      <c r="AH33" s="104">
        <f t="shared" si="4"/>
        <v>0</v>
      </c>
      <c r="AI33" s="104">
        <f t="shared" si="4"/>
        <v>0</v>
      </c>
      <c r="AJ33" s="104">
        <f t="shared" si="4"/>
        <v>0</v>
      </c>
      <c r="AK33" s="104">
        <f t="shared" si="4"/>
        <v>0</v>
      </c>
      <c r="AL33" s="104">
        <f t="shared" si="4"/>
        <v>0</v>
      </c>
      <c r="AM33" s="104">
        <f t="shared" si="4"/>
        <v>0</v>
      </c>
      <c r="AN33" s="104">
        <f t="shared" si="4"/>
        <v>0</v>
      </c>
      <c r="AO33" s="104">
        <f t="shared" si="4"/>
        <v>0</v>
      </c>
      <c r="AP33" s="104">
        <f t="shared" si="4"/>
        <v>0</v>
      </c>
      <c r="AQ33" s="104">
        <f t="shared" si="4"/>
        <v>0</v>
      </c>
      <c r="AR33" s="104">
        <f t="shared" si="4"/>
        <v>0</v>
      </c>
      <c r="AS33" s="104">
        <f t="shared" si="4"/>
        <v>0</v>
      </c>
      <c r="AT33" s="104">
        <f t="shared" si="4"/>
        <v>0</v>
      </c>
      <c r="AU33" s="104">
        <f t="shared" si="4"/>
        <v>0</v>
      </c>
      <c r="AV33" s="104">
        <f t="shared" si="4"/>
        <v>0</v>
      </c>
      <c r="AW33" s="104">
        <f t="shared" si="4"/>
        <v>0</v>
      </c>
      <c r="AX33" s="104">
        <f t="shared" si="4"/>
        <v>0</v>
      </c>
      <c r="AY33" s="104">
        <f t="shared" si="4"/>
        <v>0</v>
      </c>
      <c r="AZ33" s="104">
        <f t="shared" si="4"/>
        <v>0</v>
      </c>
      <c r="BA33" s="104">
        <f t="shared" si="4"/>
        <v>0</v>
      </c>
      <c r="BB33" s="104">
        <f t="shared" si="4"/>
        <v>0</v>
      </c>
      <c r="BC33" s="104">
        <f t="shared" si="4"/>
        <v>0</v>
      </c>
      <c r="BD33" s="104">
        <f t="shared" si="4"/>
        <v>0</v>
      </c>
      <c r="BE33" s="104">
        <f t="shared" si="4"/>
        <v>0</v>
      </c>
      <c r="BF33" s="104">
        <f t="shared" si="4"/>
        <v>0</v>
      </c>
      <c r="BG33" s="104">
        <f t="shared" si="4"/>
        <v>0</v>
      </c>
      <c r="BH33" s="104">
        <f t="shared" si="4"/>
        <v>0</v>
      </c>
      <c r="BI33" s="104">
        <f t="shared" si="4"/>
        <v>0</v>
      </c>
      <c r="BJ33" s="104">
        <f t="shared" si="4"/>
        <v>0</v>
      </c>
      <c r="BK33" s="104">
        <f t="shared" si="4"/>
        <v>0</v>
      </c>
      <c r="BL33" s="104">
        <f t="shared" si="4"/>
        <v>0</v>
      </c>
      <c r="BM33" s="104">
        <f t="shared" si="4"/>
        <v>0</v>
      </c>
      <c r="BN33" s="104">
        <f t="shared" si="4"/>
        <v>0</v>
      </c>
      <c r="BO33" s="104">
        <f t="shared" si="4"/>
        <v>0</v>
      </c>
      <c r="BP33" s="104">
        <f t="shared" si="4"/>
        <v>0</v>
      </c>
      <c r="BQ33" s="104">
        <f t="shared" si="4"/>
        <v>0</v>
      </c>
      <c r="BR33" s="104">
        <f t="shared" si="4"/>
        <v>0</v>
      </c>
      <c r="BS33" s="96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4">
        <f ca="1">IF(E34=C34,1,0)</f>
        <v>1</v>
      </c>
      <c r="C34" s="11" t="s">
        <v>26</v>
      </c>
      <c r="D34" s="44">
        <f>MATCH(C34,$E$4:$E$33)</f>
        <v>20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-18.61</v>
      </c>
      <c r="H34" s="14">
        <f t="shared" ca="1" si="5"/>
        <v>-18.61</v>
      </c>
      <c r="I34" s="14">
        <f t="shared" ca="1" si="5"/>
        <v>-18.62</v>
      </c>
      <c r="J34" s="14">
        <f t="shared" ca="1" si="5"/>
        <v>-18.63</v>
      </c>
      <c r="K34" s="14">
        <f t="shared" ca="1" si="5"/>
        <v>-18.72</v>
      </c>
      <c r="L34" s="14">
        <f t="shared" ca="1" si="5"/>
        <v>-18.84</v>
      </c>
      <c r="M34" s="14">
        <f t="shared" ca="1" si="5"/>
        <v>-18.97</v>
      </c>
      <c r="N34" s="14">
        <f t="shared" ca="1" si="5"/>
        <v>-19.11</v>
      </c>
      <c r="O34" s="14">
        <f t="shared" ca="1" si="5"/>
        <v>-19.25</v>
      </c>
      <c r="P34" s="14">
        <f t="shared" ca="1" si="5"/>
        <v>-19.38</v>
      </c>
      <c r="Q34" s="14">
        <f t="shared" ca="1" si="5"/>
        <v>-19.420000000000002</v>
      </c>
      <c r="R34" s="14">
        <f t="shared" ca="1" si="5"/>
        <v>-19.45</v>
      </c>
      <c r="S34" s="14">
        <f t="shared" ca="1" si="5"/>
        <v>-19.48</v>
      </c>
      <c r="T34" s="14">
        <f t="shared" ca="1" si="5"/>
        <v>-19.510000000000002</v>
      </c>
      <c r="U34" s="14">
        <f t="shared" ca="1" si="5"/>
        <v>-19.55</v>
      </c>
      <c r="V34" s="14">
        <f t="shared" ca="1" si="5"/>
        <v>-19.579999999999998</v>
      </c>
      <c r="W34" s="14">
        <f t="shared" ca="1" si="5"/>
        <v>-19.61</v>
      </c>
      <c r="X34" s="14">
        <f t="shared" ca="1" si="5"/>
        <v>-19.649999999999999</v>
      </c>
      <c r="Y34" s="14">
        <f t="shared" ca="1" si="5"/>
        <v>-19.68</v>
      </c>
      <c r="Z34" s="14">
        <f t="shared" ca="1" si="5"/>
        <v>-19.71</v>
      </c>
      <c r="AA34" s="14">
        <f t="shared" ca="1" si="5"/>
        <v>-19.75</v>
      </c>
      <c r="AB34" s="14">
        <f t="shared" ca="1" si="5"/>
        <v>-19.78</v>
      </c>
      <c r="AC34" s="14">
        <f t="shared" ca="1" si="5"/>
        <v>-19.82</v>
      </c>
      <c r="AD34" s="14">
        <f t="shared" ca="1" si="5"/>
        <v>-19.86</v>
      </c>
      <c r="AE34" s="14">
        <f t="shared" ca="1" si="5"/>
        <v>-19.89</v>
      </c>
      <c r="AF34" s="14">
        <f t="shared" ca="1" si="5"/>
        <v>-19.93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6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s="34" customFormat="1" ht="21" customHeight="1" outlineLevel="1" x14ac:dyDescent="0.35">
      <c r="B35" s="44">
        <f t="shared" ref="B35:B37" ca="1" si="6">IF(E35=C35,1,0)</f>
        <v>1</v>
      </c>
      <c r="C35" s="11" t="s">
        <v>5</v>
      </c>
      <c r="D35" s="44">
        <f t="shared" ref="D35:D37" si="7">MATCH(C35,$E$4:$E$33)</f>
        <v>21</v>
      </c>
      <c r="E35" s="11" t="str">
        <f t="shared" ref="E35:E37" ca="1" si="8">OFFSET($E$3:$AL$3,$D35,0)</f>
        <v>H (Ga)</v>
      </c>
      <c r="F35" s="14">
        <f t="shared" ref="F35:U37" ca="1" si="9">OFFSET($E$3:$BR$3,$D35,0)</f>
        <v>-65.89</v>
      </c>
      <c r="G35" s="14">
        <f t="shared" ca="1" si="9"/>
        <v>-62.42</v>
      </c>
      <c r="H35" s="14">
        <f t="shared" ca="1" si="9"/>
        <v>-59.34</v>
      </c>
      <c r="I35" s="14">
        <f t="shared" ca="1" si="9"/>
        <v>-56.57</v>
      </c>
      <c r="J35" s="14">
        <f t="shared" ca="1" si="9"/>
        <v>-54.09</v>
      </c>
      <c r="K35" s="14">
        <f t="shared" ca="1" si="9"/>
        <v>-43.47</v>
      </c>
      <c r="L35" s="14">
        <f t="shared" ca="1" si="9"/>
        <v>-44.7</v>
      </c>
      <c r="M35" s="14">
        <f t="shared" ca="1" si="9"/>
        <v>-41</v>
      </c>
      <c r="N35" s="14">
        <f t="shared" ca="1" si="9"/>
        <v>-38.21</v>
      </c>
      <c r="O35" s="14">
        <f t="shared" ca="1" si="9"/>
        <v>-35.97</v>
      </c>
      <c r="P35" s="14">
        <f t="shared" ca="1" si="9"/>
        <v>-33.979999999999997</v>
      </c>
      <c r="Q35" s="14">
        <f t="shared" ca="1" si="9"/>
        <v>-33.5</v>
      </c>
      <c r="R35" s="14">
        <f t="shared" ca="1" si="9"/>
        <v>-33.03</v>
      </c>
      <c r="S35" s="14">
        <f t="shared" ca="1" si="9"/>
        <v>-32.549999999999997</v>
      </c>
      <c r="T35" s="14">
        <f t="shared" ca="1" si="9"/>
        <v>-32.08</v>
      </c>
      <c r="U35" s="14">
        <f t="shared" ca="1" si="9"/>
        <v>-31.93</v>
      </c>
      <c r="V35" s="14">
        <f t="shared" ca="1" si="5"/>
        <v>-31.79</v>
      </c>
      <c r="W35" s="14">
        <f t="shared" ca="1" si="5"/>
        <v>-31.63</v>
      </c>
      <c r="X35" s="14">
        <f t="shared" ca="1" si="5"/>
        <v>-31.48</v>
      </c>
      <c r="Y35" s="14">
        <f t="shared" ca="1" si="5"/>
        <v>-31.32</v>
      </c>
      <c r="Z35" s="14">
        <f t="shared" ca="1" si="5"/>
        <v>-31.19</v>
      </c>
      <c r="AA35" s="14">
        <f t="shared" ca="1" si="5"/>
        <v>-31.1</v>
      </c>
      <c r="AB35" s="14">
        <f t="shared" ca="1" si="5"/>
        <v>-30.98</v>
      </c>
      <c r="AC35" s="14">
        <f t="shared" ca="1" si="5"/>
        <v>-30.67</v>
      </c>
      <c r="AD35" s="14">
        <f t="shared" ca="1" si="5"/>
        <v>-30.35</v>
      </c>
      <c r="AE35" s="14">
        <f t="shared" ca="1" si="5"/>
        <v>-30.04</v>
      </c>
      <c r="AF35" s="14">
        <f t="shared" ca="1" si="5"/>
        <v>-29.73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6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s="34" customFormat="1" ht="21" customHeight="1" outlineLevel="1" x14ac:dyDescent="0.35">
      <c r="B36" s="44">
        <f t="shared" ca="1" si="6"/>
        <v>1</v>
      </c>
      <c r="C36" s="11" t="s">
        <v>6</v>
      </c>
      <c r="D36" s="44">
        <f t="shared" si="7"/>
        <v>22</v>
      </c>
      <c r="E36" s="11" t="str">
        <f t="shared" ca="1" si="8"/>
        <v>H (Ge)</v>
      </c>
      <c r="F36" s="14">
        <f t="shared" ca="1" si="9"/>
        <v>-16.71</v>
      </c>
      <c r="G36" s="14">
        <f t="shared" ca="1" si="5"/>
        <v>-16.079999999999998</v>
      </c>
      <c r="H36" s="14">
        <f t="shared" ca="1" si="5"/>
        <v>-15.53</v>
      </c>
      <c r="I36" s="14">
        <f t="shared" ca="1" si="5"/>
        <v>-15.04</v>
      </c>
      <c r="J36" s="14">
        <f t="shared" ca="1" si="5"/>
        <v>-14.61</v>
      </c>
      <c r="K36" s="14">
        <f t="shared" ca="1" si="5"/>
        <v>-11.47</v>
      </c>
      <c r="L36" s="14">
        <f t="shared" ca="1" si="5"/>
        <v>-15.15</v>
      </c>
      <c r="M36" s="14">
        <f t="shared" ca="1" si="5"/>
        <v>-14.87</v>
      </c>
      <c r="N36" s="14">
        <f t="shared" ca="1" si="5"/>
        <v>-14.72</v>
      </c>
      <c r="O36" s="14">
        <f t="shared" ca="1" si="5"/>
        <v>-14.58</v>
      </c>
      <c r="P36" s="14">
        <f t="shared" ca="1" si="5"/>
        <v>-14.34</v>
      </c>
      <c r="Q36" s="14">
        <f t="shared" ca="1" si="5"/>
        <v>-14.25</v>
      </c>
      <c r="R36" s="14">
        <f t="shared" ca="1" si="5"/>
        <v>-14.16</v>
      </c>
      <c r="S36" s="14">
        <f t="shared" ca="1" si="5"/>
        <v>-14.06</v>
      </c>
      <c r="T36" s="14">
        <f t="shared" ca="1" si="5"/>
        <v>-13.95</v>
      </c>
      <c r="U36" s="14">
        <f t="shared" ca="1" si="5"/>
        <v>-13.81</v>
      </c>
      <c r="V36" s="14">
        <f t="shared" ca="1" si="5"/>
        <v>-13.68</v>
      </c>
      <c r="W36" s="14">
        <f t="shared" ca="1" si="5"/>
        <v>-13.55</v>
      </c>
      <c r="X36" s="14">
        <f t="shared" ca="1" si="5"/>
        <v>-13.43</v>
      </c>
      <c r="Y36" s="14">
        <f t="shared" ca="1" si="5"/>
        <v>-13.31</v>
      </c>
      <c r="Z36" s="14">
        <f t="shared" ca="1" si="5"/>
        <v>-13.18</v>
      </c>
      <c r="AA36" s="14">
        <f t="shared" ca="1" si="5"/>
        <v>-13.07</v>
      </c>
      <c r="AB36" s="14">
        <f t="shared" ca="1" si="5"/>
        <v>-12.97</v>
      </c>
      <c r="AC36" s="14">
        <f t="shared" ca="1" si="5"/>
        <v>-12.87</v>
      </c>
      <c r="AD36" s="14">
        <f t="shared" ca="1" si="5"/>
        <v>-12.77</v>
      </c>
      <c r="AE36" s="14">
        <f t="shared" ca="1" si="5"/>
        <v>-12.67</v>
      </c>
      <c r="AF36" s="14">
        <f t="shared" ca="1" si="5"/>
        <v>-12.57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6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4">
        <f t="shared" ca="1" si="6"/>
        <v>1</v>
      </c>
      <c r="C37" s="11" t="s">
        <v>7</v>
      </c>
      <c r="D37" s="44">
        <f t="shared" si="7"/>
        <v>23</v>
      </c>
      <c r="E37" s="11" t="str">
        <f t="shared" ca="1" si="8"/>
        <v>H (Se)</v>
      </c>
      <c r="F37" s="14">
        <f t="shared" ca="1" si="9"/>
        <v>-23.95</v>
      </c>
      <c r="G37" s="14">
        <f t="shared" ca="1" si="5"/>
        <v>-22.83</v>
      </c>
      <c r="H37" s="14">
        <f t="shared" ca="1" si="5"/>
        <v>-21.83</v>
      </c>
      <c r="I37" s="14">
        <f t="shared" ca="1" si="5"/>
        <v>-20.95</v>
      </c>
      <c r="J37" s="14">
        <f t="shared" ca="1" si="5"/>
        <v>-20.149999999999999</v>
      </c>
      <c r="K37" s="14">
        <f t="shared" ca="1" si="5"/>
        <v>-19.52</v>
      </c>
      <c r="L37" s="14">
        <f t="shared" ca="1" si="5"/>
        <v>-13.26</v>
      </c>
      <c r="M37" s="14">
        <f t="shared" ca="1" si="5"/>
        <v>-11.71</v>
      </c>
      <c r="N37" s="14">
        <f t="shared" ca="1" si="5"/>
        <v>-10.5</v>
      </c>
      <c r="O37" s="14">
        <f t="shared" ca="1" si="5"/>
        <v>-9.5960000000000001</v>
      </c>
      <c r="P37" s="14">
        <f t="shared" ca="1" si="5"/>
        <v>-9.01</v>
      </c>
      <c r="Q37" s="14">
        <f t="shared" ca="1" si="5"/>
        <v>-8.9130000000000003</v>
      </c>
      <c r="R37" s="14">
        <f t="shared" ca="1" si="5"/>
        <v>-8.8350000000000009</v>
      </c>
      <c r="S37" s="14">
        <f t="shared" ca="1" si="5"/>
        <v>-8.7739999999999991</v>
      </c>
      <c r="T37" s="14">
        <f t="shared" ca="1" si="5"/>
        <v>-8.7289999999999992</v>
      </c>
      <c r="U37" s="14">
        <f t="shared" ca="1" si="5"/>
        <v>-8.6720000000000006</v>
      </c>
      <c r="V37" s="14">
        <f t="shared" ca="1" si="5"/>
        <v>-8.6370000000000005</v>
      </c>
      <c r="W37" s="14">
        <f t="shared" ca="1" si="5"/>
        <v>-8.6210000000000004</v>
      </c>
      <c r="X37" s="14">
        <f t="shared" ca="1" si="5"/>
        <v>-8.6199999999999992</v>
      </c>
      <c r="Y37" s="14">
        <f t="shared" ca="1" si="5"/>
        <v>-8.6300000000000008</v>
      </c>
      <c r="Z37" s="14">
        <f t="shared" ca="1" si="5"/>
        <v>-8.6470000000000002</v>
      </c>
      <c r="AA37" s="14">
        <f t="shared" ca="1" si="5"/>
        <v>-8.6669999999999998</v>
      </c>
      <c r="AB37" s="14">
        <f t="shared" ca="1" si="5"/>
        <v>-8.6999999999999993</v>
      </c>
      <c r="AC37" s="14">
        <f t="shared" ca="1" si="5"/>
        <v>-8.7729999999999997</v>
      </c>
      <c r="AD37" s="14">
        <f t="shared" ca="1" si="5"/>
        <v>-8.85</v>
      </c>
      <c r="AE37" s="14">
        <f t="shared" ca="1" si="5"/>
        <v>-8.93</v>
      </c>
      <c r="AF37" s="14">
        <f t="shared" ca="1" si="5"/>
        <v>-9.0120000000000005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6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s="34" customFormat="1" ht="21" customHeight="1" thickBot="1" x14ac:dyDescent="0.4"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6"/>
      <c r="AP38" s="96"/>
      <c r="AQ38" s="96"/>
      <c r="AR38" s="96"/>
      <c r="AS38" s="96"/>
      <c r="AT38" s="96"/>
      <c r="AU38" s="96"/>
      <c r="AV38" s="96"/>
      <c r="AW38" s="96"/>
      <c r="AX38" s="96"/>
      <c r="AY38" s="96"/>
      <c r="AZ38" s="96"/>
      <c r="BA38" s="96"/>
      <c r="BB38" s="96"/>
      <c r="BC38" s="96"/>
      <c r="BD38" s="96"/>
      <c r="BE38" s="96"/>
      <c r="BF38" s="96"/>
      <c r="BG38" s="96"/>
      <c r="BH38" s="96"/>
      <c r="BI38" s="96"/>
      <c r="BJ38" s="96"/>
      <c r="BK38" s="96"/>
      <c r="BL38" s="96"/>
      <c r="BM38" s="96"/>
      <c r="BN38" s="96"/>
      <c r="BO38" s="96"/>
      <c r="BP38" s="96"/>
      <c r="BQ38" s="96"/>
      <c r="BR38" s="96"/>
      <c r="BS38" s="4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69" t="s">
        <v>8</v>
      </c>
      <c r="B39" s="70"/>
      <c r="C39" s="70"/>
      <c r="D39" s="71"/>
      <c r="E39" s="62" t="s">
        <v>19</v>
      </c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</row>
    <row r="40" spans="1:87" ht="21" customHeight="1" outlineLevel="1" thickTop="1" thickBot="1" x14ac:dyDescent="0.4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10">G3</f>
        <v>289.7</v>
      </c>
      <c r="H40" s="8">
        <f t="shared" si="10"/>
        <v>306.2</v>
      </c>
      <c r="I40" s="8">
        <f t="shared" si="10"/>
        <v>322.7</v>
      </c>
      <c r="J40" s="8">
        <f t="shared" si="10"/>
        <v>339.2</v>
      </c>
      <c r="K40" s="8">
        <f t="shared" si="10"/>
        <v>405.3</v>
      </c>
      <c r="L40" s="8">
        <f t="shared" si="10"/>
        <v>471.4</v>
      </c>
      <c r="M40" s="8">
        <f t="shared" si="10"/>
        <v>537.5</v>
      </c>
      <c r="N40" s="8">
        <f t="shared" si="10"/>
        <v>603.5</v>
      </c>
      <c r="O40" s="8">
        <f t="shared" si="10"/>
        <v>669.6</v>
      </c>
      <c r="P40" s="8">
        <f t="shared" si="10"/>
        <v>735.7</v>
      </c>
      <c r="Q40" s="8">
        <f t="shared" si="10"/>
        <v>752.2</v>
      </c>
      <c r="R40" s="8">
        <f t="shared" si="10"/>
        <v>768.7</v>
      </c>
      <c r="S40" s="8">
        <f t="shared" si="10"/>
        <v>785.2</v>
      </c>
      <c r="T40" s="8">
        <f t="shared" si="10"/>
        <v>801.8</v>
      </c>
      <c r="U40" s="8">
        <f t="shared" si="10"/>
        <v>818.3</v>
      </c>
      <c r="V40" s="8">
        <f t="shared" si="10"/>
        <v>834.8</v>
      </c>
      <c r="W40" s="8">
        <f t="shared" si="10"/>
        <v>851.3</v>
      </c>
      <c r="X40" s="8">
        <f t="shared" si="10"/>
        <v>867.8</v>
      </c>
      <c r="Y40" s="8">
        <f t="shared" si="10"/>
        <v>884.4</v>
      </c>
      <c r="Z40" s="8">
        <f t="shared" si="10"/>
        <v>900.9</v>
      </c>
      <c r="AA40" s="8">
        <f t="shared" si="10"/>
        <v>917.4</v>
      </c>
      <c r="AB40" s="8">
        <f t="shared" si="10"/>
        <v>933.9</v>
      </c>
      <c r="AC40" s="8">
        <f t="shared" si="10"/>
        <v>950.4</v>
      </c>
      <c r="AD40" s="8">
        <f t="shared" si="10"/>
        <v>967</v>
      </c>
      <c r="AE40" s="8">
        <f t="shared" si="10"/>
        <v>983.5</v>
      </c>
      <c r="AF40" s="8">
        <f t="shared" si="10"/>
        <v>1000</v>
      </c>
      <c r="AG40" s="8">
        <f t="shared" si="10"/>
        <v>0</v>
      </c>
      <c r="AH40" s="8">
        <f t="shared" si="10"/>
        <v>0</v>
      </c>
      <c r="AI40" s="8">
        <f t="shared" si="10"/>
        <v>0</v>
      </c>
      <c r="AJ40" s="8">
        <f t="shared" si="10"/>
        <v>0</v>
      </c>
      <c r="AK40" s="8">
        <f t="shared" si="10"/>
        <v>0</v>
      </c>
      <c r="AL40" s="8">
        <f t="shared" si="10"/>
        <v>0</v>
      </c>
      <c r="AM40" s="8">
        <f t="shared" si="10"/>
        <v>0</v>
      </c>
      <c r="AN40" s="8">
        <f t="shared" si="10"/>
        <v>0</v>
      </c>
      <c r="AO40" s="8">
        <f t="shared" si="10"/>
        <v>0</v>
      </c>
      <c r="AP40" s="8">
        <f t="shared" si="10"/>
        <v>0</v>
      </c>
      <c r="AQ40" s="8">
        <f t="shared" si="10"/>
        <v>0</v>
      </c>
      <c r="AR40" s="8">
        <f t="shared" si="10"/>
        <v>0</v>
      </c>
      <c r="AS40" s="8">
        <f t="shared" si="10"/>
        <v>0</v>
      </c>
      <c r="AT40" s="8">
        <f t="shared" si="10"/>
        <v>0</v>
      </c>
      <c r="AU40" s="8">
        <f t="shared" si="10"/>
        <v>0</v>
      </c>
      <c r="AV40" s="8">
        <f t="shared" si="10"/>
        <v>0</v>
      </c>
      <c r="AW40" s="8">
        <f t="shared" si="10"/>
        <v>0</v>
      </c>
      <c r="AX40" s="8">
        <f t="shared" si="10"/>
        <v>0</v>
      </c>
      <c r="AY40" s="8">
        <f t="shared" si="10"/>
        <v>0</v>
      </c>
      <c r="AZ40" s="8">
        <f t="shared" si="10"/>
        <v>0</v>
      </c>
      <c r="BA40" s="8">
        <f t="shared" si="10"/>
        <v>0</v>
      </c>
      <c r="BB40" s="8">
        <f t="shared" si="10"/>
        <v>0</v>
      </c>
      <c r="BC40" s="8">
        <f t="shared" si="10"/>
        <v>0</v>
      </c>
      <c r="BD40" s="8">
        <f t="shared" si="10"/>
        <v>0</v>
      </c>
      <c r="BE40" s="8">
        <f t="shared" si="10"/>
        <v>0</v>
      </c>
      <c r="BF40" s="8">
        <f t="shared" si="10"/>
        <v>0</v>
      </c>
      <c r="BG40" s="8">
        <f t="shared" si="10"/>
        <v>0</v>
      </c>
      <c r="BH40" s="8">
        <f t="shared" si="10"/>
        <v>0</v>
      </c>
      <c r="BI40" s="8">
        <f t="shared" si="10"/>
        <v>0</v>
      </c>
      <c r="BJ40" s="8">
        <f t="shared" si="10"/>
        <v>0</v>
      </c>
      <c r="BK40" s="8">
        <f t="shared" si="10"/>
        <v>0</v>
      </c>
      <c r="BL40" s="8">
        <f t="shared" si="10"/>
        <v>0</v>
      </c>
      <c r="BM40" s="8">
        <f t="shared" si="10"/>
        <v>0</v>
      </c>
      <c r="BN40" s="8">
        <f t="shared" si="10"/>
        <v>0</v>
      </c>
      <c r="BO40" s="8">
        <f t="shared" si="10"/>
        <v>0</v>
      </c>
      <c r="BP40" s="8">
        <f t="shared" si="10"/>
        <v>0</v>
      </c>
      <c r="BQ40" s="8">
        <f t="shared" si="10"/>
        <v>0</v>
      </c>
      <c r="BR40" s="8">
        <f t="shared" si="10"/>
        <v>0</v>
      </c>
      <c r="BS40" s="97"/>
    </row>
    <row r="41" spans="1:87" ht="21" customHeight="1" outlineLevel="1" thickTop="1" x14ac:dyDescent="0.35">
      <c r="A41" s="9">
        <f>Values!D3/Values!$E$3</f>
        <v>0.83333333333333337</v>
      </c>
      <c r="B41" s="9">
        <f>Values!E3/Values!$E$3</f>
        <v>1</v>
      </c>
      <c r="C41" s="9">
        <f>Values!F3/Values!$E$3</f>
        <v>0.33333333333333331</v>
      </c>
      <c r="D41" s="9">
        <f>Values!G3/Values!$E$3</f>
        <v>2</v>
      </c>
      <c r="E41" s="9">
        <f>SUM(A41:D41)</f>
        <v>4.166666666666667</v>
      </c>
      <c r="F41" s="10">
        <f t="shared" ref="F41:BQ41" ca="1" si="11">($B$41*H.Ge+$C$41*H.Ga+$D$41*H.Se)*F$40*$B$2/1000</f>
        <v>-196.58119793800003</v>
      </c>
      <c r="G41" s="10">
        <f t="shared" ca="1" si="11"/>
        <v>-198.831035122</v>
      </c>
      <c r="H41" s="10">
        <f t="shared" ca="1" si="11"/>
        <v>-201.04971510299998</v>
      </c>
      <c r="I41" s="10">
        <f t="shared" ca="1" si="11"/>
        <v>-203.36921393949999</v>
      </c>
      <c r="J41" s="10">
        <f t="shared" ca="1" si="11"/>
        <v>-205.71110649600001</v>
      </c>
      <c r="K41" s="10">
        <f t="shared" ca="1" si="11"/>
        <v>-219.04134525000001</v>
      </c>
      <c r="L41" s="10">
        <f t="shared" ca="1" si="11"/>
        <v>-221.723586321</v>
      </c>
      <c r="M41" s="10">
        <f t="shared" ca="1" si="11"/>
        <v>-232.19661643750001</v>
      </c>
      <c r="N41" s="10">
        <f t="shared" ca="1" si="11"/>
        <v>-243.1458983425</v>
      </c>
      <c r="O41" s="10">
        <f t="shared" ca="1" si="11"/>
        <v>-254.77486457040004</v>
      </c>
      <c r="P41" s="10">
        <f t="shared" ca="1" si="11"/>
        <v>-267.23036360300006</v>
      </c>
      <c r="Q41" s="10">
        <f t="shared" ca="1" si="11"/>
        <v>-270.44685453440002</v>
      </c>
      <c r="R41" s="10">
        <f t="shared" ca="1" si="11"/>
        <v>-273.80569746600008</v>
      </c>
      <c r="S41" s="10">
        <f t="shared" ca="1" si="11"/>
        <v>-277.18898059320003</v>
      </c>
      <c r="T41" s="10">
        <f t="shared" ca="1" si="11"/>
        <v>-280.6713215648</v>
      </c>
      <c r="U41" s="10">
        <f t="shared" ca="1" si="11"/>
        <v>-284.37883028240003</v>
      </c>
      <c r="V41" s="10">
        <f t="shared" ca="1" si="11"/>
        <v>-288.40087542639998</v>
      </c>
      <c r="W41" s="10">
        <f t="shared" ca="1" si="11"/>
        <v>-292.57702206770006</v>
      </c>
      <c r="X41" s="10">
        <f t="shared" ca="1" si="11"/>
        <v>-297.00674987299999</v>
      </c>
      <c r="Y41" s="10">
        <f t="shared" ca="1" si="11"/>
        <v>-301.5606292380001</v>
      </c>
      <c r="Z41" s="10">
        <f t="shared" ca="1" si="11"/>
        <v>-306.14307944220002</v>
      </c>
      <c r="AA41" s="10">
        <f t="shared" ca="1" si="11"/>
        <v>-310.98732331920007</v>
      </c>
      <c r="AB41" s="10">
        <f t="shared" ca="1" si="11"/>
        <v>-316.00601704650001</v>
      </c>
      <c r="AC41" s="10">
        <f t="shared" ca="1" si="11"/>
        <v>-321.13610844480002</v>
      </c>
      <c r="AD41" s="10">
        <f t="shared" ca="1" si="11"/>
        <v>-326.32173127999999</v>
      </c>
      <c r="AE41" s="10">
        <f t="shared" ca="1" si="11"/>
        <v>-331.53543550750004</v>
      </c>
      <c r="AF41" s="10">
        <f t="shared" ca="1" si="11"/>
        <v>-336.77050800000006</v>
      </c>
      <c r="AG41" s="10">
        <f t="shared" ca="1" si="11"/>
        <v>0</v>
      </c>
      <c r="AH41" s="10">
        <f t="shared" ca="1" si="11"/>
        <v>0</v>
      </c>
      <c r="AI41" s="10">
        <f t="shared" ca="1" si="11"/>
        <v>0</v>
      </c>
      <c r="AJ41" s="10">
        <f t="shared" ca="1" si="11"/>
        <v>0</v>
      </c>
      <c r="AK41" s="10">
        <f t="shared" ca="1" si="11"/>
        <v>0</v>
      </c>
      <c r="AL41" s="10">
        <f t="shared" ca="1" si="11"/>
        <v>0</v>
      </c>
      <c r="AM41" s="10">
        <f t="shared" ca="1" si="11"/>
        <v>0</v>
      </c>
      <c r="AN41" s="10">
        <f t="shared" ca="1" si="11"/>
        <v>0</v>
      </c>
      <c r="AO41" s="10">
        <f t="shared" ca="1" si="11"/>
        <v>0</v>
      </c>
      <c r="AP41" s="10">
        <f t="shared" ca="1" si="11"/>
        <v>0</v>
      </c>
      <c r="AQ41" s="10">
        <f t="shared" ca="1" si="11"/>
        <v>0</v>
      </c>
      <c r="AR41" s="10">
        <f t="shared" ca="1" si="11"/>
        <v>0</v>
      </c>
      <c r="AS41" s="10">
        <f t="shared" ca="1" si="11"/>
        <v>0</v>
      </c>
      <c r="AT41" s="10">
        <f t="shared" ca="1" si="11"/>
        <v>0</v>
      </c>
      <c r="AU41" s="10">
        <f t="shared" ca="1" si="11"/>
        <v>0</v>
      </c>
      <c r="AV41" s="10">
        <f t="shared" ca="1" si="11"/>
        <v>0</v>
      </c>
      <c r="AW41" s="10">
        <f t="shared" ca="1" si="11"/>
        <v>0</v>
      </c>
      <c r="AX41" s="10">
        <f t="shared" ca="1" si="11"/>
        <v>0</v>
      </c>
      <c r="AY41" s="10">
        <f t="shared" ca="1" si="11"/>
        <v>0</v>
      </c>
      <c r="AZ41" s="10">
        <f t="shared" ca="1" si="11"/>
        <v>0</v>
      </c>
      <c r="BA41" s="10">
        <f t="shared" ca="1" si="11"/>
        <v>0</v>
      </c>
      <c r="BB41" s="10">
        <f t="shared" ca="1" si="11"/>
        <v>0</v>
      </c>
      <c r="BC41" s="10">
        <f t="shared" ca="1" si="11"/>
        <v>0</v>
      </c>
      <c r="BD41" s="10">
        <f t="shared" ca="1" si="11"/>
        <v>0</v>
      </c>
      <c r="BE41" s="10">
        <f t="shared" ca="1" si="11"/>
        <v>0</v>
      </c>
      <c r="BF41" s="10">
        <f t="shared" ca="1" si="11"/>
        <v>0</v>
      </c>
      <c r="BG41" s="10">
        <f t="shared" ca="1" si="11"/>
        <v>0</v>
      </c>
      <c r="BH41" s="10">
        <f t="shared" ca="1" si="11"/>
        <v>0</v>
      </c>
      <c r="BI41" s="10">
        <f t="shared" ca="1" si="11"/>
        <v>0</v>
      </c>
      <c r="BJ41" s="10">
        <f t="shared" ca="1" si="11"/>
        <v>0</v>
      </c>
      <c r="BK41" s="10">
        <f t="shared" ca="1" si="11"/>
        <v>0</v>
      </c>
      <c r="BL41" s="10">
        <f t="shared" ca="1" si="11"/>
        <v>0</v>
      </c>
      <c r="BM41" s="10">
        <f t="shared" ca="1" si="11"/>
        <v>0</v>
      </c>
      <c r="BN41" s="10">
        <f t="shared" ca="1" si="11"/>
        <v>0</v>
      </c>
      <c r="BO41" s="10">
        <f t="shared" ca="1" si="11"/>
        <v>0</v>
      </c>
      <c r="BP41" s="10">
        <f t="shared" ca="1" si="11"/>
        <v>0</v>
      </c>
      <c r="BQ41" s="10">
        <f t="shared" ca="1" si="11"/>
        <v>0</v>
      </c>
      <c r="BR41" s="10">
        <f t="shared" ref="BR41" ca="1" si="12">($B$41*H.Ge+$C$41*H.Ga+$D$41*H.Se)*BR$40*$B$2/1000</f>
        <v>0</v>
      </c>
      <c r="BS41" s="97"/>
    </row>
    <row r="42" spans="1:87" ht="176.25" customHeight="1" outlineLevel="1" x14ac:dyDescent="0.35"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</row>
    <row r="43" spans="1:87" ht="21" customHeight="1" x14ac:dyDescent="0.35"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96"/>
      <c r="AF43" s="96"/>
      <c r="AG43" s="96"/>
      <c r="AH43" s="96"/>
      <c r="AI43" s="96"/>
      <c r="AJ43" s="96"/>
      <c r="AK43" s="96"/>
      <c r="AL43" s="96"/>
      <c r="AM43" s="96"/>
      <c r="AN43" s="96"/>
      <c r="AO43" s="96"/>
      <c r="AP43" s="96"/>
      <c r="AQ43" s="96"/>
      <c r="AR43" s="96"/>
      <c r="AS43" s="96"/>
      <c r="AT43" s="96"/>
      <c r="AU43" s="96"/>
      <c r="AV43" s="96"/>
      <c r="AW43" s="96"/>
      <c r="AX43" s="96"/>
      <c r="AY43" s="96"/>
      <c r="AZ43" s="96"/>
      <c r="BA43" s="96"/>
      <c r="BB43" s="96"/>
      <c r="BC43" s="96"/>
      <c r="BD43" s="96"/>
      <c r="BE43" s="96"/>
      <c r="BF43" s="96"/>
      <c r="BG43" s="96"/>
      <c r="BH43" s="96"/>
      <c r="BI43" s="96"/>
      <c r="BJ43" s="96"/>
      <c r="BK43" s="96"/>
      <c r="BL43" s="96"/>
      <c r="BM43" s="96"/>
      <c r="BN43" s="96"/>
      <c r="BO43" s="96"/>
      <c r="BP43" s="96"/>
      <c r="BQ43" s="96"/>
      <c r="BR43" s="96"/>
    </row>
    <row r="44" spans="1:87" ht="21" customHeight="1" thickBot="1" x14ac:dyDescent="0.45">
      <c r="A44" s="63"/>
      <c r="B44" s="63"/>
      <c r="C44" s="63"/>
      <c r="D44" s="63"/>
      <c r="E44" s="62" t="s">
        <v>20</v>
      </c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3">E3</f>
        <v>temp</v>
      </c>
      <c r="F45" s="3">
        <f t="shared" si="13"/>
        <v>273.10000000000002</v>
      </c>
      <c r="G45" s="3">
        <f t="shared" ref="G45:BR45" si="14">G3</f>
        <v>289.7</v>
      </c>
      <c r="H45" s="3">
        <f t="shared" si="14"/>
        <v>306.2</v>
      </c>
      <c r="I45" s="3">
        <f t="shared" si="14"/>
        <v>322.7</v>
      </c>
      <c r="J45" s="3">
        <f t="shared" si="14"/>
        <v>339.2</v>
      </c>
      <c r="K45" s="3">
        <f t="shared" si="14"/>
        <v>405.3</v>
      </c>
      <c r="L45" s="3">
        <f t="shared" si="14"/>
        <v>471.4</v>
      </c>
      <c r="M45" s="3">
        <f t="shared" si="14"/>
        <v>537.5</v>
      </c>
      <c r="N45" s="3">
        <f t="shared" si="14"/>
        <v>603.5</v>
      </c>
      <c r="O45" s="3">
        <f t="shared" si="14"/>
        <v>669.6</v>
      </c>
      <c r="P45" s="3">
        <f t="shared" si="14"/>
        <v>735.7</v>
      </c>
      <c r="Q45" s="3">
        <f t="shared" si="14"/>
        <v>752.2</v>
      </c>
      <c r="R45" s="3">
        <f t="shared" si="14"/>
        <v>768.7</v>
      </c>
      <c r="S45" s="3">
        <f t="shared" si="14"/>
        <v>785.2</v>
      </c>
      <c r="T45" s="3">
        <f t="shared" si="14"/>
        <v>801.8</v>
      </c>
      <c r="U45" s="3">
        <f t="shared" si="14"/>
        <v>818.3</v>
      </c>
      <c r="V45" s="3">
        <f t="shared" si="14"/>
        <v>834.8</v>
      </c>
      <c r="W45" s="3">
        <f t="shared" si="14"/>
        <v>851.3</v>
      </c>
      <c r="X45" s="3">
        <f t="shared" si="14"/>
        <v>867.8</v>
      </c>
      <c r="Y45" s="3">
        <f t="shared" si="14"/>
        <v>884.4</v>
      </c>
      <c r="Z45" s="3">
        <f t="shared" si="14"/>
        <v>900.9</v>
      </c>
      <c r="AA45" s="3">
        <f t="shared" si="14"/>
        <v>917.4</v>
      </c>
      <c r="AB45" s="3">
        <f t="shared" si="14"/>
        <v>933.9</v>
      </c>
      <c r="AC45" s="3">
        <f t="shared" si="14"/>
        <v>950.4</v>
      </c>
      <c r="AD45" s="3">
        <f t="shared" si="14"/>
        <v>967</v>
      </c>
      <c r="AE45" s="3">
        <f t="shared" si="14"/>
        <v>983.5</v>
      </c>
      <c r="AF45" s="3">
        <f t="shared" si="14"/>
        <v>1000</v>
      </c>
      <c r="AG45" s="3">
        <f t="shared" si="14"/>
        <v>0</v>
      </c>
      <c r="AH45" s="3">
        <f t="shared" si="14"/>
        <v>0</v>
      </c>
      <c r="AI45" s="3">
        <f t="shared" si="14"/>
        <v>0</v>
      </c>
      <c r="AJ45" s="3">
        <f t="shared" si="14"/>
        <v>0</v>
      </c>
      <c r="AK45" s="3">
        <f t="shared" si="14"/>
        <v>0</v>
      </c>
      <c r="AL45" s="3">
        <f t="shared" si="14"/>
        <v>0</v>
      </c>
      <c r="AM45" s="3">
        <f t="shared" si="14"/>
        <v>0</v>
      </c>
      <c r="AN45" s="3">
        <f t="shared" si="14"/>
        <v>0</v>
      </c>
      <c r="AO45" s="3">
        <f t="shared" si="14"/>
        <v>0</v>
      </c>
      <c r="AP45" s="3">
        <f t="shared" si="14"/>
        <v>0</v>
      </c>
      <c r="AQ45" s="3">
        <f t="shared" si="14"/>
        <v>0</v>
      </c>
      <c r="AR45" s="3">
        <f t="shared" si="14"/>
        <v>0</v>
      </c>
      <c r="AS45" s="3">
        <f t="shared" si="14"/>
        <v>0</v>
      </c>
      <c r="AT45" s="3">
        <f t="shared" si="14"/>
        <v>0</v>
      </c>
      <c r="AU45" s="3">
        <f t="shared" si="14"/>
        <v>0</v>
      </c>
      <c r="AV45" s="3">
        <f t="shared" si="14"/>
        <v>0</v>
      </c>
      <c r="AW45" s="3">
        <f t="shared" si="14"/>
        <v>0</v>
      </c>
      <c r="AX45" s="3">
        <f t="shared" si="14"/>
        <v>0</v>
      </c>
      <c r="AY45" s="3">
        <f t="shared" si="14"/>
        <v>0</v>
      </c>
      <c r="AZ45" s="3">
        <f t="shared" si="14"/>
        <v>0</v>
      </c>
      <c r="BA45" s="3">
        <f t="shared" si="14"/>
        <v>0</v>
      </c>
      <c r="BB45" s="3">
        <f t="shared" si="14"/>
        <v>0</v>
      </c>
      <c r="BC45" s="3">
        <f t="shared" si="14"/>
        <v>0</v>
      </c>
      <c r="BD45" s="3">
        <f t="shared" si="14"/>
        <v>0</v>
      </c>
      <c r="BE45" s="3">
        <f t="shared" si="14"/>
        <v>0</v>
      </c>
      <c r="BF45" s="3">
        <f t="shared" si="14"/>
        <v>0</v>
      </c>
      <c r="BG45" s="3">
        <f t="shared" si="14"/>
        <v>0</v>
      </c>
      <c r="BH45" s="3">
        <f t="shared" si="14"/>
        <v>0</v>
      </c>
      <c r="BI45" s="3">
        <f t="shared" si="14"/>
        <v>0</v>
      </c>
      <c r="BJ45" s="3">
        <f t="shared" si="14"/>
        <v>0</v>
      </c>
      <c r="BK45" s="3">
        <f t="shared" si="14"/>
        <v>0</v>
      </c>
      <c r="BL45" s="3">
        <f t="shared" si="14"/>
        <v>0</v>
      </c>
      <c r="BM45" s="3">
        <f t="shared" si="14"/>
        <v>0</v>
      </c>
      <c r="BN45" s="3">
        <f t="shared" si="14"/>
        <v>0</v>
      </c>
      <c r="BO45" s="3">
        <f t="shared" si="14"/>
        <v>0</v>
      </c>
      <c r="BP45" s="3">
        <f t="shared" si="14"/>
        <v>0</v>
      </c>
      <c r="BQ45" s="3">
        <f t="shared" si="14"/>
        <v>0</v>
      </c>
      <c r="BR45" s="3">
        <f t="shared" si="14"/>
        <v>0</v>
      </c>
      <c r="BS45" s="96"/>
    </row>
    <row r="46" spans="1:87" ht="21" customHeight="1" outlineLevel="1" thickTop="1" thickBot="1" x14ac:dyDescent="0.4">
      <c r="A46" s="5">
        <f t="shared" ref="A46:E55" si="15">A4</f>
        <v>0</v>
      </c>
      <c r="B46" s="5">
        <f t="shared" si="15"/>
        <v>2</v>
      </c>
      <c r="C46" s="5">
        <f t="shared" si="15"/>
        <v>1</v>
      </c>
      <c r="D46" s="5">
        <f t="shared" si="15"/>
        <v>0</v>
      </c>
      <c r="E46" s="6" t="str">
        <f t="shared" si="15"/>
        <v>*GeSe2</v>
      </c>
      <c r="F46" s="14">
        <f t="shared" ref="F46:U55" ca="1" si="16">$A46*H.Ar + $B46*H.Se + $C46*H.Ge + $D46*H.Ga</f>
        <v>-64.61</v>
      </c>
      <c r="G46" s="14">
        <f t="shared" ca="1" si="16"/>
        <v>-61.739999999999995</v>
      </c>
      <c r="H46" s="14">
        <f t="shared" ca="1" si="16"/>
        <v>-59.19</v>
      </c>
      <c r="I46" s="14">
        <f t="shared" ca="1" si="16"/>
        <v>-56.94</v>
      </c>
      <c r="J46" s="14">
        <f t="shared" ca="1" si="16"/>
        <v>-54.91</v>
      </c>
      <c r="K46" s="14">
        <f t="shared" ca="1" si="16"/>
        <v>-50.51</v>
      </c>
      <c r="L46" s="14">
        <f t="shared" ca="1" si="16"/>
        <v>-41.67</v>
      </c>
      <c r="M46" s="14">
        <f t="shared" ca="1" si="16"/>
        <v>-38.29</v>
      </c>
      <c r="N46" s="14">
        <f t="shared" ca="1" si="16"/>
        <v>-35.72</v>
      </c>
      <c r="O46" s="14">
        <f t="shared" ca="1" si="16"/>
        <v>-33.771999999999998</v>
      </c>
      <c r="P46" s="14">
        <f t="shared" ca="1" si="16"/>
        <v>-32.36</v>
      </c>
      <c r="Q46" s="14">
        <f t="shared" ca="1" si="16"/>
        <v>-32.076000000000001</v>
      </c>
      <c r="R46" s="14">
        <f t="shared" ca="1" si="16"/>
        <v>-31.830000000000002</v>
      </c>
      <c r="S46" s="14">
        <f t="shared" ca="1" si="16"/>
        <v>-31.607999999999997</v>
      </c>
      <c r="T46" s="14">
        <f t="shared" ca="1" si="16"/>
        <v>-31.407999999999998</v>
      </c>
      <c r="U46" s="14">
        <f t="shared" ca="1" si="16"/>
        <v>-31.154000000000003</v>
      </c>
      <c r="V46" s="14">
        <f t="shared" ref="G46:BR50" ca="1" si="17">$A46*H.Ar + $B46*H.Se + $C46*H.Ge + $D46*H.Ga</f>
        <v>-30.954000000000001</v>
      </c>
      <c r="W46" s="14">
        <f t="shared" ca="1" si="17"/>
        <v>-30.792000000000002</v>
      </c>
      <c r="X46" s="14">
        <f t="shared" ca="1" si="17"/>
        <v>-30.669999999999998</v>
      </c>
      <c r="Y46" s="14">
        <f t="shared" ca="1" si="17"/>
        <v>-30.57</v>
      </c>
      <c r="Z46" s="14">
        <f t="shared" ca="1" si="17"/>
        <v>-30.474</v>
      </c>
      <c r="AA46" s="14">
        <f t="shared" ca="1" si="17"/>
        <v>-30.404</v>
      </c>
      <c r="AB46" s="14">
        <f t="shared" ca="1" si="17"/>
        <v>-30.369999999999997</v>
      </c>
      <c r="AC46" s="14">
        <f t="shared" ca="1" si="17"/>
        <v>-30.415999999999997</v>
      </c>
      <c r="AD46" s="14">
        <f t="shared" ca="1" si="17"/>
        <v>-30.47</v>
      </c>
      <c r="AE46" s="14">
        <f t="shared" ca="1" si="17"/>
        <v>-30.53</v>
      </c>
      <c r="AF46" s="14">
        <f t="shared" ca="1" si="17"/>
        <v>-30.594000000000001</v>
      </c>
      <c r="AG46" s="14">
        <f t="shared" ca="1" si="17"/>
        <v>0</v>
      </c>
      <c r="AH46" s="14">
        <f t="shared" ca="1" si="17"/>
        <v>0</v>
      </c>
      <c r="AI46" s="14">
        <f t="shared" ca="1" si="17"/>
        <v>0</v>
      </c>
      <c r="AJ46" s="14">
        <f t="shared" ca="1" si="17"/>
        <v>0</v>
      </c>
      <c r="AK46" s="14">
        <f t="shared" ca="1" si="17"/>
        <v>0</v>
      </c>
      <c r="AL46" s="14">
        <f t="shared" ca="1" si="17"/>
        <v>0</v>
      </c>
      <c r="AM46" s="14">
        <f t="shared" ca="1" si="17"/>
        <v>0</v>
      </c>
      <c r="AN46" s="14">
        <f t="shared" ca="1" si="17"/>
        <v>0</v>
      </c>
      <c r="AO46" s="14">
        <f t="shared" ca="1" si="17"/>
        <v>0</v>
      </c>
      <c r="AP46" s="14">
        <f t="shared" ca="1" si="17"/>
        <v>0</v>
      </c>
      <c r="AQ46" s="14">
        <f t="shared" ca="1" si="17"/>
        <v>0</v>
      </c>
      <c r="AR46" s="14">
        <f t="shared" ca="1" si="17"/>
        <v>0</v>
      </c>
      <c r="AS46" s="14">
        <f t="shared" ca="1" si="17"/>
        <v>0</v>
      </c>
      <c r="AT46" s="14">
        <f t="shared" ca="1" si="17"/>
        <v>0</v>
      </c>
      <c r="AU46" s="14">
        <f t="shared" ca="1" si="17"/>
        <v>0</v>
      </c>
      <c r="AV46" s="14">
        <f t="shared" ca="1" si="17"/>
        <v>0</v>
      </c>
      <c r="AW46" s="14">
        <f t="shared" ca="1" si="17"/>
        <v>0</v>
      </c>
      <c r="AX46" s="14">
        <f t="shared" ca="1" si="17"/>
        <v>0</v>
      </c>
      <c r="AY46" s="14">
        <f t="shared" ca="1" si="17"/>
        <v>0</v>
      </c>
      <c r="AZ46" s="14">
        <f t="shared" ca="1" si="17"/>
        <v>0</v>
      </c>
      <c r="BA46" s="14">
        <f t="shared" ca="1" si="17"/>
        <v>0</v>
      </c>
      <c r="BB46" s="14">
        <f t="shared" ca="1" si="17"/>
        <v>0</v>
      </c>
      <c r="BC46" s="14">
        <f t="shared" ca="1" si="17"/>
        <v>0</v>
      </c>
      <c r="BD46" s="14">
        <f t="shared" ca="1" si="17"/>
        <v>0</v>
      </c>
      <c r="BE46" s="14">
        <f t="shared" ca="1" si="17"/>
        <v>0</v>
      </c>
      <c r="BF46" s="14">
        <f t="shared" ca="1" si="17"/>
        <v>0</v>
      </c>
      <c r="BG46" s="14">
        <f t="shared" ca="1" si="17"/>
        <v>0</v>
      </c>
      <c r="BH46" s="14">
        <f t="shared" ca="1" si="17"/>
        <v>0</v>
      </c>
      <c r="BI46" s="14">
        <f t="shared" ca="1" si="17"/>
        <v>0</v>
      </c>
      <c r="BJ46" s="14">
        <f t="shared" ca="1" si="17"/>
        <v>0</v>
      </c>
      <c r="BK46" s="14">
        <f t="shared" ca="1" si="17"/>
        <v>0</v>
      </c>
      <c r="BL46" s="14">
        <f t="shared" ca="1" si="17"/>
        <v>0</v>
      </c>
      <c r="BM46" s="14">
        <f t="shared" ca="1" si="17"/>
        <v>0</v>
      </c>
      <c r="BN46" s="14">
        <f t="shared" ca="1" si="17"/>
        <v>0</v>
      </c>
      <c r="BO46" s="14">
        <f t="shared" ca="1" si="17"/>
        <v>0</v>
      </c>
      <c r="BP46" s="14">
        <f t="shared" ca="1" si="17"/>
        <v>0</v>
      </c>
      <c r="BQ46" s="14">
        <f t="shared" ca="1" si="17"/>
        <v>0</v>
      </c>
      <c r="BR46" s="14">
        <f t="shared" ca="1" si="17"/>
        <v>0</v>
      </c>
      <c r="BS46" s="96"/>
    </row>
    <row r="47" spans="1:87" ht="21" customHeight="1" outlineLevel="1" thickBot="1" x14ac:dyDescent="0.4">
      <c r="A47" s="5">
        <f t="shared" si="15"/>
        <v>0</v>
      </c>
      <c r="B47" s="5">
        <f t="shared" si="15"/>
        <v>3</v>
      </c>
      <c r="C47" s="5">
        <f t="shared" si="15"/>
        <v>0</v>
      </c>
      <c r="D47" s="5">
        <f t="shared" si="15"/>
        <v>2</v>
      </c>
      <c r="E47" s="6" t="str">
        <f t="shared" si="15"/>
        <v>*Ga2Se3[l]</v>
      </c>
      <c r="F47" s="14">
        <f t="shared" ca="1" si="16"/>
        <v>-203.63</v>
      </c>
      <c r="G47" s="14">
        <f t="shared" ca="1" si="17"/>
        <v>-193.32999999999998</v>
      </c>
      <c r="H47" s="14">
        <f t="shared" ca="1" si="17"/>
        <v>-184.17000000000002</v>
      </c>
      <c r="I47" s="14">
        <f t="shared" ca="1" si="17"/>
        <v>-175.99</v>
      </c>
      <c r="J47" s="14">
        <f t="shared" ca="1" si="17"/>
        <v>-168.63</v>
      </c>
      <c r="K47" s="14">
        <f t="shared" ca="1" si="17"/>
        <v>-145.5</v>
      </c>
      <c r="L47" s="14">
        <f t="shared" ca="1" si="17"/>
        <v>-129.18</v>
      </c>
      <c r="M47" s="14">
        <f t="shared" ca="1" si="17"/>
        <v>-117.13</v>
      </c>
      <c r="N47" s="14">
        <f t="shared" ca="1" si="17"/>
        <v>-107.92</v>
      </c>
      <c r="O47" s="14">
        <f t="shared" ca="1" si="17"/>
        <v>-100.72799999999999</v>
      </c>
      <c r="P47" s="14">
        <f t="shared" ca="1" si="17"/>
        <v>-94.99</v>
      </c>
      <c r="Q47" s="14">
        <f t="shared" ca="1" si="17"/>
        <v>-93.739000000000004</v>
      </c>
      <c r="R47" s="14">
        <f t="shared" ca="1" si="17"/>
        <v>-92.564999999999998</v>
      </c>
      <c r="S47" s="14">
        <f t="shared" ca="1" si="17"/>
        <v>-91.421999999999997</v>
      </c>
      <c r="T47" s="14">
        <f t="shared" ca="1" si="17"/>
        <v>-90.346999999999994</v>
      </c>
      <c r="U47" s="14">
        <f t="shared" ca="1" si="17"/>
        <v>-89.876000000000005</v>
      </c>
      <c r="V47" s="14">
        <f t="shared" ca="1" si="17"/>
        <v>-89.491</v>
      </c>
      <c r="W47" s="14">
        <f t="shared" ca="1" si="17"/>
        <v>-89.12299999999999</v>
      </c>
      <c r="X47" s="14">
        <f t="shared" ca="1" si="17"/>
        <v>-88.82</v>
      </c>
      <c r="Y47" s="14">
        <f t="shared" ca="1" si="17"/>
        <v>-88.53</v>
      </c>
      <c r="Z47" s="14">
        <f t="shared" ca="1" si="17"/>
        <v>-88.320999999999998</v>
      </c>
      <c r="AA47" s="14">
        <f t="shared" ca="1" si="17"/>
        <v>-88.200999999999993</v>
      </c>
      <c r="AB47" s="14">
        <f t="shared" ca="1" si="17"/>
        <v>-88.06</v>
      </c>
      <c r="AC47" s="14">
        <f t="shared" ca="1" si="17"/>
        <v>-87.659000000000006</v>
      </c>
      <c r="AD47" s="14">
        <f t="shared" ca="1" si="17"/>
        <v>-87.25</v>
      </c>
      <c r="AE47" s="14">
        <f t="shared" ca="1" si="17"/>
        <v>-86.87</v>
      </c>
      <c r="AF47" s="14">
        <f t="shared" ca="1" si="17"/>
        <v>-86.496000000000009</v>
      </c>
      <c r="AG47" s="14">
        <f t="shared" ca="1" si="17"/>
        <v>0</v>
      </c>
      <c r="AH47" s="14">
        <f t="shared" ca="1" si="17"/>
        <v>0</v>
      </c>
      <c r="AI47" s="14">
        <f t="shared" ca="1" si="17"/>
        <v>0</v>
      </c>
      <c r="AJ47" s="14">
        <f t="shared" ca="1" si="17"/>
        <v>0</v>
      </c>
      <c r="AK47" s="14">
        <f t="shared" ca="1" si="17"/>
        <v>0</v>
      </c>
      <c r="AL47" s="14">
        <f t="shared" ca="1" si="17"/>
        <v>0</v>
      </c>
      <c r="AM47" s="14">
        <f t="shared" ca="1" si="17"/>
        <v>0</v>
      </c>
      <c r="AN47" s="14">
        <f t="shared" ca="1" si="17"/>
        <v>0</v>
      </c>
      <c r="AO47" s="14">
        <f t="shared" ca="1" si="17"/>
        <v>0</v>
      </c>
      <c r="AP47" s="14">
        <f t="shared" ca="1" si="17"/>
        <v>0</v>
      </c>
      <c r="AQ47" s="14">
        <f t="shared" ca="1" si="17"/>
        <v>0</v>
      </c>
      <c r="AR47" s="14">
        <f t="shared" ca="1" si="17"/>
        <v>0</v>
      </c>
      <c r="AS47" s="14">
        <f t="shared" ca="1" si="17"/>
        <v>0</v>
      </c>
      <c r="AT47" s="14">
        <f t="shared" ca="1" si="17"/>
        <v>0</v>
      </c>
      <c r="AU47" s="14">
        <f t="shared" ca="1" si="17"/>
        <v>0</v>
      </c>
      <c r="AV47" s="14">
        <f t="shared" ca="1" si="17"/>
        <v>0</v>
      </c>
      <c r="AW47" s="14">
        <f t="shared" ca="1" si="17"/>
        <v>0</v>
      </c>
      <c r="AX47" s="14">
        <f t="shared" ca="1" si="17"/>
        <v>0</v>
      </c>
      <c r="AY47" s="14">
        <f t="shared" ca="1" si="17"/>
        <v>0</v>
      </c>
      <c r="AZ47" s="14">
        <f t="shared" ca="1" si="17"/>
        <v>0</v>
      </c>
      <c r="BA47" s="14">
        <f t="shared" ca="1" si="17"/>
        <v>0</v>
      </c>
      <c r="BB47" s="14">
        <f t="shared" ca="1" si="17"/>
        <v>0</v>
      </c>
      <c r="BC47" s="14">
        <f t="shared" ca="1" si="17"/>
        <v>0</v>
      </c>
      <c r="BD47" s="14">
        <f t="shared" ca="1" si="17"/>
        <v>0</v>
      </c>
      <c r="BE47" s="14">
        <f t="shared" ca="1" si="17"/>
        <v>0</v>
      </c>
      <c r="BF47" s="14">
        <f t="shared" ca="1" si="17"/>
        <v>0</v>
      </c>
      <c r="BG47" s="14">
        <f t="shared" ca="1" si="17"/>
        <v>0</v>
      </c>
      <c r="BH47" s="14">
        <f t="shared" ca="1" si="17"/>
        <v>0</v>
      </c>
      <c r="BI47" s="14">
        <f t="shared" ca="1" si="17"/>
        <v>0</v>
      </c>
      <c r="BJ47" s="14">
        <f t="shared" ca="1" si="17"/>
        <v>0</v>
      </c>
      <c r="BK47" s="14">
        <f t="shared" ca="1" si="17"/>
        <v>0</v>
      </c>
      <c r="BL47" s="14">
        <f t="shared" ca="1" si="17"/>
        <v>0</v>
      </c>
      <c r="BM47" s="14">
        <f t="shared" ca="1" si="17"/>
        <v>0</v>
      </c>
      <c r="BN47" s="14">
        <f t="shared" ca="1" si="17"/>
        <v>0</v>
      </c>
      <c r="BO47" s="14">
        <f t="shared" ca="1" si="17"/>
        <v>0</v>
      </c>
      <c r="BP47" s="14">
        <f t="shared" ca="1" si="17"/>
        <v>0</v>
      </c>
      <c r="BQ47" s="14">
        <f t="shared" ca="1" si="17"/>
        <v>0</v>
      </c>
      <c r="BR47" s="14">
        <f t="shared" ca="1" si="17"/>
        <v>0</v>
      </c>
      <c r="BS47" s="96"/>
    </row>
    <row r="48" spans="1:87" ht="21" customHeight="1" outlineLevel="1" thickBot="1" x14ac:dyDescent="0.4">
      <c r="A48" s="5">
        <f t="shared" si="15"/>
        <v>0</v>
      </c>
      <c r="B48" s="5">
        <f t="shared" si="15"/>
        <v>1</v>
      </c>
      <c r="C48" s="5">
        <f t="shared" si="15"/>
        <v>1</v>
      </c>
      <c r="D48" s="5">
        <f t="shared" si="15"/>
        <v>0</v>
      </c>
      <c r="E48" s="6" t="str">
        <f t="shared" si="15"/>
        <v>*GeSe[l]</v>
      </c>
      <c r="F48" s="14">
        <f t="shared" ca="1" si="16"/>
        <v>-40.659999999999997</v>
      </c>
      <c r="G48" s="14">
        <f t="shared" ca="1" si="17"/>
        <v>-38.909999999999997</v>
      </c>
      <c r="H48" s="14">
        <f t="shared" ca="1" si="17"/>
        <v>-37.36</v>
      </c>
      <c r="I48" s="14">
        <f t="shared" ca="1" si="17"/>
        <v>-35.989999999999995</v>
      </c>
      <c r="J48" s="14">
        <f t="shared" ca="1" si="17"/>
        <v>-34.76</v>
      </c>
      <c r="K48" s="14">
        <f t="shared" ca="1" si="17"/>
        <v>-30.990000000000002</v>
      </c>
      <c r="L48" s="14">
        <f t="shared" ca="1" si="17"/>
        <v>-28.41</v>
      </c>
      <c r="M48" s="14">
        <f t="shared" ca="1" si="17"/>
        <v>-26.58</v>
      </c>
      <c r="N48" s="14">
        <f t="shared" ca="1" si="17"/>
        <v>-25.22</v>
      </c>
      <c r="O48" s="14">
        <f t="shared" ca="1" si="17"/>
        <v>-24.176000000000002</v>
      </c>
      <c r="P48" s="14">
        <f t="shared" ca="1" si="17"/>
        <v>-23.35</v>
      </c>
      <c r="Q48" s="14">
        <f t="shared" ca="1" si="17"/>
        <v>-23.163</v>
      </c>
      <c r="R48" s="14">
        <f t="shared" ca="1" si="17"/>
        <v>-22.995000000000001</v>
      </c>
      <c r="S48" s="14">
        <f t="shared" ca="1" si="17"/>
        <v>-22.834</v>
      </c>
      <c r="T48" s="14">
        <f t="shared" ca="1" si="17"/>
        <v>-22.678999999999998</v>
      </c>
      <c r="U48" s="14">
        <f t="shared" ca="1" si="17"/>
        <v>-22.481999999999999</v>
      </c>
      <c r="V48" s="14">
        <f t="shared" ca="1" si="17"/>
        <v>-22.317</v>
      </c>
      <c r="W48" s="14">
        <f t="shared" ca="1" si="17"/>
        <v>-22.170999999999999</v>
      </c>
      <c r="X48" s="14">
        <f t="shared" ca="1" si="17"/>
        <v>-22.049999999999997</v>
      </c>
      <c r="Y48" s="14">
        <f t="shared" ca="1" si="17"/>
        <v>-21.94</v>
      </c>
      <c r="Z48" s="14">
        <f t="shared" ca="1" si="17"/>
        <v>-21.826999999999998</v>
      </c>
      <c r="AA48" s="14">
        <f t="shared" ca="1" si="17"/>
        <v>-21.737000000000002</v>
      </c>
      <c r="AB48" s="14">
        <f t="shared" ca="1" si="17"/>
        <v>-21.67</v>
      </c>
      <c r="AC48" s="14">
        <f t="shared" ca="1" si="17"/>
        <v>-21.643000000000001</v>
      </c>
      <c r="AD48" s="14">
        <f t="shared" ca="1" si="17"/>
        <v>-21.619999999999997</v>
      </c>
      <c r="AE48" s="14">
        <f t="shared" ca="1" si="17"/>
        <v>-21.6</v>
      </c>
      <c r="AF48" s="14">
        <f t="shared" ca="1" si="17"/>
        <v>-21.582000000000001</v>
      </c>
      <c r="AG48" s="14">
        <f t="shared" ca="1" si="17"/>
        <v>0</v>
      </c>
      <c r="AH48" s="14">
        <f t="shared" ca="1" si="17"/>
        <v>0</v>
      </c>
      <c r="AI48" s="14">
        <f t="shared" ca="1" si="17"/>
        <v>0</v>
      </c>
      <c r="AJ48" s="14">
        <f t="shared" ca="1" si="17"/>
        <v>0</v>
      </c>
      <c r="AK48" s="14">
        <f t="shared" ca="1" si="17"/>
        <v>0</v>
      </c>
      <c r="AL48" s="14">
        <f t="shared" ca="1" si="17"/>
        <v>0</v>
      </c>
      <c r="AM48" s="14">
        <f t="shared" ca="1" si="17"/>
        <v>0</v>
      </c>
      <c r="AN48" s="14">
        <f t="shared" ca="1" si="17"/>
        <v>0</v>
      </c>
      <c r="AO48" s="14">
        <f t="shared" ca="1" si="17"/>
        <v>0</v>
      </c>
      <c r="AP48" s="14">
        <f t="shared" ca="1" si="17"/>
        <v>0</v>
      </c>
      <c r="AQ48" s="14">
        <f t="shared" ca="1" si="17"/>
        <v>0</v>
      </c>
      <c r="AR48" s="14">
        <f t="shared" ca="1" si="17"/>
        <v>0</v>
      </c>
      <c r="AS48" s="14">
        <f t="shared" ca="1" si="17"/>
        <v>0</v>
      </c>
      <c r="AT48" s="14">
        <f t="shared" ca="1" si="17"/>
        <v>0</v>
      </c>
      <c r="AU48" s="14">
        <f t="shared" ca="1" si="17"/>
        <v>0</v>
      </c>
      <c r="AV48" s="14">
        <f t="shared" ca="1" si="17"/>
        <v>0</v>
      </c>
      <c r="AW48" s="14">
        <f t="shared" ca="1" si="17"/>
        <v>0</v>
      </c>
      <c r="AX48" s="14">
        <f t="shared" ca="1" si="17"/>
        <v>0</v>
      </c>
      <c r="AY48" s="14">
        <f t="shared" ca="1" si="17"/>
        <v>0</v>
      </c>
      <c r="AZ48" s="14">
        <f t="shared" ca="1" si="17"/>
        <v>0</v>
      </c>
      <c r="BA48" s="14">
        <f t="shared" ca="1" si="17"/>
        <v>0</v>
      </c>
      <c r="BB48" s="14">
        <f t="shared" ca="1" si="17"/>
        <v>0</v>
      </c>
      <c r="BC48" s="14">
        <f t="shared" ca="1" si="17"/>
        <v>0</v>
      </c>
      <c r="BD48" s="14">
        <f t="shared" ca="1" si="17"/>
        <v>0</v>
      </c>
      <c r="BE48" s="14">
        <f t="shared" ca="1" si="17"/>
        <v>0</v>
      </c>
      <c r="BF48" s="14">
        <f t="shared" ca="1" si="17"/>
        <v>0</v>
      </c>
      <c r="BG48" s="14">
        <f t="shared" ca="1" si="17"/>
        <v>0</v>
      </c>
      <c r="BH48" s="14">
        <f t="shared" ca="1" si="17"/>
        <v>0</v>
      </c>
      <c r="BI48" s="14">
        <f t="shared" ca="1" si="17"/>
        <v>0</v>
      </c>
      <c r="BJ48" s="14">
        <f t="shared" ca="1" si="17"/>
        <v>0</v>
      </c>
      <c r="BK48" s="14">
        <f t="shared" ca="1" si="17"/>
        <v>0</v>
      </c>
      <c r="BL48" s="14">
        <f t="shared" ca="1" si="17"/>
        <v>0</v>
      </c>
      <c r="BM48" s="14">
        <f t="shared" ca="1" si="17"/>
        <v>0</v>
      </c>
      <c r="BN48" s="14">
        <f t="shared" ca="1" si="17"/>
        <v>0</v>
      </c>
      <c r="BO48" s="14">
        <f t="shared" ca="1" si="17"/>
        <v>0</v>
      </c>
      <c r="BP48" s="14">
        <f t="shared" ca="1" si="17"/>
        <v>0</v>
      </c>
      <c r="BQ48" s="14">
        <f t="shared" ca="1" si="17"/>
        <v>0</v>
      </c>
      <c r="BR48" s="14">
        <f t="shared" ca="1" si="17"/>
        <v>0</v>
      </c>
      <c r="BS48" s="96"/>
    </row>
    <row r="49" spans="1:71" ht="21" customHeight="1" outlineLevel="1" thickBot="1" x14ac:dyDescent="0.4">
      <c r="A49" s="5">
        <f t="shared" si="15"/>
        <v>0</v>
      </c>
      <c r="B49" s="5">
        <f t="shared" si="15"/>
        <v>1</v>
      </c>
      <c r="C49" s="5">
        <f t="shared" si="15"/>
        <v>1</v>
      </c>
      <c r="D49" s="5">
        <f t="shared" si="15"/>
        <v>0</v>
      </c>
      <c r="E49" s="6" t="str">
        <f t="shared" si="15"/>
        <v>*GeSe</v>
      </c>
      <c r="F49" s="14">
        <f t="shared" ca="1" si="16"/>
        <v>-40.659999999999997</v>
      </c>
      <c r="G49" s="14">
        <f t="shared" ca="1" si="17"/>
        <v>-38.909999999999997</v>
      </c>
      <c r="H49" s="14">
        <f t="shared" ca="1" si="17"/>
        <v>-37.36</v>
      </c>
      <c r="I49" s="14">
        <f t="shared" ca="1" si="17"/>
        <v>-35.989999999999995</v>
      </c>
      <c r="J49" s="14">
        <f t="shared" ca="1" si="17"/>
        <v>-34.76</v>
      </c>
      <c r="K49" s="14">
        <f t="shared" ca="1" si="17"/>
        <v>-30.990000000000002</v>
      </c>
      <c r="L49" s="14">
        <f t="shared" ca="1" si="17"/>
        <v>-28.41</v>
      </c>
      <c r="M49" s="14">
        <f t="shared" ca="1" si="17"/>
        <v>-26.58</v>
      </c>
      <c r="N49" s="14">
        <f t="shared" ca="1" si="17"/>
        <v>-25.22</v>
      </c>
      <c r="O49" s="14">
        <f t="shared" ca="1" si="17"/>
        <v>-24.176000000000002</v>
      </c>
      <c r="P49" s="14">
        <f t="shared" ca="1" si="17"/>
        <v>-23.35</v>
      </c>
      <c r="Q49" s="14">
        <f t="shared" ca="1" si="17"/>
        <v>-23.163</v>
      </c>
      <c r="R49" s="14">
        <f t="shared" ca="1" si="17"/>
        <v>-22.995000000000001</v>
      </c>
      <c r="S49" s="14">
        <f t="shared" ca="1" si="17"/>
        <v>-22.834</v>
      </c>
      <c r="T49" s="14">
        <f t="shared" ca="1" si="17"/>
        <v>-22.678999999999998</v>
      </c>
      <c r="U49" s="14">
        <f t="shared" ca="1" si="17"/>
        <v>-22.481999999999999</v>
      </c>
      <c r="V49" s="14">
        <f t="shared" ca="1" si="17"/>
        <v>-22.317</v>
      </c>
      <c r="W49" s="14">
        <f t="shared" ca="1" si="17"/>
        <v>-22.170999999999999</v>
      </c>
      <c r="X49" s="14">
        <f t="shared" ca="1" si="17"/>
        <v>-22.049999999999997</v>
      </c>
      <c r="Y49" s="14">
        <f t="shared" ca="1" si="17"/>
        <v>-21.94</v>
      </c>
      <c r="Z49" s="14">
        <f t="shared" ca="1" si="17"/>
        <v>-21.826999999999998</v>
      </c>
      <c r="AA49" s="14">
        <f t="shared" ca="1" si="17"/>
        <v>-21.737000000000002</v>
      </c>
      <c r="AB49" s="14">
        <f t="shared" ca="1" si="17"/>
        <v>-21.67</v>
      </c>
      <c r="AC49" s="14">
        <f t="shared" ca="1" si="17"/>
        <v>-21.643000000000001</v>
      </c>
      <c r="AD49" s="14">
        <f t="shared" ca="1" si="17"/>
        <v>-21.619999999999997</v>
      </c>
      <c r="AE49" s="14">
        <f t="shared" ca="1" si="17"/>
        <v>-21.6</v>
      </c>
      <c r="AF49" s="14">
        <f t="shared" ca="1" si="17"/>
        <v>-21.582000000000001</v>
      </c>
      <c r="AG49" s="14">
        <f t="shared" ca="1" si="17"/>
        <v>0</v>
      </c>
      <c r="AH49" s="14">
        <f t="shared" ca="1" si="17"/>
        <v>0</v>
      </c>
      <c r="AI49" s="14">
        <f t="shared" ca="1" si="17"/>
        <v>0</v>
      </c>
      <c r="AJ49" s="14">
        <f t="shared" ca="1" si="17"/>
        <v>0</v>
      </c>
      <c r="AK49" s="14">
        <f t="shared" ca="1" si="17"/>
        <v>0</v>
      </c>
      <c r="AL49" s="14">
        <f t="shared" ca="1" si="17"/>
        <v>0</v>
      </c>
      <c r="AM49" s="14">
        <f t="shared" ca="1" si="17"/>
        <v>0</v>
      </c>
      <c r="AN49" s="14">
        <f t="shared" ca="1" si="17"/>
        <v>0</v>
      </c>
      <c r="AO49" s="14">
        <f t="shared" ca="1" si="17"/>
        <v>0</v>
      </c>
      <c r="AP49" s="14">
        <f t="shared" ca="1" si="17"/>
        <v>0</v>
      </c>
      <c r="AQ49" s="14">
        <f t="shared" ca="1" si="17"/>
        <v>0</v>
      </c>
      <c r="AR49" s="14">
        <f t="shared" ca="1" si="17"/>
        <v>0</v>
      </c>
      <c r="AS49" s="14">
        <f t="shared" ca="1" si="17"/>
        <v>0</v>
      </c>
      <c r="AT49" s="14">
        <f t="shared" ca="1" si="17"/>
        <v>0</v>
      </c>
      <c r="AU49" s="14">
        <f t="shared" ca="1" si="17"/>
        <v>0</v>
      </c>
      <c r="AV49" s="14">
        <f t="shared" ca="1" si="17"/>
        <v>0</v>
      </c>
      <c r="AW49" s="14">
        <f t="shared" ca="1" si="17"/>
        <v>0</v>
      </c>
      <c r="AX49" s="14">
        <f t="shared" ca="1" si="17"/>
        <v>0</v>
      </c>
      <c r="AY49" s="14">
        <f t="shared" ca="1" si="17"/>
        <v>0</v>
      </c>
      <c r="AZ49" s="14">
        <f t="shared" ca="1" si="17"/>
        <v>0</v>
      </c>
      <c r="BA49" s="14">
        <f t="shared" ca="1" si="17"/>
        <v>0</v>
      </c>
      <c r="BB49" s="14">
        <f t="shared" ca="1" si="17"/>
        <v>0</v>
      </c>
      <c r="BC49" s="14">
        <f t="shared" ca="1" si="17"/>
        <v>0</v>
      </c>
      <c r="BD49" s="14">
        <f t="shared" ca="1" si="17"/>
        <v>0</v>
      </c>
      <c r="BE49" s="14">
        <f t="shared" ca="1" si="17"/>
        <v>0</v>
      </c>
      <c r="BF49" s="14">
        <f t="shared" ca="1" si="17"/>
        <v>0</v>
      </c>
      <c r="BG49" s="14">
        <f t="shared" ca="1" si="17"/>
        <v>0</v>
      </c>
      <c r="BH49" s="14">
        <f t="shared" ca="1" si="17"/>
        <v>0</v>
      </c>
      <c r="BI49" s="14">
        <f t="shared" ca="1" si="17"/>
        <v>0</v>
      </c>
      <c r="BJ49" s="14">
        <f t="shared" ca="1" si="17"/>
        <v>0</v>
      </c>
      <c r="BK49" s="14">
        <f t="shared" ca="1" si="17"/>
        <v>0</v>
      </c>
      <c r="BL49" s="14">
        <f t="shared" ca="1" si="17"/>
        <v>0</v>
      </c>
      <c r="BM49" s="14">
        <f t="shared" ca="1" si="17"/>
        <v>0</v>
      </c>
      <c r="BN49" s="14">
        <f t="shared" ca="1" si="17"/>
        <v>0</v>
      </c>
      <c r="BO49" s="14">
        <f t="shared" ca="1" si="17"/>
        <v>0</v>
      </c>
      <c r="BP49" s="14">
        <f t="shared" ca="1" si="17"/>
        <v>0</v>
      </c>
      <c r="BQ49" s="14">
        <f t="shared" ca="1" si="17"/>
        <v>0</v>
      </c>
      <c r="BR49" s="14">
        <f t="shared" ca="1" si="17"/>
        <v>0</v>
      </c>
      <c r="BS49" s="96"/>
    </row>
    <row r="50" spans="1:71" ht="21" customHeight="1" outlineLevel="1" thickBot="1" x14ac:dyDescent="0.4">
      <c r="A50" s="5">
        <f t="shared" si="15"/>
        <v>1</v>
      </c>
      <c r="B50" s="5">
        <f t="shared" si="15"/>
        <v>0</v>
      </c>
      <c r="C50" s="5">
        <f t="shared" si="15"/>
        <v>0</v>
      </c>
      <c r="D50" s="5">
        <f t="shared" si="15"/>
        <v>0</v>
      </c>
      <c r="E50" s="6" t="str">
        <f t="shared" si="15"/>
        <v>Ar</v>
      </c>
      <c r="F50" s="14">
        <f t="shared" ca="1" si="16"/>
        <v>-18.62</v>
      </c>
      <c r="G50" s="14">
        <f t="shared" ca="1" si="17"/>
        <v>-18.61</v>
      </c>
      <c r="H50" s="14">
        <f t="shared" ca="1" si="17"/>
        <v>-18.61</v>
      </c>
      <c r="I50" s="14">
        <f t="shared" ca="1" si="17"/>
        <v>-18.62</v>
      </c>
      <c r="J50" s="14">
        <f t="shared" ca="1" si="17"/>
        <v>-18.63</v>
      </c>
      <c r="K50" s="14">
        <f t="shared" ca="1" si="17"/>
        <v>-18.72</v>
      </c>
      <c r="L50" s="14">
        <f t="shared" ca="1" si="17"/>
        <v>-18.84</v>
      </c>
      <c r="M50" s="14">
        <f t="shared" ca="1" si="17"/>
        <v>-18.97</v>
      </c>
      <c r="N50" s="14">
        <f t="shared" ca="1" si="17"/>
        <v>-19.11</v>
      </c>
      <c r="O50" s="14">
        <f t="shared" ca="1" si="17"/>
        <v>-19.25</v>
      </c>
      <c r="P50" s="14">
        <f t="shared" ca="1" si="17"/>
        <v>-19.38</v>
      </c>
      <c r="Q50" s="14">
        <f t="shared" ca="1" si="17"/>
        <v>-19.420000000000002</v>
      </c>
      <c r="R50" s="14">
        <f t="shared" ca="1" si="17"/>
        <v>-19.45</v>
      </c>
      <c r="S50" s="14">
        <f t="shared" ca="1" si="17"/>
        <v>-19.48</v>
      </c>
      <c r="T50" s="14">
        <f t="shared" ca="1" si="17"/>
        <v>-19.510000000000002</v>
      </c>
      <c r="U50" s="14">
        <f t="shared" ref="G50:BR54" ca="1" si="18">$A50*H.Ar + $B50*H.Se + $C50*H.Ge + $D50*H.Ga</f>
        <v>-19.55</v>
      </c>
      <c r="V50" s="14">
        <f t="shared" ca="1" si="18"/>
        <v>-19.579999999999998</v>
      </c>
      <c r="W50" s="14">
        <f t="shared" ca="1" si="18"/>
        <v>-19.61</v>
      </c>
      <c r="X50" s="14">
        <f t="shared" ca="1" si="18"/>
        <v>-19.649999999999999</v>
      </c>
      <c r="Y50" s="14">
        <f t="shared" ca="1" si="18"/>
        <v>-19.68</v>
      </c>
      <c r="Z50" s="14">
        <f t="shared" ca="1" si="18"/>
        <v>-19.71</v>
      </c>
      <c r="AA50" s="14">
        <f t="shared" ca="1" si="18"/>
        <v>-19.75</v>
      </c>
      <c r="AB50" s="14">
        <f t="shared" ca="1" si="18"/>
        <v>-19.78</v>
      </c>
      <c r="AC50" s="14">
        <f t="shared" ca="1" si="18"/>
        <v>-19.82</v>
      </c>
      <c r="AD50" s="14">
        <f t="shared" ca="1" si="18"/>
        <v>-19.86</v>
      </c>
      <c r="AE50" s="14">
        <f t="shared" ca="1" si="18"/>
        <v>-19.89</v>
      </c>
      <c r="AF50" s="14">
        <f t="shared" ca="1" si="18"/>
        <v>-19.93</v>
      </c>
      <c r="AG50" s="14">
        <f t="shared" ca="1" si="18"/>
        <v>0</v>
      </c>
      <c r="AH50" s="14">
        <f t="shared" ca="1" si="18"/>
        <v>0</v>
      </c>
      <c r="AI50" s="14">
        <f t="shared" ca="1" si="18"/>
        <v>0</v>
      </c>
      <c r="AJ50" s="14">
        <f t="shared" ca="1" si="18"/>
        <v>0</v>
      </c>
      <c r="AK50" s="14">
        <f t="shared" ca="1" si="18"/>
        <v>0</v>
      </c>
      <c r="AL50" s="14">
        <f t="shared" ca="1" si="18"/>
        <v>0</v>
      </c>
      <c r="AM50" s="14">
        <f t="shared" ca="1" si="18"/>
        <v>0</v>
      </c>
      <c r="AN50" s="14">
        <f t="shared" ca="1" si="18"/>
        <v>0</v>
      </c>
      <c r="AO50" s="14">
        <f t="shared" ca="1" si="18"/>
        <v>0</v>
      </c>
      <c r="AP50" s="14">
        <f t="shared" ca="1" si="18"/>
        <v>0</v>
      </c>
      <c r="AQ50" s="14">
        <f t="shared" ca="1" si="18"/>
        <v>0</v>
      </c>
      <c r="AR50" s="14">
        <f t="shared" ca="1" si="18"/>
        <v>0</v>
      </c>
      <c r="AS50" s="14">
        <f t="shared" ca="1" si="18"/>
        <v>0</v>
      </c>
      <c r="AT50" s="14">
        <f t="shared" ca="1" si="18"/>
        <v>0</v>
      </c>
      <c r="AU50" s="14">
        <f t="shared" ca="1" si="18"/>
        <v>0</v>
      </c>
      <c r="AV50" s="14">
        <f t="shared" ca="1" si="18"/>
        <v>0</v>
      </c>
      <c r="AW50" s="14">
        <f t="shared" ca="1" si="18"/>
        <v>0</v>
      </c>
      <c r="AX50" s="14">
        <f t="shared" ca="1" si="18"/>
        <v>0</v>
      </c>
      <c r="AY50" s="14">
        <f t="shared" ca="1" si="18"/>
        <v>0</v>
      </c>
      <c r="AZ50" s="14">
        <f t="shared" ca="1" si="18"/>
        <v>0</v>
      </c>
      <c r="BA50" s="14">
        <f t="shared" ca="1" si="18"/>
        <v>0</v>
      </c>
      <c r="BB50" s="14">
        <f t="shared" ca="1" si="18"/>
        <v>0</v>
      </c>
      <c r="BC50" s="14">
        <f t="shared" ca="1" si="18"/>
        <v>0</v>
      </c>
      <c r="BD50" s="14">
        <f t="shared" ca="1" si="18"/>
        <v>0</v>
      </c>
      <c r="BE50" s="14">
        <f t="shared" ca="1" si="18"/>
        <v>0</v>
      </c>
      <c r="BF50" s="14">
        <f t="shared" ca="1" si="18"/>
        <v>0</v>
      </c>
      <c r="BG50" s="14">
        <f t="shared" ca="1" si="18"/>
        <v>0</v>
      </c>
      <c r="BH50" s="14">
        <f t="shared" ca="1" si="18"/>
        <v>0</v>
      </c>
      <c r="BI50" s="14">
        <f t="shared" ca="1" si="18"/>
        <v>0</v>
      </c>
      <c r="BJ50" s="14">
        <f t="shared" ca="1" si="18"/>
        <v>0</v>
      </c>
      <c r="BK50" s="14">
        <f t="shared" ca="1" si="18"/>
        <v>0</v>
      </c>
      <c r="BL50" s="14">
        <f t="shared" ca="1" si="18"/>
        <v>0</v>
      </c>
      <c r="BM50" s="14">
        <f t="shared" ca="1" si="18"/>
        <v>0</v>
      </c>
      <c r="BN50" s="14">
        <f t="shared" ca="1" si="18"/>
        <v>0</v>
      </c>
      <c r="BO50" s="14">
        <f t="shared" ca="1" si="18"/>
        <v>0</v>
      </c>
      <c r="BP50" s="14">
        <f t="shared" ca="1" si="18"/>
        <v>0</v>
      </c>
      <c r="BQ50" s="14">
        <f t="shared" ca="1" si="18"/>
        <v>0</v>
      </c>
      <c r="BR50" s="14">
        <f t="shared" ca="1" si="18"/>
        <v>0</v>
      </c>
      <c r="BS50" s="96"/>
    </row>
    <row r="51" spans="1:71" ht="21" customHeight="1" outlineLevel="1" thickBot="1" x14ac:dyDescent="0.4">
      <c r="A51" s="5">
        <f t="shared" si="15"/>
        <v>0</v>
      </c>
      <c r="B51" s="5">
        <f t="shared" si="15"/>
        <v>2</v>
      </c>
      <c r="C51" s="5">
        <f t="shared" si="15"/>
        <v>1</v>
      </c>
      <c r="D51" s="5">
        <f t="shared" si="15"/>
        <v>0</v>
      </c>
      <c r="E51" s="6" t="str">
        <f t="shared" si="15"/>
        <v>(l)GeSe2</v>
      </c>
      <c r="F51" s="14">
        <f t="shared" ca="1" si="16"/>
        <v>-64.61</v>
      </c>
      <c r="G51" s="14">
        <f t="shared" ca="1" si="18"/>
        <v>-61.739999999999995</v>
      </c>
      <c r="H51" s="14">
        <f t="shared" ca="1" si="18"/>
        <v>-59.19</v>
      </c>
      <c r="I51" s="14">
        <f t="shared" ca="1" si="18"/>
        <v>-56.94</v>
      </c>
      <c r="J51" s="14">
        <f t="shared" ca="1" si="18"/>
        <v>-54.91</v>
      </c>
      <c r="K51" s="14">
        <f t="shared" ca="1" si="18"/>
        <v>-50.51</v>
      </c>
      <c r="L51" s="14">
        <f t="shared" ca="1" si="18"/>
        <v>-41.67</v>
      </c>
      <c r="M51" s="14">
        <f t="shared" ca="1" si="18"/>
        <v>-38.29</v>
      </c>
      <c r="N51" s="14">
        <f t="shared" ca="1" si="18"/>
        <v>-35.72</v>
      </c>
      <c r="O51" s="14">
        <f t="shared" ca="1" si="18"/>
        <v>-33.771999999999998</v>
      </c>
      <c r="P51" s="14">
        <f t="shared" ca="1" si="18"/>
        <v>-32.36</v>
      </c>
      <c r="Q51" s="14">
        <f t="shared" ca="1" si="18"/>
        <v>-32.076000000000001</v>
      </c>
      <c r="R51" s="14">
        <f t="shared" ca="1" si="18"/>
        <v>-31.830000000000002</v>
      </c>
      <c r="S51" s="14">
        <f t="shared" ca="1" si="18"/>
        <v>-31.607999999999997</v>
      </c>
      <c r="T51" s="14">
        <f t="shared" ca="1" si="18"/>
        <v>-31.407999999999998</v>
      </c>
      <c r="U51" s="14">
        <f t="shared" ca="1" si="18"/>
        <v>-31.154000000000003</v>
      </c>
      <c r="V51" s="14">
        <f t="shared" ca="1" si="18"/>
        <v>-30.954000000000001</v>
      </c>
      <c r="W51" s="14">
        <f t="shared" ca="1" si="18"/>
        <v>-30.792000000000002</v>
      </c>
      <c r="X51" s="14">
        <f t="shared" ca="1" si="18"/>
        <v>-30.669999999999998</v>
      </c>
      <c r="Y51" s="14">
        <f t="shared" ca="1" si="18"/>
        <v>-30.57</v>
      </c>
      <c r="Z51" s="14">
        <f t="shared" ca="1" si="18"/>
        <v>-30.474</v>
      </c>
      <c r="AA51" s="14">
        <f t="shared" ca="1" si="18"/>
        <v>-30.404</v>
      </c>
      <c r="AB51" s="14">
        <f t="shared" ca="1" si="18"/>
        <v>-30.369999999999997</v>
      </c>
      <c r="AC51" s="14">
        <f t="shared" ca="1" si="18"/>
        <v>-30.415999999999997</v>
      </c>
      <c r="AD51" s="14">
        <f t="shared" ca="1" si="18"/>
        <v>-30.47</v>
      </c>
      <c r="AE51" s="14">
        <f t="shared" ca="1" si="18"/>
        <v>-30.53</v>
      </c>
      <c r="AF51" s="14">
        <f t="shared" ca="1" si="18"/>
        <v>-30.594000000000001</v>
      </c>
      <c r="AG51" s="14">
        <f t="shared" ca="1" si="18"/>
        <v>0</v>
      </c>
      <c r="AH51" s="14">
        <f t="shared" ca="1" si="18"/>
        <v>0</v>
      </c>
      <c r="AI51" s="14">
        <f t="shared" ca="1" si="18"/>
        <v>0</v>
      </c>
      <c r="AJ51" s="14">
        <f t="shared" ca="1" si="18"/>
        <v>0</v>
      </c>
      <c r="AK51" s="14">
        <f t="shared" ca="1" si="18"/>
        <v>0</v>
      </c>
      <c r="AL51" s="14">
        <f t="shared" ca="1" si="18"/>
        <v>0</v>
      </c>
      <c r="AM51" s="14">
        <f t="shared" ca="1" si="18"/>
        <v>0</v>
      </c>
      <c r="AN51" s="14">
        <f t="shared" ca="1" si="18"/>
        <v>0</v>
      </c>
      <c r="AO51" s="14">
        <f t="shared" ca="1" si="18"/>
        <v>0</v>
      </c>
      <c r="AP51" s="14">
        <f t="shared" ca="1" si="18"/>
        <v>0</v>
      </c>
      <c r="AQ51" s="14">
        <f t="shared" ca="1" si="18"/>
        <v>0</v>
      </c>
      <c r="AR51" s="14">
        <f t="shared" ca="1" si="18"/>
        <v>0</v>
      </c>
      <c r="AS51" s="14">
        <f t="shared" ca="1" si="18"/>
        <v>0</v>
      </c>
      <c r="AT51" s="14">
        <f t="shared" ca="1" si="18"/>
        <v>0</v>
      </c>
      <c r="AU51" s="14">
        <f t="shared" ca="1" si="18"/>
        <v>0</v>
      </c>
      <c r="AV51" s="14">
        <f t="shared" ca="1" si="18"/>
        <v>0</v>
      </c>
      <c r="AW51" s="14">
        <f t="shared" ca="1" si="18"/>
        <v>0</v>
      </c>
      <c r="AX51" s="14">
        <f t="shared" ca="1" si="18"/>
        <v>0</v>
      </c>
      <c r="AY51" s="14">
        <f t="shared" ca="1" si="18"/>
        <v>0</v>
      </c>
      <c r="AZ51" s="14">
        <f t="shared" ca="1" si="18"/>
        <v>0</v>
      </c>
      <c r="BA51" s="14">
        <f t="shared" ca="1" si="18"/>
        <v>0</v>
      </c>
      <c r="BB51" s="14">
        <f t="shared" ca="1" si="18"/>
        <v>0</v>
      </c>
      <c r="BC51" s="14">
        <f t="shared" ca="1" si="18"/>
        <v>0</v>
      </c>
      <c r="BD51" s="14">
        <f t="shared" ca="1" si="18"/>
        <v>0</v>
      </c>
      <c r="BE51" s="14">
        <f t="shared" ca="1" si="18"/>
        <v>0</v>
      </c>
      <c r="BF51" s="14">
        <f t="shared" ca="1" si="18"/>
        <v>0</v>
      </c>
      <c r="BG51" s="14">
        <f t="shared" ca="1" si="18"/>
        <v>0</v>
      </c>
      <c r="BH51" s="14">
        <f t="shared" ca="1" si="18"/>
        <v>0</v>
      </c>
      <c r="BI51" s="14">
        <f t="shared" ca="1" si="18"/>
        <v>0</v>
      </c>
      <c r="BJ51" s="14">
        <f t="shared" ca="1" si="18"/>
        <v>0</v>
      </c>
      <c r="BK51" s="14">
        <f t="shared" ca="1" si="18"/>
        <v>0</v>
      </c>
      <c r="BL51" s="14">
        <f t="shared" ca="1" si="18"/>
        <v>0</v>
      </c>
      <c r="BM51" s="14">
        <f t="shared" ca="1" si="18"/>
        <v>0</v>
      </c>
      <c r="BN51" s="14">
        <f t="shared" ca="1" si="18"/>
        <v>0</v>
      </c>
      <c r="BO51" s="14">
        <f t="shared" ca="1" si="18"/>
        <v>0</v>
      </c>
      <c r="BP51" s="14">
        <f t="shared" ca="1" si="18"/>
        <v>0</v>
      </c>
      <c r="BQ51" s="14">
        <f t="shared" ca="1" si="18"/>
        <v>0</v>
      </c>
      <c r="BR51" s="14">
        <f t="shared" ca="1" si="18"/>
        <v>0</v>
      </c>
      <c r="BS51" s="96"/>
    </row>
    <row r="52" spans="1:71" ht="21" customHeight="1" outlineLevel="1" thickBot="1" x14ac:dyDescent="0.4">
      <c r="A52" s="5">
        <f t="shared" si="15"/>
        <v>0</v>
      </c>
      <c r="B52" s="5">
        <f t="shared" si="15"/>
        <v>1</v>
      </c>
      <c r="C52" s="5">
        <f t="shared" si="15"/>
        <v>1</v>
      </c>
      <c r="D52" s="5">
        <f t="shared" si="15"/>
        <v>0</v>
      </c>
      <c r="E52" s="6" t="str">
        <f t="shared" si="15"/>
        <v>(l)GeSe</v>
      </c>
      <c r="F52" s="14">
        <f t="shared" ca="1" si="16"/>
        <v>-40.659999999999997</v>
      </c>
      <c r="G52" s="14">
        <f t="shared" ca="1" si="18"/>
        <v>-38.909999999999997</v>
      </c>
      <c r="H52" s="14">
        <f t="shared" ca="1" si="18"/>
        <v>-37.36</v>
      </c>
      <c r="I52" s="14">
        <f t="shared" ca="1" si="18"/>
        <v>-35.989999999999995</v>
      </c>
      <c r="J52" s="14">
        <f t="shared" ca="1" si="18"/>
        <v>-34.76</v>
      </c>
      <c r="K52" s="14">
        <f t="shared" ca="1" si="18"/>
        <v>-30.990000000000002</v>
      </c>
      <c r="L52" s="14">
        <f t="shared" ca="1" si="18"/>
        <v>-28.41</v>
      </c>
      <c r="M52" s="14">
        <f t="shared" ca="1" si="18"/>
        <v>-26.58</v>
      </c>
      <c r="N52" s="14">
        <f t="shared" ca="1" si="18"/>
        <v>-25.22</v>
      </c>
      <c r="O52" s="14">
        <f t="shared" ca="1" si="18"/>
        <v>-24.176000000000002</v>
      </c>
      <c r="P52" s="14">
        <f t="shared" ca="1" si="18"/>
        <v>-23.35</v>
      </c>
      <c r="Q52" s="14">
        <f t="shared" ca="1" si="18"/>
        <v>-23.163</v>
      </c>
      <c r="R52" s="14">
        <f t="shared" ca="1" si="18"/>
        <v>-22.995000000000001</v>
      </c>
      <c r="S52" s="14">
        <f t="shared" ca="1" si="18"/>
        <v>-22.834</v>
      </c>
      <c r="T52" s="14">
        <f t="shared" ca="1" si="18"/>
        <v>-22.678999999999998</v>
      </c>
      <c r="U52" s="14">
        <f t="shared" ca="1" si="18"/>
        <v>-22.481999999999999</v>
      </c>
      <c r="V52" s="14">
        <f t="shared" ca="1" si="18"/>
        <v>-22.317</v>
      </c>
      <c r="W52" s="14">
        <f t="shared" ca="1" si="18"/>
        <v>-22.170999999999999</v>
      </c>
      <c r="X52" s="14">
        <f t="shared" ca="1" si="18"/>
        <v>-22.049999999999997</v>
      </c>
      <c r="Y52" s="14">
        <f t="shared" ca="1" si="18"/>
        <v>-21.94</v>
      </c>
      <c r="Z52" s="14">
        <f t="shared" ca="1" si="18"/>
        <v>-21.826999999999998</v>
      </c>
      <c r="AA52" s="14">
        <f t="shared" ca="1" si="18"/>
        <v>-21.737000000000002</v>
      </c>
      <c r="AB52" s="14">
        <f t="shared" ca="1" si="18"/>
        <v>-21.67</v>
      </c>
      <c r="AC52" s="14">
        <f t="shared" ca="1" si="18"/>
        <v>-21.643000000000001</v>
      </c>
      <c r="AD52" s="14">
        <f t="shared" ca="1" si="18"/>
        <v>-21.619999999999997</v>
      </c>
      <c r="AE52" s="14">
        <f t="shared" ca="1" si="18"/>
        <v>-21.6</v>
      </c>
      <c r="AF52" s="14">
        <f t="shared" ca="1" si="18"/>
        <v>-21.582000000000001</v>
      </c>
      <c r="AG52" s="14">
        <f t="shared" ca="1" si="18"/>
        <v>0</v>
      </c>
      <c r="AH52" s="14">
        <f t="shared" ca="1" si="18"/>
        <v>0</v>
      </c>
      <c r="AI52" s="14">
        <f t="shared" ca="1" si="18"/>
        <v>0</v>
      </c>
      <c r="AJ52" s="14">
        <f t="shared" ca="1" si="18"/>
        <v>0</v>
      </c>
      <c r="AK52" s="14">
        <f t="shared" ca="1" si="18"/>
        <v>0</v>
      </c>
      <c r="AL52" s="14">
        <f t="shared" ca="1" si="18"/>
        <v>0</v>
      </c>
      <c r="AM52" s="14">
        <f t="shared" ca="1" si="18"/>
        <v>0</v>
      </c>
      <c r="AN52" s="14">
        <f t="shared" ca="1" si="18"/>
        <v>0</v>
      </c>
      <c r="AO52" s="14">
        <f t="shared" ca="1" si="18"/>
        <v>0</v>
      </c>
      <c r="AP52" s="14">
        <f t="shared" ca="1" si="18"/>
        <v>0</v>
      </c>
      <c r="AQ52" s="14">
        <f t="shared" ca="1" si="18"/>
        <v>0</v>
      </c>
      <c r="AR52" s="14">
        <f t="shared" ca="1" si="18"/>
        <v>0</v>
      </c>
      <c r="AS52" s="14">
        <f t="shared" ca="1" si="18"/>
        <v>0</v>
      </c>
      <c r="AT52" s="14">
        <f t="shared" ca="1" si="18"/>
        <v>0</v>
      </c>
      <c r="AU52" s="14">
        <f t="shared" ca="1" si="18"/>
        <v>0</v>
      </c>
      <c r="AV52" s="14">
        <f t="shared" ca="1" si="18"/>
        <v>0</v>
      </c>
      <c r="AW52" s="14">
        <f t="shared" ca="1" si="18"/>
        <v>0</v>
      </c>
      <c r="AX52" s="14">
        <f t="shared" ca="1" si="18"/>
        <v>0</v>
      </c>
      <c r="AY52" s="14">
        <f t="shared" ca="1" si="18"/>
        <v>0</v>
      </c>
      <c r="AZ52" s="14">
        <f t="shared" ca="1" si="18"/>
        <v>0</v>
      </c>
      <c r="BA52" s="14">
        <f t="shared" ca="1" si="18"/>
        <v>0</v>
      </c>
      <c r="BB52" s="14">
        <f t="shared" ca="1" si="18"/>
        <v>0</v>
      </c>
      <c r="BC52" s="14">
        <f t="shared" ca="1" si="18"/>
        <v>0</v>
      </c>
      <c r="BD52" s="14">
        <f t="shared" ca="1" si="18"/>
        <v>0</v>
      </c>
      <c r="BE52" s="14">
        <f t="shared" ca="1" si="18"/>
        <v>0</v>
      </c>
      <c r="BF52" s="14">
        <f t="shared" ca="1" si="18"/>
        <v>0</v>
      </c>
      <c r="BG52" s="14">
        <f t="shared" ca="1" si="18"/>
        <v>0</v>
      </c>
      <c r="BH52" s="14">
        <f t="shared" ca="1" si="18"/>
        <v>0</v>
      </c>
      <c r="BI52" s="14">
        <f t="shared" ca="1" si="18"/>
        <v>0</v>
      </c>
      <c r="BJ52" s="14">
        <f t="shared" ca="1" si="18"/>
        <v>0</v>
      </c>
      <c r="BK52" s="14">
        <f t="shared" ca="1" si="18"/>
        <v>0</v>
      </c>
      <c r="BL52" s="14">
        <f t="shared" ca="1" si="18"/>
        <v>0</v>
      </c>
      <c r="BM52" s="14">
        <f t="shared" ca="1" si="18"/>
        <v>0</v>
      </c>
      <c r="BN52" s="14">
        <f t="shared" ca="1" si="18"/>
        <v>0</v>
      </c>
      <c r="BO52" s="14">
        <f t="shared" ca="1" si="18"/>
        <v>0</v>
      </c>
      <c r="BP52" s="14">
        <f t="shared" ca="1" si="18"/>
        <v>0</v>
      </c>
      <c r="BQ52" s="14">
        <f t="shared" ca="1" si="18"/>
        <v>0</v>
      </c>
      <c r="BR52" s="14">
        <f t="shared" ca="1" si="18"/>
        <v>0</v>
      </c>
      <c r="BS52" s="96"/>
    </row>
    <row r="53" spans="1:71" ht="21" customHeight="1" outlineLevel="1" thickBot="1" x14ac:dyDescent="0.4">
      <c r="A53" s="5">
        <f t="shared" si="15"/>
        <v>0</v>
      </c>
      <c r="B53" s="5">
        <f t="shared" si="15"/>
        <v>0</v>
      </c>
      <c r="C53" s="5">
        <f t="shared" si="15"/>
        <v>1</v>
      </c>
      <c r="D53" s="5">
        <f t="shared" si="15"/>
        <v>0</v>
      </c>
      <c r="E53" s="6" t="str">
        <f t="shared" si="15"/>
        <v>(l)Ge</v>
      </c>
      <c r="F53" s="14">
        <f t="shared" ca="1" si="16"/>
        <v>-16.71</v>
      </c>
      <c r="G53" s="14">
        <f t="shared" ca="1" si="18"/>
        <v>-16.079999999999998</v>
      </c>
      <c r="H53" s="14">
        <f t="shared" ca="1" si="18"/>
        <v>-15.53</v>
      </c>
      <c r="I53" s="14">
        <f t="shared" ca="1" si="18"/>
        <v>-15.04</v>
      </c>
      <c r="J53" s="14">
        <f t="shared" ca="1" si="18"/>
        <v>-14.61</v>
      </c>
      <c r="K53" s="14">
        <f t="shared" ca="1" si="18"/>
        <v>-11.47</v>
      </c>
      <c r="L53" s="14">
        <f t="shared" ca="1" si="18"/>
        <v>-15.15</v>
      </c>
      <c r="M53" s="14">
        <f t="shared" ca="1" si="18"/>
        <v>-14.87</v>
      </c>
      <c r="N53" s="14">
        <f t="shared" ca="1" si="18"/>
        <v>-14.72</v>
      </c>
      <c r="O53" s="14">
        <f t="shared" ca="1" si="18"/>
        <v>-14.58</v>
      </c>
      <c r="P53" s="14">
        <f t="shared" ca="1" si="18"/>
        <v>-14.34</v>
      </c>
      <c r="Q53" s="14">
        <f t="shared" ca="1" si="18"/>
        <v>-14.25</v>
      </c>
      <c r="R53" s="14">
        <f t="shared" ca="1" si="18"/>
        <v>-14.16</v>
      </c>
      <c r="S53" s="14">
        <f t="shared" ca="1" si="18"/>
        <v>-14.06</v>
      </c>
      <c r="T53" s="14">
        <f t="shared" ca="1" si="18"/>
        <v>-13.95</v>
      </c>
      <c r="U53" s="14">
        <f t="shared" ca="1" si="18"/>
        <v>-13.81</v>
      </c>
      <c r="V53" s="14">
        <f t="shared" ca="1" si="18"/>
        <v>-13.68</v>
      </c>
      <c r="W53" s="14">
        <f t="shared" ca="1" si="18"/>
        <v>-13.55</v>
      </c>
      <c r="X53" s="14">
        <f t="shared" ca="1" si="18"/>
        <v>-13.43</v>
      </c>
      <c r="Y53" s="14">
        <f t="shared" ca="1" si="18"/>
        <v>-13.31</v>
      </c>
      <c r="Z53" s="14">
        <f t="shared" ca="1" si="18"/>
        <v>-13.18</v>
      </c>
      <c r="AA53" s="14">
        <f t="shared" ca="1" si="18"/>
        <v>-13.07</v>
      </c>
      <c r="AB53" s="14">
        <f t="shared" ca="1" si="18"/>
        <v>-12.97</v>
      </c>
      <c r="AC53" s="14">
        <f t="shared" ca="1" si="18"/>
        <v>-12.87</v>
      </c>
      <c r="AD53" s="14">
        <f t="shared" ca="1" si="18"/>
        <v>-12.77</v>
      </c>
      <c r="AE53" s="14">
        <f t="shared" ca="1" si="18"/>
        <v>-12.67</v>
      </c>
      <c r="AF53" s="14">
        <f t="shared" ca="1" si="18"/>
        <v>-12.57</v>
      </c>
      <c r="AG53" s="14">
        <f t="shared" ca="1" si="18"/>
        <v>0</v>
      </c>
      <c r="AH53" s="14">
        <f t="shared" ca="1" si="18"/>
        <v>0</v>
      </c>
      <c r="AI53" s="14">
        <f t="shared" ca="1" si="18"/>
        <v>0</v>
      </c>
      <c r="AJ53" s="14">
        <f t="shared" ca="1" si="18"/>
        <v>0</v>
      </c>
      <c r="AK53" s="14">
        <f t="shared" ca="1" si="18"/>
        <v>0</v>
      </c>
      <c r="AL53" s="14">
        <f t="shared" ca="1" si="18"/>
        <v>0</v>
      </c>
      <c r="AM53" s="14">
        <f t="shared" ca="1" si="18"/>
        <v>0</v>
      </c>
      <c r="AN53" s="14">
        <f t="shared" ca="1" si="18"/>
        <v>0</v>
      </c>
      <c r="AO53" s="14">
        <f t="shared" ca="1" si="18"/>
        <v>0</v>
      </c>
      <c r="AP53" s="14">
        <f t="shared" ca="1" si="18"/>
        <v>0</v>
      </c>
      <c r="AQ53" s="14">
        <f t="shared" ca="1" si="18"/>
        <v>0</v>
      </c>
      <c r="AR53" s="14">
        <f t="shared" ca="1" si="18"/>
        <v>0</v>
      </c>
      <c r="AS53" s="14">
        <f t="shared" ca="1" si="18"/>
        <v>0</v>
      </c>
      <c r="AT53" s="14">
        <f t="shared" ca="1" si="18"/>
        <v>0</v>
      </c>
      <c r="AU53" s="14">
        <f t="shared" ca="1" si="18"/>
        <v>0</v>
      </c>
      <c r="AV53" s="14">
        <f t="shared" ca="1" si="18"/>
        <v>0</v>
      </c>
      <c r="AW53" s="14">
        <f t="shared" ca="1" si="18"/>
        <v>0</v>
      </c>
      <c r="AX53" s="14">
        <f t="shared" ca="1" si="18"/>
        <v>0</v>
      </c>
      <c r="AY53" s="14">
        <f t="shared" ca="1" si="18"/>
        <v>0</v>
      </c>
      <c r="AZ53" s="14">
        <f t="shared" ca="1" si="18"/>
        <v>0</v>
      </c>
      <c r="BA53" s="14">
        <f t="shared" ca="1" si="18"/>
        <v>0</v>
      </c>
      <c r="BB53" s="14">
        <f t="shared" ca="1" si="18"/>
        <v>0</v>
      </c>
      <c r="BC53" s="14">
        <f t="shared" ca="1" si="18"/>
        <v>0</v>
      </c>
      <c r="BD53" s="14">
        <f t="shared" ca="1" si="18"/>
        <v>0</v>
      </c>
      <c r="BE53" s="14">
        <f t="shared" ca="1" si="18"/>
        <v>0</v>
      </c>
      <c r="BF53" s="14">
        <f t="shared" ca="1" si="18"/>
        <v>0</v>
      </c>
      <c r="BG53" s="14">
        <f t="shared" ca="1" si="18"/>
        <v>0</v>
      </c>
      <c r="BH53" s="14">
        <f t="shared" ca="1" si="18"/>
        <v>0</v>
      </c>
      <c r="BI53" s="14">
        <f t="shared" ca="1" si="18"/>
        <v>0</v>
      </c>
      <c r="BJ53" s="14">
        <f t="shared" ca="1" si="18"/>
        <v>0</v>
      </c>
      <c r="BK53" s="14">
        <f t="shared" ca="1" si="18"/>
        <v>0</v>
      </c>
      <c r="BL53" s="14">
        <f t="shared" ca="1" si="18"/>
        <v>0</v>
      </c>
      <c r="BM53" s="14">
        <f t="shared" ca="1" si="18"/>
        <v>0</v>
      </c>
      <c r="BN53" s="14">
        <f t="shared" ca="1" si="18"/>
        <v>0</v>
      </c>
      <c r="BO53" s="14">
        <f t="shared" ca="1" si="18"/>
        <v>0</v>
      </c>
      <c r="BP53" s="14">
        <f t="shared" ca="1" si="18"/>
        <v>0</v>
      </c>
      <c r="BQ53" s="14">
        <f t="shared" ca="1" si="18"/>
        <v>0</v>
      </c>
      <c r="BR53" s="14">
        <f t="shared" ca="1" si="18"/>
        <v>0</v>
      </c>
      <c r="BS53" s="96"/>
    </row>
    <row r="54" spans="1:71" ht="21" customHeight="1" outlineLevel="1" thickBot="1" x14ac:dyDescent="0.4">
      <c r="A54" s="5">
        <f t="shared" si="15"/>
        <v>0</v>
      </c>
      <c r="B54" s="5">
        <f t="shared" si="15"/>
        <v>3</v>
      </c>
      <c r="C54" s="5">
        <f t="shared" si="15"/>
        <v>0</v>
      </c>
      <c r="D54" s="5">
        <f t="shared" si="15"/>
        <v>2</v>
      </c>
      <c r="E54" s="6" t="str">
        <f t="shared" si="15"/>
        <v>(l)Ga2Se3</v>
      </c>
      <c r="F54" s="14">
        <f t="shared" ca="1" si="16"/>
        <v>-203.63</v>
      </c>
      <c r="G54" s="14">
        <f t="shared" ca="1" si="18"/>
        <v>-193.32999999999998</v>
      </c>
      <c r="H54" s="14">
        <f t="shared" ca="1" si="18"/>
        <v>-184.17000000000002</v>
      </c>
      <c r="I54" s="14">
        <f t="shared" ca="1" si="18"/>
        <v>-175.99</v>
      </c>
      <c r="J54" s="14">
        <f t="shared" ca="1" si="18"/>
        <v>-168.63</v>
      </c>
      <c r="K54" s="14">
        <f t="shared" ca="1" si="18"/>
        <v>-145.5</v>
      </c>
      <c r="L54" s="14">
        <f t="shared" ca="1" si="18"/>
        <v>-129.18</v>
      </c>
      <c r="M54" s="14">
        <f t="shared" ca="1" si="18"/>
        <v>-117.13</v>
      </c>
      <c r="N54" s="14">
        <f t="shared" ca="1" si="18"/>
        <v>-107.92</v>
      </c>
      <c r="O54" s="14">
        <f t="shared" ca="1" si="18"/>
        <v>-100.72799999999999</v>
      </c>
      <c r="P54" s="14">
        <f t="shared" ca="1" si="18"/>
        <v>-94.99</v>
      </c>
      <c r="Q54" s="14">
        <f t="shared" ca="1" si="18"/>
        <v>-93.739000000000004</v>
      </c>
      <c r="R54" s="14">
        <f t="shared" ca="1" si="18"/>
        <v>-92.564999999999998</v>
      </c>
      <c r="S54" s="14">
        <f t="shared" ca="1" si="18"/>
        <v>-91.421999999999997</v>
      </c>
      <c r="T54" s="14">
        <f t="shared" ref="G54:BR58" ca="1" si="19">$A54*H.Ar + $B54*H.Se + $C54*H.Ge + $D54*H.Ga</f>
        <v>-90.346999999999994</v>
      </c>
      <c r="U54" s="14">
        <f t="shared" ca="1" si="19"/>
        <v>-89.876000000000005</v>
      </c>
      <c r="V54" s="14">
        <f t="shared" ca="1" si="19"/>
        <v>-89.491</v>
      </c>
      <c r="W54" s="14">
        <f t="shared" ca="1" si="19"/>
        <v>-89.12299999999999</v>
      </c>
      <c r="X54" s="14">
        <f t="shared" ca="1" si="19"/>
        <v>-88.82</v>
      </c>
      <c r="Y54" s="14">
        <f t="shared" ca="1" si="19"/>
        <v>-88.53</v>
      </c>
      <c r="Z54" s="14">
        <f t="shared" ca="1" si="19"/>
        <v>-88.320999999999998</v>
      </c>
      <c r="AA54" s="14">
        <f t="shared" ca="1" si="19"/>
        <v>-88.200999999999993</v>
      </c>
      <c r="AB54" s="14">
        <f t="shared" ca="1" si="19"/>
        <v>-88.06</v>
      </c>
      <c r="AC54" s="14">
        <f t="shared" ca="1" si="19"/>
        <v>-87.659000000000006</v>
      </c>
      <c r="AD54" s="14">
        <f t="shared" ca="1" si="19"/>
        <v>-87.25</v>
      </c>
      <c r="AE54" s="14">
        <f t="shared" ca="1" si="19"/>
        <v>-86.87</v>
      </c>
      <c r="AF54" s="14">
        <f t="shared" ca="1" si="19"/>
        <v>-86.496000000000009</v>
      </c>
      <c r="AG54" s="14">
        <f t="shared" ca="1" si="19"/>
        <v>0</v>
      </c>
      <c r="AH54" s="14">
        <f t="shared" ca="1" si="19"/>
        <v>0</v>
      </c>
      <c r="AI54" s="14">
        <f t="shared" ca="1" si="19"/>
        <v>0</v>
      </c>
      <c r="AJ54" s="14">
        <f t="shared" ca="1" si="19"/>
        <v>0</v>
      </c>
      <c r="AK54" s="14">
        <f t="shared" ca="1" si="19"/>
        <v>0</v>
      </c>
      <c r="AL54" s="14">
        <f t="shared" ca="1" si="19"/>
        <v>0</v>
      </c>
      <c r="AM54" s="14">
        <f t="shared" ca="1" si="19"/>
        <v>0</v>
      </c>
      <c r="AN54" s="14">
        <f t="shared" ca="1" si="19"/>
        <v>0</v>
      </c>
      <c r="AO54" s="14">
        <f t="shared" ca="1" si="19"/>
        <v>0</v>
      </c>
      <c r="AP54" s="14">
        <f t="shared" ca="1" si="19"/>
        <v>0</v>
      </c>
      <c r="AQ54" s="14">
        <f t="shared" ca="1" si="19"/>
        <v>0</v>
      </c>
      <c r="AR54" s="14">
        <f t="shared" ca="1" si="19"/>
        <v>0</v>
      </c>
      <c r="AS54" s="14">
        <f t="shared" ca="1" si="19"/>
        <v>0</v>
      </c>
      <c r="AT54" s="14">
        <f t="shared" ca="1" si="19"/>
        <v>0</v>
      </c>
      <c r="AU54" s="14">
        <f t="shared" ca="1" si="19"/>
        <v>0</v>
      </c>
      <c r="AV54" s="14">
        <f t="shared" ca="1" si="19"/>
        <v>0</v>
      </c>
      <c r="AW54" s="14">
        <f t="shared" ca="1" si="19"/>
        <v>0</v>
      </c>
      <c r="AX54" s="14">
        <f t="shared" ca="1" si="19"/>
        <v>0</v>
      </c>
      <c r="AY54" s="14">
        <f t="shared" ca="1" si="19"/>
        <v>0</v>
      </c>
      <c r="AZ54" s="14">
        <f t="shared" ca="1" si="19"/>
        <v>0</v>
      </c>
      <c r="BA54" s="14">
        <f t="shared" ca="1" si="19"/>
        <v>0</v>
      </c>
      <c r="BB54" s="14">
        <f t="shared" ca="1" si="19"/>
        <v>0</v>
      </c>
      <c r="BC54" s="14">
        <f t="shared" ca="1" si="19"/>
        <v>0</v>
      </c>
      <c r="BD54" s="14">
        <f t="shared" ca="1" si="19"/>
        <v>0</v>
      </c>
      <c r="BE54" s="14">
        <f t="shared" ca="1" si="19"/>
        <v>0</v>
      </c>
      <c r="BF54" s="14">
        <f t="shared" ca="1" si="19"/>
        <v>0</v>
      </c>
      <c r="BG54" s="14">
        <f t="shared" ca="1" si="19"/>
        <v>0</v>
      </c>
      <c r="BH54" s="14">
        <f t="shared" ca="1" si="19"/>
        <v>0</v>
      </c>
      <c r="BI54" s="14">
        <f t="shared" ca="1" si="19"/>
        <v>0</v>
      </c>
      <c r="BJ54" s="14">
        <f t="shared" ca="1" si="19"/>
        <v>0</v>
      </c>
      <c r="BK54" s="14">
        <f t="shared" ca="1" si="19"/>
        <v>0</v>
      </c>
      <c r="BL54" s="14">
        <f t="shared" ca="1" si="19"/>
        <v>0</v>
      </c>
      <c r="BM54" s="14">
        <f t="shared" ca="1" si="19"/>
        <v>0</v>
      </c>
      <c r="BN54" s="14">
        <f t="shared" ca="1" si="19"/>
        <v>0</v>
      </c>
      <c r="BO54" s="14">
        <f t="shared" ca="1" si="19"/>
        <v>0</v>
      </c>
      <c r="BP54" s="14">
        <f t="shared" ca="1" si="19"/>
        <v>0</v>
      </c>
      <c r="BQ54" s="14">
        <f t="shared" ca="1" si="19"/>
        <v>0</v>
      </c>
      <c r="BR54" s="14">
        <f t="shared" ca="1" si="19"/>
        <v>0</v>
      </c>
      <c r="BS54" s="96"/>
    </row>
    <row r="55" spans="1:71" ht="21" customHeight="1" outlineLevel="1" thickBot="1" x14ac:dyDescent="0.4">
      <c r="A55" s="5">
        <f t="shared" si="15"/>
        <v>0</v>
      </c>
      <c r="B55" s="5">
        <f t="shared" si="15"/>
        <v>1</v>
      </c>
      <c r="C55" s="5">
        <f t="shared" si="15"/>
        <v>0</v>
      </c>
      <c r="D55" s="5">
        <f t="shared" si="15"/>
        <v>1</v>
      </c>
      <c r="E55" s="6" t="str">
        <f t="shared" si="15"/>
        <v>(l)GaSe</v>
      </c>
      <c r="F55" s="14">
        <f t="shared" ca="1" si="16"/>
        <v>-89.84</v>
      </c>
      <c r="G55" s="14">
        <f t="shared" ca="1" si="19"/>
        <v>-85.25</v>
      </c>
      <c r="H55" s="14">
        <f t="shared" ca="1" si="19"/>
        <v>-81.17</v>
      </c>
      <c r="I55" s="14">
        <f t="shared" ca="1" si="19"/>
        <v>-77.52</v>
      </c>
      <c r="J55" s="14">
        <f t="shared" ca="1" si="19"/>
        <v>-74.240000000000009</v>
      </c>
      <c r="K55" s="14">
        <f t="shared" ca="1" si="19"/>
        <v>-62.989999999999995</v>
      </c>
      <c r="L55" s="14">
        <f t="shared" ca="1" si="19"/>
        <v>-57.96</v>
      </c>
      <c r="M55" s="14">
        <f t="shared" ca="1" si="19"/>
        <v>-52.71</v>
      </c>
      <c r="N55" s="14">
        <f t="shared" ca="1" si="19"/>
        <v>-48.71</v>
      </c>
      <c r="O55" s="14">
        <f t="shared" ca="1" si="19"/>
        <v>-45.566000000000003</v>
      </c>
      <c r="P55" s="14">
        <f t="shared" ca="1" si="19"/>
        <v>-42.989999999999995</v>
      </c>
      <c r="Q55" s="14">
        <f t="shared" ca="1" si="19"/>
        <v>-42.412999999999997</v>
      </c>
      <c r="R55" s="14">
        <f t="shared" ca="1" si="19"/>
        <v>-41.865000000000002</v>
      </c>
      <c r="S55" s="14">
        <f t="shared" ca="1" si="19"/>
        <v>-41.323999999999998</v>
      </c>
      <c r="T55" s="14">
        <f t="shared" ca="1" si="19"/>
        <v>-40.808999999999997</v>
      </c>
      <c r="U55" s="14">
        <f t="shared" ca="1" si="19"/>
        <v>-40.602000000000004</v>
      </c>
      <c r="V55" s="14">
        <f t="shared" ca="1" si="19"/>
        <v>-40.427</v>
      </c>
      <c r="W55" s="14">
        <f t="shared" ca="1" si="19"/>
        <v>-40.250999999999998</v>
      </c>
      <c r="X55" s="14">
        <f t="shared" ca="1" si="19"/>
        <v>-40.1</v>
      </c>
      <c r="Y55" s="14">
        <f t="shared" ca="1" si="19"/>
        <v>-39.950000000000003</v>
      </c>
      <c r="Z55" s="14">
        <f t="shared" ca="1" si="19"/>
        <v>-39.837000000000003</v>
      </c>
      <c r="AA55" s="14">
        <f t="shared" ca="1" si="19"/>
        <v>-39.767000000000003</v>
      </c>
      <c r="AB55" s="14">
        <f t="shared" ca="1" si="19"/>
        <v>-39.68</v>
      </c>
      <c r="AC55" s="14">
        <f t="shared" ca="1" si="19"/>
        <v>-39.442999999999998</v>
      </c>
      <c r="AD55" s="14">
        <f t="shared" ca="1" si="19"/>
        <v>-39.200000000000003</v>
      </c>
      <c r="AE55" s="14">
        <f t="shared" ca="1" si="19"/>
        <v>-38.97</v>
      </c>
      <c r="AF55" s="14">
        <f t="shared" ca="1" si="19"/>
        <v>-38.742000000000004</v>
      </c>
      <c r="AG55" s="14">
        <f t="shared" ca="1" si="19"/>
        <v>0</v>
      </c>
      <c r="AH55" s="14">
        <f t="shared" ca="1" si="19"/>
        <v>0</v>
      </c>
      <c r="AI55" s="14">
        <f t="shared" ca="1" si="19"/>
        <v>0</v>
      </c>
      <c r="AJ55" s="14">
        <f t="shared" ca="1" si="19"/>
        <v>0</v>
      </c>
      <c r="AK55" s="14">
        <f t="shared" ca="1" si="19"/>
        <v>0</v>
      </c>
      <c r="AL55" s="14">
        <f t="shared" ca="1" si="19"/>
        <v>0</v>
      </c>
      <c r="AM55" s="14">
        <f t="shared" ca="1" si="19"/>
        <v>0</v>
      </c>
      <c r="AN55" s="14">
        <f t="shared" ca="1" si="19"/>
        <v>0</v>
      </c>
      <c r="AO55" s="14">
        <f t="shared" ca="1" si="19"/>
        <v>0</v>
      </c>
      <c r="AP55" s="14">
        <f t="shared" ca="1" si="19"/>
        <v>0</v>
      </c>
      <c r="AQ55" s="14">
        <f t="shared" ca="1" si="19"/>
        <v>0</v>
      </c>
      <c r="AR55" s="14">
        <f t="shared" ca="1" si="19"/>
        <v>0</v>
      </c>
      <c r="AS55" s="14">
        <f t="shared" ca="1" si="19"/>
        <v>0</v>
      </c>
      <c r="AT55" s="14">
        <f t="shared" ca="1" si="19"/>
        <v>0</v>
      </c>
      <c r="AU55" s="14">
        <f t="shared" ca="1" si="19"/>
        <v>0</v>
      </c>
      <c r="AV55" s="14">
        <f t="shared" ca="1" si="19"/>
        <v>0</v>
      </c>
      <c r="AW55" s="14">
        <f t="shared" ca="1" si="19"/>
        <v>0</v>
      </c>
      <c r="AX55" s="14">
        <f t="shared" ca="1" si="19"/>
        <v>0</v>
      </c>
      <c r="AY55" s="14">
        <f t="shared" ca="1" si="19"/>
        <v>0</v>
      </c>
      <c r="AZ55" s="14">
        <f t="shared" ca="1" si="19"/>
        <v>0</v>
      </c>
      <c r="BA55" s="14">
        <f t="shared" ca="1" si="19"/>
        <v>0</v>
      </c>
      <c r="BB55" s="14">
        <f t="shared" ca="1" si="19"/>
        <v>0</v>
      </c>
      <c r="BC55" s="14">
        <f t="shared" ca="1" si="19"/>
        <v>0</v>
      </c>
      <c r="BD55" s="14">
        <f t="shared" ca="1" si="19"/>
        <v>0</v>
      </c>
      <c r="BE55" s="14">
        <f t="shared" ca="1" si="19"/>
        <v>0</v>
      </c>
      <c r="BF55" s="14">
        <f t="shared" ca="1" si="19"/>
        <v>0</v>
      </c>
      <c r="BG55" s="14">
        <f t="shared" ca="1" si="19"/>
        <v>0</v>
      </c>
      <c r="BH55" s="14">
        <f t="shared" ca="1" si="19"/>
        <v>0</v>
      </c>
      <c r="BI55" s="14">
        <f t="shared" ca="1" si="19"/>
        <v>0</v>
      </c>
      <c r="BJ55" s="14">
        <f t="shared" ca="1" si="19"/>
        <v>0</v>
      </c>
      <c r="BK55" s="14">
        <f t="shared" ca="1" si="19"/>
        <v>0</v>
      </c>
      <c r="BL55" s="14">
        <f t="shared" ca="1" si="19"/>
        <v>0</v>
      </c>
      <c r="BM55" s="14">
        <f t="shared" ca="1" si="19"/>
        <v>0</v>
      </c>
      <c r="BN55" s="14">
        <f t="shared" ca="1" si="19"/>
        <v>0</v>
      </c>
      <c r="BO55" s="14">
        <f t="shared" ca="1" si="19"/>
        <v>0</v>
      </c>
      <c r="BP55" s="14">
        <f t="shared" ca="1" si="19"/>
        <v>0</v>
      </c>
      <c r="BQ55" s="14">
        <f t="shared" ca="1" si="19"/>
        <v>0</v>
      </c>
      <c r="BR55" s="14">
        <f t="shared" ca="1" si="19"/>
        <v>0</v>
      </c>
      <c r="BS55" s="96"/>
    </row>
    <row r="56" spans="1:71" ht="21" customHeight="1" outlineLevel="1" thickBot="1" x14ac:dyDescent="0.4">
      <c r="A56" s="5">
        <f t="shared" ref="A56:E65" si="20">A14</f>
        <v>0</v>
      </c>
      <c r="B56" s="5">
        <f t="shared" si="20"/>
        <v>3</v>
      </c>
      <c r="C56" s="5">
        <f t="shared" si="20"/>
        <v>0</v>
      </c>
      <c r="D56" s="5">
        <f t="shared" si="20"/>
        <v>2</v>
      </c>
      <c r="E56" s="6" t="str">
        <f t="shared" si="20"/>
        <v>(l)Ga2Se3</v>
      </c>
      <c r="F56" s="14">
        <f t="shared" ref="F56:U65" ca="1" si="21">$A56*H.Ar + $B56*H.Se + $C56*H.Ge + $D56*H.Ga</f>
        <v>-203.63</v>
      </c>
      <c r="G56" s="14">
        <f t="shared" ca="1" si="21"/>
        <v>-193.32999999999998</v>
      </c>
      <c r="H56" s="14">
        <f t="shared" ca="1" si="21"/>
        <v>-184.17000000000002</v>
      </c>
      <c r="I56" s="14">
        <f t="shared" ca="1" si="21"/>
        <v>-175.99</v>
      </c>
      <c r="J56" s="14">
        <f t="shared" ca="1" si="21"/>
        <v>-168.63</v>
      </c>
      <c r="K56" s="14">
        <f t="shared" ca="1" si="21"/>
        <v>-145.5</v>
      </c>
      <c r="L56" s="14">
        <f t="shared" ca="1" si="21"/>
        <v>-129.18</v>
      </c>
      <c r="M56" s="14">
        <f t="shared" ca="1" si="21"/>
        <v>-117.13</v>
      </c>
      <c r="N56" s="14">
        <f t="shared" ca="1" si="21"/>
        <v>-107.92</v>
      </c>
      <c r="O56" s="14">
        <f t="shared" ca="1" si="21"/>
        <v>-100.72799999999999</v>
      </c>
      <c r="P56" s="14">
        <f t="shared" ca="1" si="21"/>
        <v>-94.99</v>
      </c>
      <c r="Q56" s="14">
        <f t="shared" ca="1" si="21"/>
        <v>-93.739000000000004</v>
      </c>
      <c r="R56" s="14">
        <f t="shared" ca="1" si="21"/>
        <v>-92.564999999999998</v>
      </c>
      <c r="S56" s="14">
        <f t="shared" ca="1" si="21"/>
        <v>-91.421999999999997</v>
      </c>
      <c r="T56" s="14">
        <f t="shared" ca="1" si="21"/>
        <v>-90.346999999999994</v>
      </c>
      <c r="U56" s="14">
        <f t="shared" ca="1" si="21"/>
        <v>-89.876000000000005</v>
      </c>
      <c r="V56" s="14">
        <f t="shared" ca="1" si="19"/>
        <v>-89.491</v>
      </c>
      <c r="W56" s="14">
        <f t="shared" ca="1" si="19"/>
        <v>-89.12299999999999</v>
      </c>
      <c r="X56" s="14">
        <f t="shared" ca="1" si="19"/>
        <v>-88.82</v>
      </c>
      <c r="Y56" s="14">
        <f t="shared" ca="1" si="19"/>
        <v>-88.53</v>
      </c>
      <c r="Z56" s="14">
        <f t="shared" ca="1" si="19"/>
        <v>-88.320999999999998</v>
      </c>
      <c r="AA56" s="14">
        <f t="shared" ca="1" si="19"/>
        <v>-88.200999999999993</v>
      </c>
      <c r="AB56" s="14">
        <f t="shared" ca="1" si="19"/>
        <v>-88.06</v>
      </c>
      <c r="AC56" s="14">
        <f t="shared" ca="1" si="19"/>
        <v>-87.659000000000006</v>
      </c>
      <c r="AD56" s="14">
        <f t="shared" ca="1" si="19"/>
        <v>-87.25</v>
      </c>
      <c r="AE56" s="14">
        <f t="shared" ca="1" si="19"/>
        <v>-86.87</v>
      </c>
      <c r="AF56" s="14">
        <f t="shared" ca="1" si="19"/>
        <v>-86.496000000000009</v>
      </c>
      <c r="AG56" s="14">
        <f t="shared" ca="1" si="19"/>
        <v>0</v>
      </c>
      <c r="AH56" s="14">
        <f t="shared" ca="1" si="19"/>
        <v>0</v>
      </c>
      <c r="AI56" s="14">
        <f t="shared" ca="1" si="19"/>
        <v>0</v>
      </c>
      <c r="AJ56" s="14">
        <f t="shared" ca="1" si="19"/>
        <v>0</v>
      </c>
      <c r="AK56" s="14">
        <f t="shared" ca="1" si="19"/>
        <v>0</v>
      </c>
      <c r="AL56" s="14">
        <f t="shared" ca="1" si="19"/>
        <v>0</v>
      </c>
      <c r="AM56" s="14">
        <f t="shared" ca="1" si="19"/>
        <v>0</v>
      </c>
      <c r="AN56" s="14">
        <f t="shared" ca="1" si="19"/>
        <v>0</v>
      </c>
      <c r="AO56" s="14">
        <f t="shared" ca="1" si="19"/>
        <v>0</v>
      </c>
      <c r="AP56" s="14">
        <f t="shared" ca="1" si="19"/>
        <v>0</v>
      </c>
      <c r="AQ56" s="14">
        <f t="shared" ca="1" si="19"/>
        <v>0</v>
      </c>
      <c r="AR56" s="14">
        <f t="shared" ca="1" si="19"/>
        <v>0</v>
      </c>
      <c r="AS56" s="14">
        <f t="shared" ca="1" si="19"/>
        <v>0</v>
      </c>
      <c r="AT56" s="14">
        <f t="shared" ca="1" si="19"/>
        <v>0</v>
      </c>
      <c r="AU56" s="14">
        <f t="shared" ca="1" si="19"/>
        <v>0</v>
      </c>
      <c r="AV56" s="14">
        <f t="shared" ca="1" si="19"/>
        <v>0</v>
      </c>
      <c r="AW56" s="14">
        <f t="shared" ca="1" si="19"/>
        <v>0</v>
      </c>
      <c r="AX56" s="14">
        <f t="shared" ca="1" si="19"/>
        <v>0</v>
      </c>
      <c r="AY56" s="14">
        <f t="shared" ca="1" si="19"/>
        <v>0</v>
      </c>
      <c r="AZ56" s="14">
        <f t="shared" ca="1" si="19"/>
        <v>0</v>
      </c>
      <c r="BA56" s="14">
        <f t="shared" ca="1" si="19"/>
        <v>0</v>
      </c>
      <c r="BB56" s="14">
        <f t="shared" ca="1" si="19"/>
        <v>0</v>
      </c>
      <c r="BC56" s="14">
        <f t="shared" ca="1" si="19"/>
        <v>0</v>
      </c>
      <c r="BD56" s="14">
        <f t="shared" ca="1" si="19"/>
        <v>0</v>
      </c>
      <c r="BE56" s="14">
        <f t="shared" ca="1" si="19"/>
        <v>0</v>
      </c>
      <c r="BF56" s="14">
        <f t="shared" ca="1" si="19"/>
        <v>0</v>
      </c>
      <c r="BG56" s="14">
        <f t="shared" ca="1" si="19"/>
        <v>0</v>
      </c>
      <c r="BH56" s="14">
        <f t="shared" ca="1" si="19"/>
        <v>0</v>
      </c>
      <c r="BI56" s="14">
        <f t="shared" ca="1" si="19"/>
        <v>0</v>
      </c>
      <c r="BJ56" s="14">
        <f t="shared" ca="1" si="19"/>
        <v>0</v>
      </c>
      <c r="BK56" s="14">
        <f t="shared" ca="1" si="19"/>
        <v>0</v>
      </c>
      <c r="BL56" s="14">
        <f t="shared" ca="1" si="19"/>
        <v>0</v>
      </c>
      <c r="BM56" s="14">
        <f t="shared" ca="1" si="19"/>
        <v>0</v>
      </c>
      <c r="BN56" s="14">
        <f t="shared" ca="1" si="19"/>
        <v>0</v>
      </c>
      <c r="BO56" s="14">
        <f t="shared" ca="1" si="19"/>
        <v>0</v>
      </c>
      <c r="BP56" s="14">
        <f t="shared" ca="1" si="19"/>
        <v>0</v>
      </c>
      <c r="BQ56" s="14">
        <f t="shared" ca="1" si="19"/>
        <v>0</v>
      </c>
      <c r="BR56" s="14">
        <f t="shared" ca="1" si="19"/>
        <v>0</v>
      </c>
      <c r="BS56" s="96"/>
    </row>
    <row r="57" spans="1:71" ht="21" customHeight="1" outlineLevel="1" thickBot="1" x14ac:dyDescent="0.4">
      <c r="A57" s="5">
        <f t="shared" si="20"/>
        <v>0</v>
      </c>
      <c r="B57" s="5">
        <f t="shared" si="20"/>
        <v>1</v>
      </c>
      <c r="C57" s="5">
        <f t="shared" si="20"/>
        <v>0</v>
      </c>
      <c r="D57" s="5">
        <f t="shared" si="20"/>
        <v>1</v>
      </c>
      <c r="E57" s="6" t="str">
        <f t="shared" si="20"/>
        <v>(l)GaSe</v>
      </c>
      <c r="F57" s="14">
        <f t="shared" ca="1" si="21"/>
        <v>-89.84</v>
      </c>
      <c r="G57" s="14">
        <f t="shared" ca="1" si="19"/>
        <v>-85.25</v>
      </c>
      <c r="H57" s="14">
        <f t="shared" ca="1" si="19"/>
        <v>-81.17</v>
      </c>
      <c r="I57" s="14">
        <f t="shared" ca="1" si="19"/>
        <v>-77.52</v>
      </c>
      <c r="J57" s="14">
        <f t="shared" ca="1" si="19"/>
        <v>-74.240000000000009</v>
      </c>
      <c r="K57" s="14">
        <f t="shared" ca="1" si="19"/>
        <v>-62.989999999999995</v>
      </c>
      <c r="L57" s="14">
        <f t="shared" ca="1" si="19"/>
        <v>-57.96</v>
      </c>
      <c r="M57" s="14">
        <f t="shared" ca="1" si="19"/>
        <v>-52.71</v>
      </c>
      <c r="N57" s="14">
        <f t="shared" ca="1" si="19"/>
        <v>-48.71</v>
      </c>
      <c r="O57" s="14">
        <f t="shared" ca="1" si="19"/>
        <v>-45.566000000000003</v>
      </c>
      <c r="P57" s="14">
        <f t="shared" ca="1" si="19"/>
        <v>-42.989999999999995</v>
      </c>
      <c r="Q57" s="14">
        <f t="shared" ca="1" si="19"/>
        <v>-42.412999999999997</v>
      </c>
      <c r="R57" s="14">
        <f t="shared" ca="1" si="19"/>
        <v>-41.865000000000002</v>
      </c>
      <c r="S57" s="14">
        <f t="shared" ca="1" si="19"/>
        <v>-41.323999999999998</v>
      </c>
      <c r="T57" s="14">
        <f t="shared" ca="1" si="19"/>
        <v>-40.808999999999997</v>
      </c>
      <c r="U57" s="14">
        <f t="shared" ca="1" si="19"/>
        <v>-40.602000000000004</v>
      </c>
      <c r="V57" s="14">
        <f t="shared" ca="1" si="19"/>
        <v>-40.427</v>
      </c>
      <c r="W57" s="14">
        <f t="shared" ca="1" si="19"/>
        <v>-40.250999999999998</v>
      </c>
      <c r="X57" s="14">
        <f t="shared" ca="1" si="19"/>
        <v>-40.1</v>
      </c>
      <c r="Y57" s="14">
        <f t="shared" ca="1" si="19"/>
        <v>-39.950000000000003</v>
      </c>
      <c r="Z57" s="14">
        <f t="shared" ca="1" si="19"/>
        <v>-39.837000000000003</v>
      </c>
      <c r="AA57" s="14">
        <f t="shared" ca="1" si="19"/>
        <v>-39.767000000000003</v>
      </c>
      <c r="AB57" s="14">
        <f t="shared" ca="1" si="19"/>
        <v>-39.68</v>
      </c>
      <c r="AC57" s="14">
        <f t="shared" ca="1" si="19"/>
        <v>-39.442999999999998</v>
      </c>
      <c r="AD57" s="14">
        <f t="shared" ca="1" si="19"/>
        <v>-39.200000000000003</v>
      </c>
      <c r="AE57" s="14">
        <f t="shared" ca="1" si="19"/>
        <v>-38.97</v>
      </c>
      <c r="AF57" s="14">
        <f t="shared" ca="1" si="19"/>
        <v>-38.742000000000004</v>
      </c>
      <c r="AG57" s="14">
        <f t="shared" ca="1" si="19"/>
        <v>0</v>
      </c>
      <c r="AH57" s="14">
        <f t="shared" ca="1" si="19"/>
        <v>0</v>
      </c>
      <c r="AI57" s="14">
        <f t="shared" ca="1" si="19"/>
        <v>0</v>
      </c>
      <c r="AJ57" s="14">
        <f t="shared" ca="1" si="19"/>
        <v>0</v>
      </c>
      <c r="AK57" s="14">
        <f t="shared" ca="1" si="19"/>
        <v>0</v>
      </c>
      <c r="AL57" s="14">
        <f t="shared" ca="1" si="19"/>
        <v>0</v>
      </c>
      <c r="AM57" s="14">
        <f t="shared" ca="1" si="19"/>
        <v>0</v>
      </c>
      <c r="AN57" s="14">
        <f t="shared" ca="1" si="19"/>
        <v>0</v>
      </c>
      <c r="AO57" s="14">
        <f t="shared" ca="1" si="19"/>
        <v>0</v>
      </c>
      <c r="AP57" s="14">
        <f t="shared" ca="1" si="19"/>
        <v>0</v>
      </c>
      <c r="AQ57" s="14">
        <f t="shared" ca="1" si="19"/>
        <v>0</v>
      </c>
      <c r="AR57" s="14">
        <f t="shared" ca="1" si="19"/>
        <v>0</v>
      </c>
      <c r="AS57" s="14">
        <f t="shared" ca="1" si="19"/>
        <v>0</v>
      </c>
      <c r="AT57" s="14">
        <f t="shared" ca="1" si="19"/>
        <v>0</v>
      </c>
      <c r="AU57" s="14">
        <f t="shared" ca="1" si="19"/>
        <v>0</v>
      </c>
      <c r="AV57" s="14">
        <f t="shared" ca="1" si="19"/>
        <v>0</v>
      </c>
      <c r="AW57" s="14">
        <f t="shared" ca="1" si="19"/>
        <v>0</v>
      </c>
      <c r="AX57" s="14">
        <f t="shared" ca="1" si="19"/>
        <v>0</v>
      </c>
      <c r="AY57" s="14">
        <f t="shared" ca="1" si="19"/>
        <v>0</v>
      </c>
      <c r="AZ57" s="14">
        <f t="shared" ca="1" si="19"/>
        <v>0</v>
      </c>
      <c r="BA57" s="14">
        <f t="shared" ca="1" si="19"/>
        <v>0</v>
      </c>
      <c r="BB57" s="14">
        <f t="shared" ca="1" si="19"/>
        <v>0</v>
      </c>
      <c r="BC57" s="14">
        <f t="shared" ca="1" si="19"/>
        <v>0</v>
      </c>
      <c r="BD57" s="14">
        <f t="shared" ca="1" si="19"/>
        <v>0</v>
      </c>
      <c r="BE57" s="14">
        <f t="shared" ca="1" si="19"/>
        <v>0</v>
      </c>
      <c r="BF57" s="14">
        <f t="shared" ca="1" si="19"/>
        <v>0</v>
      </c>
      <c r="BG57" s="14">
        <f t="shared" ca="1" si="19"/>
        <v>0</v>
      </c>
      <c r="BH57" s="14">
        <f t="shared" ca="1" si="19"/>
        <v>0</v>
      </c>
      <c r="BI57" s="14">
        <f t="shared" ca="1" si="19"/>
        <v>0</v>
      </c>
      <c r="BJ57" s="14">
        <f t="shared" ca="1" si="19"/>
        <v>0</v>
      </c>
      <c r="BK57" s="14">
        <f t="shared" ca="1" si="19"/>
        <v>0</v>
      </c>
      <c r="BL57" s="14">
        <f t="shared" ca="1" si="19"/>
        <v>0</v>
      </c>
      <c r="BM57" s="14">
        <f t="shared" ca="1" si="19"/>
        <v>0</v>
      </c>
      <c r="BN57" s="14">
        <f t="shared" ca="1" si="19"/>
        <v>0</v>
      </c>
      <c r="BO57" s="14">
        <f t="shared" ca="1" si="19"/>
        <v>0</v>
      </c>
      <c r="BP57" s="14">
        <f t="shared" ca="1" si="19"/>
        <v>0</v>
      </c>
      <c r="BQ57" s="14">
        <f t="shared" ca="1" si="19"/>
        <v>0</v>
      </c>
      <c r="BR57" s="14">
        <f t="shared" ca="1" si="19"/>
        <v>0</v>
      </c>
      <c r="BS57" s="96"/>
    </row>
    <row r="58" spans="1:71" ht="21" customHeight="1" outlineLevel="1" thickBot="1" x14ac:dyDescent="0.4">
      <c r="A58" s="5">
        <f t="shared" si="20"/>
        <v>0</v>
      </c>
      <c r="B58" s="5">
        <f t="shared" si="20"/>
        <v>0</v>
      </c>
      <c r="C58" s="5">
        <f t="shared" si="20"/>
        <v>0</v>
      </c>
      <c r="D58" s="5">
        <f t="shared" si="20"/>
        <v>1</v>
      </c>
      <c r="E58" s="6" t="str">
        <f t="shared" si="20"/>
        <v>(l)Ga</v>
      </c>
      <c r="F58" s="14">
        <f t="shared" ca="1" si="21"/>
        <v>-65.89</v>
      </c>
      <c r="G58" s="14">
        <f t="shared" ca="1" si="19"/>
        <v>-62.42</v>
      </c>
      <c r="H58" s="14">
        <f t="shared" ca="1" si="19"/>
        <v>-59.34</v>
      </c>
      <c r="I58" s="14">
        <f t="shared" ca="1" si="19"/>
        <v>-56.57</v>
      </c>
      <c r="J58" s="14">
        <f t="shared" ca="1" si="19"/>
        <v>-54.09</v>
      </c>
      <c r="K58" s="14">
        <f t="shared" ca="1" si="19"/>
        <v>-43.47</v>
      </c>
      <c r="L58" s="14">
        <f t="shared" ca="1" si="19"/>
        <v>-44.7</v>
      </c>
      <c r="M58" s="14">
        <f t="shared" ca="1" si="19"/>
        <v>-41</v>
      </c>
      <c r="N58" s="14">
        <f t="shared" ca="1" si="19"/>
        <v>-38.21</v>
      </c>
      <c r="O58" s="14">
        <f t="shared" ca="1" si="19"/>
        <v>-35.97</v>
      </c>
      <c r="P58" s="14">
        <f t="shared" ca="1" si="19"/>
        <v>-33.979999999999997</v>
      </c>
      <c r="Q58" s="14">
        <f t="shared" ca="1" si="19"/>
        <v>-33.5</v>
      </c>
      <c r="R58" s="14">
        <f t="shared" ca="1" si="19"/>
        <v>-33.03</v>
      </c>
      <c r="S58" s="14">
        <f t="shared" ca="1" si="19"/>
        <v>-32.549999999999997</v>
      </c>
      <c r="T58" s="14">
        <f t="shared" ca="1" si="19"/>
        <v>-32.08</v>
      </c>
      <c r="U58" s="14">
        <f t="shared" ca="1" si="19"/>
        <v>-31.93</v>
      </c>
      <c r="V58" s="14">
        <f t="shared" ca="1" si="19"/>
        <v>-31.79</v>
      </c>
      <c r="W58" s="14">
        <f t="shared" ca="1" si="19"/>
        <v>-31.63</v>
      </c>
      <c r="X58" s="14">
        <f t="shared" ca="1" si="19"/>
        <v>-31.48</v>
      </c>
      <c r="Y58" s="14">
        <f t="shared" ca="1" si="19"/>
        <v>-31.32</v>
      </c>
      <c r="Z58" s="14">
        <f t="shared" ca="1" si="19"/>
        <v>-31.19</v>
      </c>
      <c r="AA58" s="14">
        <f t="shared" ca="1" si="19"/>
        <v>-31.1</v>
      </c>
      <c r="AB58" s="14">
        <f t="shared" ca="1" si="19"/>
        <v>-30.98</v>
      </c>
      <c r="AC58" s="14">
        <f t="shared" ca="1" si="19"/>
        <v>-30.67</v>
      </c>
      <c r="AD58" s="14">
        <f t="shared" ca="1" si="19"/>
        <v>-30.35</v>
      </c>
      <c r="AE58" s="14">
        <f t="shared" ca="1" si="19"/>
        <v>-30.04</v>
      </c>
      <c r="AF58" s="14">
        <f t="shared" ca="1" si="19"/>
        <v>-29.73</v>
      </c>
      <c r="AG58" s="14">
        <f t="shared" ca="1" si="19"/>
        <v>0</v>
      </c>
      <c r="AH58" s="14">
        <f t="shared" ref="G58:BR62" ca="1" si="22">$A58*H.Ar + $B58*H.Se + $C58*H.Ge + $D58*H.Ga</f>
        <v>0</v>
      </c>
      <c r="AI58" s="14">
        <f t="shared" ca="1" si="22"/>
        <v>0</v>
      </c>
      <c r="AJ58" s="14">
        <f t="shared" ca="1" si="22"/>
        <v>0</v>
      </c>
      <c r="AK58" s="14">
        <f t="shared" ca="1" si="22"/>
        <v>0</v>
      </c>
      <c r="AL58" s="14">
        <f t="shared" ca="1" si="22"/>
        <v>0</v>
      </c>
      <c r="AM58" s="14">
        <f t="shared" ca="1" si="22"/>
        <v>0</v>
      </c>
      <c r="AN58" s="14">
        <f t="shared" ca="1" si="22"/>
        <v>0</v>
      </c>
      <c r="AO58" s="14">
        <f t="shared" ca="1" si="22"/>
        <v>0</v>
      </c>
      <c r="AP58" s="14">
        <f t="shared" ca="1" si="22"/>
        <v>0</v>
      </c>
      <c r="AQ58" s="14">
        <f t="shared" ca="1" si="22"/>
        <v>0</v>
      </c>
      <c r="AR58" s="14">
        <f t="shared" ca="1" si="22"/>
        <v>0</v>
      </c>
      <c r="AS58" s="14">
        <f t="shared" ca="1" si="22"/>
        <v>0</v>
      </c>
      <c r="AT58" s="14">
        <f t="shared" ca="1" si="22"/>
        <v>0</v>
      </c>
      <c r="AU58" s="14">
        <f t="shared" ca="1" si="22"/>
        <v>0</v>
      </c>
      <c r="AV58" s="14">
        <f t="shared" ca="1" si="22"/>
        <v>0</v>
      </c>
      <c r="AW58" s="14">
        <f t="shared" ca="1" si="22"/>
        <v>0</v>
      </c>
      <c r="AX58" s="14">
        <f t="shared" ca="1" si="22"/>
        <v>0</v>
      </c>
      <c r="AY58" s="14">
        <f t="shared" ca="1" si="22"/>
        <v>0</v>
      </c>
      <c r="AZ58" s="14">
        <f t="shared" ca="1" si="22"/>
        <v>0</v>
      </c>
      <c r="BA58" s="14">
        <f t="shared" ca="1" si="22"/>
        <v>0</v>
      </c>
      <c r="BB58" s="14">
        <f t="shared" ca="1" si="22"/>
        <v>0</v>
      </c>
      <c r="BC58" s="14">
        <f t="shared" ca="1" si="22"/>
        <v>0</v>
      </c>
      <c r="BD58" s="14">
        <f t="shared" ca="1" si="22"/>
        <v>0</v>
      </c>
      <c r="BE58" s="14">
        <f t="shared" ca="1" si="22"/>
        <v>0</v>
      </c>
      <c r="BF58" s="14">
        <f t="shared" ca="1" si="22"/>
        <v>0</v>
      </c>
      <c r="BG58" s="14">
        <f t="shared" ca="1" si="22"/>
        <v>0</v>
      </c>
      <c r="BH58" s="14">
        <f t="shared" ca="1" si="22"/>
        <v>0</v>
      </c>
      <c r="BI58" s="14">
        <f t="shared" ca="1" si="22"/>
        <v>0</v>
      </c>
      <c r="BJ58" s="14">
        <f t="shared" ca="1" si="22"/>
        <v>0</v>
      </c>
      <c r="BK58" s="14">
        <f t="shared" ca="1" si="22"/>
        <v>0</v>
      </c>
      <c r="BL58" s="14">
        <f t="shared" ca="1" si="22"/>
        <v>0</v>
      </c>
      <c r="BM58" s="14">
        <f t="shared" ca="1" si="22"/>
        <v>0</v>
      </c>
      <c r="BN58" s="14">
        <f t="shared" ca="1" si="22"/>
        <v>0</v>
      </c>
      <c r="BO58" s="14">
        <f t="shared" ca="1" si="22"/>
        <v>0</v>
      </c>
      <c r="BP58" s="14">
        <f t="shared" ca="1" si="22"/>
        <v>0</v>
      </c>
      <c r="BQ58" s="14">
        <f t="shared" ca="1" si="22"/>
        <v>0</v>
      </c>
      <c r="BR58" s="14">
        <f t="shared" ca="1" si="22"/>
        <v>0</v>
      </c>
      <c r="BS58" s="96"/>
    </row>
    <row r="59" spans="1:71" ht="21" customHeight="1" outlineLevel="1" thickBot="1" x14ac:dyDescent="0.4">
      <c r="A59" s="5">
        <f t="shared" si="20"/>
        <v>0</v>
      </c>
      <c r="B59" s="5">
        <f t="shared" si="20"/>
        <v>1</v>
      </c>
      <c r="C59" s="5">
        <f t="shared" si="20"/>
        <v>0</v>
      </c>
      <c r="D59" s="5">
        <f t="shared" si="20"/>
        <v>0</v>
      </c>
      <c r="E59" s="6" t="str">
        <f t="shared" si="20"/>
        <v>(1) Se</v>
      </c>
      <c r="F59" s="14">
        <f t="shared" ca="1" si="21"/>
        <v>-23.95</v>
      </c>
      <c r="G59" s="14">
        <f t="shared" ca="1" si="22"/>
        <v>-22.83</v>
      </c>
      <c r="H59" s="14">
        <f t="shared" ca="1" si="22"/>
        <v>-21.83</v>
      </c>
      <c r="I59" s="14">
        <f t="shared" ca="1" si="22"/>
        <v>-20.95</v>
      </c>
      <c r="J59" s="14">
        <f t="shared" ca="1" si="22"/>
        <v>-20.149999999999999</v>
      </c>
      <c r="K59" s="14">
        <f t="shared" ca="1" si="22"/>
        <v>-19.52</v>
      </c>
      <c r="L59" s="14">
        <f t="shared" ca="1" si="22"/>
        <v>-13.26</v>
      </c>
      <c r="M59" s="14">
        <f t="shared" ca="1" si="22"/>
        <v>-11.71</v>
      </c>
      <c r="N59" s="14">
        <f t="shared" ca="1" si="22"/>
        <v>-10.5</v>
      </c>
      <c r="O59" s="14">
        <f t="shared" ca="1" si="22"/>
        <v>-9.5960000000000001</v>
      </c>
      <c r="P59" s="14">
        <f t="shared" ca="1" si="22"/>
        <v>-9.01</v>
      </c>
      <c r="Q59" s="14">
        <f t="shared" ca="1" si="22"/>
        <v>-8.9130000000000003</v>
      </c>
      <c r="R59" s="14">
        <f t="shared" ca="1" si="22"/>
        <v>-8.8350000000000009</v>
      </c>
      <c r="S59" s="14">
        <f t="shared" ca="1" si="22"/>
        <v>-8.7739999999999991</v>
      </c>
      <c r="T59" s="14">
        <f t="shared" ca="1" si="22"/>
        <v>-8.7289999999999992</v>
      </c>
      <c r="U59" s="14">
        <f t="shared" ca="1" si="22"/>
        <v>-8.6720000000000006</v>
      </c>
      <c r="V59" s="14">
        <f t="shared" ca="1" si="22"/>
        <v>-8.6370000000000005</v>
      </c>
      <c r="W59" s="14">
        <f t="shared" ca="1" si="22"/>
        <v>-8.6210000000000004</v>
      </c>
      <c r="X59" s="14">
        <f t="shared" ca="1" si="22"/>
        <v>-8.6199999999999992</v>
      </c>
      <c r="Y59" s="14">
        <f t="shared" ca="1" si="22"/>
        <v>-8.6300000000000008</v>
      </c>
      <c r="Z59" s="14">
        <f t="shared" ca="1" si="22"/>
        <v>-8.6470000000000002</v>
      </c>
      <c r="AA59" s="14">
        <f t="shared" ca="1" si="22"/>
        <v>-8.6669999999999998</v>
      </c>
      <c r="AB59" s="14">
        <f t="shared" ca="1" si="22"/>
        <v>-8.6999999999999993</v>
      </c>
      <c r="AC59" s="14">
        <f t="shared" ca="1" si="22"/>
        <v>-8.7729999999999997</v>
      </c>
      <c r="AD59" s="14">
        <f t="shared" ca="1" si="22"/>
        <v>-8.85</v>
      </c>
      <c r="AE59" s="14">
        <f t="shared" ca="1" si="22"/>
        <v>-8.93</v>
      </c>
      <c r="AF59" s="14">
        <f t="shared" ca="1" si="22"/>
        <v>-9.0120000000000005</v>
      </c>
      <c r="AG59" s="14">
        <f t="shared" ca="1" si="22"/>
        <v>0</v>
      </c>
      <c r="AH59" s="14">
        <f t="shared" ca="1" si="22"/>
        <v>0</v>
      </c>
      <c r="AI59" s="14">
        <f t="shared" ca="1" si="22"/>
        <v>0</v>
      </c>
      <c r="AJ59" s="14">
        <f t="shared" ca="1" si="22"/>
        <v>0</v>
      </c>
      <c r="AK59" s="14">
        <f t="shared" ca="1" si="22"/>
        <v>0</v>
      </c>
      <c r="AL59" s="14">
        <f t="shared" ca="1" si="22"/>
        <v>0</v>
      </c>
      <c r="AM59" s="14">
        <f t="shared" ca="1" si="22"/>
        <v>0</v>
      </c>
      <c r="AN59" s="14">
        <f t="shared" ca="1" si="22"/>
        <v>0</v>
      </c>
      <c r="AO59" s="14">
        <f t="shared" ca="1" si="22"/>
        <v>0</v>
      </c>
      <c r="AP59" s="14">
        <f t="shared" ca="1" si="22"/>
        <v>0</v>
      </c>
      <c r="AQ59" s="14">
        <f t="shared" ca="1" si="22"/>
        <v>0</v>
      </c>
      <c r="AR59" s="14">
        <f t="shared" ca="1" si="22"/>
        <v>0</v>
      </c>
      <c r="AS59" s="14">
        <f t="shared" ca="1" si="22"/>
        <v>0</v>
      </c>
      <c r="AT59" s="14">
        <f t="shared" ca="1" si="22"/>
        <v>0</v>
      </c>
      <c r="AU59" s="14">
        <f t="shared" ca="1" si="22"/>
        <v>0</v>
      </c>
      <c r="AV59" s="14">
        <f t="shared" ca="1" si="22"/>
        <v>0</v>
      </c>
      <c r="AW59" s="14">
        <f t="shared" ca="1" si="22"/>
        <v>0</v>
      </c>
      <c r="AX59" s="14">
        <f t="shared" ca="1" si="22"/>
        <v>0</v>
      </c>
      <c r="AY59" s="14">
        <f t="shared" ca="1" si="22"/>
        <v>0</v>
      </c>
      <c r="AZ59" s="14">
        <f t="shared" ca="1" si="22"/>
        <v>0</v>
      </c>
      <c r="BA59" s="14">
        <f t="shared" ca="1" si="22"/>
        <v>0</v>
      </c>
      <c r="BB59" s="14">
        <f t="shared" ca="1" si="22"/>
        <v>0</v>
      </c>
      <c r="BC59" s="14">
        <f t="shared" ca="1" si="22"/>
        <v>0</v>
      </c>
      <c r="BD59" s="14">
        <f t="shared" ca="1" si="22"/>
        <v>0</v>
      </c>
      <c r="BE59" s="14">
        <f t="shared" ca="1" si="22"/>
        <v>0</v>
      </c>
      <c r="BF59" s="14">
        <f t="shared" ca="1" si="22"/>
        <v>0</v>
      </c>
      <c r="BG59" s="14">
        <f t="shared" ca="1" si="22"/>
        <v>0</v>
      </c>
      <c r="BH59" s="14">
        <f t="shared" ca="1" si="22"/>
        <v>0</v>
      </c>
      <c r="BI59" s="14">
        <f t="shared" ca="1" si="22"/>
        <v>0</v>
      </c>
      <c r="BJ59" s="14">
        <f t="shared" ca="1" si="22"/>
        <v>0</v>
      </c>
      <c r="BK59" s="14">
        <f t="shared" ca="1" si="22"/>
        <v>0</v>
      </c>
      <c r="BL59" s="14">
        <f t="shared" ca="1" si="22"/>
        <v>0</v>
      </c>
      <c r="BM59" s="14">
        <f t="shared" ca="1" si="22"/>
        <v>0</v>
      </c>
      <c r="BN59" s="14">
        <f t="shared" ca="1" si="22"/>
        <v>0</v>
      </c>
      <c r="BO59" s="14">
        <f t="shared" ca="1" si="22"/>
        <v>0</v>
      </c>
      <c r="BP59" s="14">
        <f t="shared" ca="1" si="22"/>
        <v>0</v>
      </c>
      <c r="BQ59" s="14">
        <f t="shared" ca="1" si="22"/>
        <v>0</v>
      </c>
      <c r="BR59" s="14">
        <f t="shared" ca="1" si="22"/>
        <v>0</v>
      </c>
      <c r="BS59" s="96"/>
    </row>
    <row r="60" spans="1:71" ht="21" customHeight="1" outlineLevel="1" thickBot="1" x14ac:dyDescent="0.4">
      <c r="A60" s="5">
        <f t="shared" si="20"/>
        <v>0</v>
      </c>
      <c r="B60" s="5">
        <f t="shared" si="20"/>
        <v>0</v>
      </c>
      <c r="C60" s="5">
        <f t="shared" si="20"/>
        <v>0</v>
      </c>
      <c r="D60" s="5">
        <f t="shared" si="20"/>
        <v>1</v>
      </c>
      <c r="E60" s="6" t="str">
        <f t="shared" si="20"/>
        <v>(2) Ga[l]</v>
      </c>
      <c r="F60" s="14">
        <f t="shared" ca="1" si="21"/>
        <v>-65.89</v>
      </c>
      <c r="G60" s="14">
        <f t="shared" ca="1" si="22"/>
        <v>-62.42</v>
      </c>
      <c r="H60" s="14">
        <f t="shared" ca="1" si="22"/>
        <v>-59.34</v>
      </c>
      <c r="I60" s="14">
        <f t="shared" ca="1" si="22"/>
        <v>-56.57</v>
      </c>
      <c r="J60" s="14">
        <f t="shared" ca="1" si="22"/>
        <v>-54.09</v>
      </c>
      <c r="K60" s="14">
        <f t="shared" ca="1" si="22"/>
        <v>-43.47</v>
      </c>
      <c r="L60" s="14">
        <f t="shared" ca="1" si="22"/>
        <v>-44.7</v>
      </c>
      <c r="M60" s="14">
        <f t="shared" ca="1" si="22"/>
        <v>-41</v>
      </c>
      <c r="N60" s="14">
        <f t="shared" ca="1" si="22"/>
        <v>-38.21</v>
      </c>
      <c r="O60" s="14">
        <f t="shared" ca="1" si="22"/>
        <v>-35.97</v>
      </c>
      <c r="P60" s="14">
        <f t="shared" ca="1" si="22"/>
        <v>-33.979999999999997</v>
      </c>
      <c r="Q60" s="14">
        <f t="shared" ca="1" si="22"/>
        <v>-33.5</v>
      </c>
      <c r="R60" s="14">
        <f t="shared" ca="1" si="22"/>
        <v>-33.03</v>
      </c>
      <c r="S60" s="14">
        <f t="shared" ca="1" si="22"/>
        <v>-32.549999999999997</v>
      </c>
      <c r="T60" s="14">
        <f t="shared" ca="1" si="22"/>
        <v>-32.08</v>
      </c>
      <c r="U60" s="14">
        <f t="shared" ca="1" si="22"/>
        <v>-31.93</v>
      </c>
      <c r="V60" s="14">
        <f t="shared" ca="1" si="22"/>
        <v>-31.79</v>
      </c>
      <c r="W60" s="14">
        <f t="shared" ca="1" si="22"/>
        <v>-31.63</v>
      </c>
      <c r="X60" s="14">
        <f t="shared" ca="1" si="22"/>
        <v>-31.48</v>
      </c>
      <c r="Y60" s="14">
        <f t="shared" ca="1" si="22"/>
        <v>-31.32</v>
      </c>
      <c r="Z60" s="14">
        <f t="shared" ca="1" si="22"/>
        <v>-31.19</v>
      </c>
      <c r="AA60" s="14">
        <f t="shared" ca="1" si="22"/>
        <v>-31.1</v>
      </c>
      <c r="AB60" s="14">
        <f t="shared" ca="1" si="22"/>
        <v>-30.98</v>
      </c>
      <c r="AC60" s="14">
        <f t="shared" ca="1" si="22"/>
        <v>-30.67</v>
      </c>
      <c r="AD60" s="14">
        <f t="shared" ca="1" si="22"/>
        <v>-30.35</v>
      </c>
      <c r="AE60" s="14">
        <f t="shared" ca="1" si="22"/>
        <v>-30.04</v>
      </c>
      <c r="AF60" s="14">
        <f t="shared" ca="1" si="22"/>
        <v>-29.73</v>
      </c>
      <c r="AG60" s="14">
        <f t="shared" ca="1" si="22"/>
        <v>0</v>
      </c>
      <c r="AH60" s="14">
        <f t="shared" ca="1" si="22"/>
        <v>0</v>
      </c>
      <c r="AI60" s="14">
        <f t="shared" ca="1" si="22"/>
        <v>0</v>
      </c>
      <c r="AJ60" s="14">
        <f t="shared" ca="1" si="22"/>
        <v>0</v>
      </c>
      <c r="AK60" s="14">
        <f t="shared" ca="1" si="22"/>
        <v>0</v>
      </c>
      <c r="AL60" s="14">
        <f t="shared" ca="1" si="22"/>
        <v>0</v>
      </c>
      <c r="AM60" s="14">
        <f t="shared" ca="1" si="22"/>
        <v>0</v>
      </c>
      <c r="AN60" s="14">
        <f t="shared" ca="1" si="22"/>
        <v>0</v>
      </c>
      <c r="AO60" s="14">
        <f t="shared" ca="1" si="22"/>
        <v>0</v>
      </c>
      <c r="AP60" s="14">
        <f t="shared" ca="1" si="22"/>
        <v>0</v>
      </c>
      <c r="AQ60" s="14">
        <f t="shared" ca="1" si="22"/>
        <v>0</v>
      </c>
      <c r="AR60" s="14">
        <f t="shared" ca="1" si="22"/>
        <v>0</v>
      </c>
      <c r="AS60" s="14">
        <f t="shared" ca="1" si="22"/>
        <v>0</v>
      </c>
      <c r="AT60" s="14">
        <f t="shared" ca="1" si="22"/>
        <v>0</v>
      </c>
      <c r="AU60" s="14">
        <f t="shared" ca="1" si="22"/>
        <v>0</v>
      </c>
      <c r="AV60" s="14">
        <f t="shared" ca="1" si="22"/>
        <v>0</v>
      </c>
      <c r="AW60" s="14">
        <f t="shared" ca="1" si="22"/>
        <v>0</v>
      </c>
      <c r="AX60" s="14">
        <f t="shared" ca="1" si="22"/>
        <v>0</v>
      </c>
      <c r="AY60" s="14">
        <f t="shared" ca="1" si="22"/>
        <v>0</v>
      </c>
      <c r="AZ60" s="14">
        <f t="shared" ca="1" si="22"/>
        <v>0</v>
      </c>
      <c r="BA60" s="14">
        <f t="shared" ca="1" si="22"/>
        <v>0</v>
      </c>
      <c r="BB60" s="14">
        <f t="shared" ca="1" si="22"/>
        <v>0</v>
      </c>
      <c r="BC60" s="14">
        <f t="shared" ca="1" si="22"/>
        <v>0</v>
      </c>
      <c r="BD60" s="14">
        <f t="shared" ca="1" si="22"/>
        <v>0</v>
      </c>
      <c r="BE60" s="14">
        <f t="shared" ca="1" si="22"/>
        <v>0</v>
      </c>
      <c r="BF60" s="14">
        <f t="shared" ca="1" si="22"/>
        <v>0</v>
      </c>
      <c r="BG60" s="14">
        <f t="shared" ca="1" si="22"/>
        <v>0</v>
      </c>
      <c r="BH60" s="14">
        <f t="shared" ca="1" si="22"/>
        <v>0</v>
      </c>
      <c r="BI60" s="14">
        <f t="shared" ca="1" si="22"/>
        <v>0</v>
      </c>
      <c r="BJ60" s="14">
        <f t="shared" ca="1" si="22"/>
        <v>0</v>
      </c>
      <c r="BK60" s="14">
        <f t="shared" ca="1" si="22"/>
        <v>0</v>
      </c>
      <c r="BL60" s="14">
        <f t="shared" ca="1" si="22"/>
        <v>0</v>
      </c>
      <c r="BM60" s="14">
        <f t="shared" ca="1" si="22"/>
        <v>0</v>
      </c>
      <c r="BN60" s="14">
        <f t="shared" ca="1" si="22"/>
        <v>0</v>
      </c>
      <c r="BO60" s="14">
        <f t="shared" ca="1" si="22"/>
        <v>0</v>
      </c>
      <c r="BP60" s="14">
        <f t="shared" ca="1" si="22"/>
        <v>0</v>
      </c>
      <c r="BQ60" s="14">
        <f t="shared" ca="1" si="22"/>
        <v>0</v>
      </c>
      <c r="BR60" s="14">
        <f t="shared" ca="1" si="22"/>
        <v>0</v>
      </c>
      <c r="BS60" s="96"/>
    </row>
    <row r="61" spans="1:71" ht="21" customHeight="1" outlineLevel="1" thickBot="1" x14ac:dyDescent="0.4">
      <c r="A61" s="5">
        <f t="shared" si="20"/>
        <v>0</v>
      </c>
      <c r="B61" s="5">
        <f t="shared" si="20"/>
        <v>0</v>
      </c>
      <c r="C61" s="5">
        <f t="shared" si="20"/>
        <v>1</v>
      </c>
      <c r="D61" s="5">
        <f t="shared" si="20"/>
        <v>0</v>
      </c>
      <c r="E61" s="6" t="str">
        <f t="shared" si="20"/>
        <v>(2)Ge[l]</v>
      </c>
      <c r="F61" s="14">
        <f t="shared" ca="1" si="21"/>
        <v>-16.71</v>
      </c>
      <c r="G61" s="14">
        <f t="shared" ca="1" si="22"/>
        <v>-16.079999999999998</v>
      </c>
      <c r="H61" s="14">
        <f t="shared" ca="1" si="22"/>
        <v>-15.53</v>
      </c>
      <c r="I61" s="14">
        <f t="shared" ca="1" si="22"/>
        <v>-15.04</v>
      </c>
      <c r="J61" s="14">
        <f t="shared" ca="1" si="22"/>
        <v>-14.61</v>
      </c>
      <c r="K61" s="14">
        <f t="shared" ca="1" si="22"/>
        <v>-11.47</v>
      </c>
      <c r="L61" s="14">
        <f t="shared" ca="1" si="22"/>
        <v>-15.15</v>
      </c>
      <c r="M61" s="14">
        <f t="shared" ca="1" si="22"/>
        <v>-14.87</v>
      </c>
      <c r="N61" s="14">
        <f t="shared" ca="1" si="22"/>
        <v>-14.72</v>
      </c>
      <c r="O61" s="14">
        <f t="shared" ca="1" si="22"/>
        <v>-14.58</v>
      </c>
      <c r="P61" s="14">
        <f t="shared" ca="1" si="22"/>
        <v>-14.34</v>
      </c>
      <c r="Q61" s="14">
        <f t="shared" ca="1" si="22"/>
        <v>-14.25</v>
      </c>
      <c r="R61" s="14">
        <f t="shared" ca="1" si="22"/>
        <v>-14.16</v>
      </c>
      <c r="S61" s="14">
        <f t="shared" ca="1" si="22"/>
        <v>-14.06</v>
      </c>
      <c r="T61" s="14">
        <f t="shared" ca="1" si="22"/>
        <v>-13.95</v>
      </c>
      <c r="U61" s="14">
        <f t="shared" ca="1" si="22"/>
        <v>-13.81</v>
      </c>
      <c r="V61" s="14">
        <f t="shared" ca="1" si="22"/>
        <v>-13.68</v>
      </c>
      <c r="W61" s="14">
        <f t="shared" ca="1" si="22"/>
        <v>-13.55</v>
      </c>
      <c r="X61" s="14">
        <f t="shared" ca="1" si="22"/>
        <v>-13.43</v>
      </c>
      <c r="Y61" s="14">
        <f t="shared" ca="1" si="22"/>
        <v>-13.31</v>
      </c>
      <c r="Z61" s="14">
        <f t="shared" ca="1" si="22"/>
        <v>-13.18</v>
      </c>
      <c r="AA61" s="14">
        <f t="shared" ca="1" si="22"/>
        <v>-13.07</v>
      </c>
      <c r="AB61" s="14">
        <f t="shared" ca="1" si="22"/>
        <v>-12.97</v>
      </c>
      <c r="AC61" s="14">
        <f t="shared" ca="1" si="22"/>
        <v>-12.87</v>
      </c>
      <c r="AD61" s="14">
        <f t="shared" ca="1" si="22"/>
        <v>-12.77</v>
      </c>
      <c r="AE61" s="14">
        <f t="shared" ca="1" si="22"/>
        <v>-12.67</v>
      </c>
      <c r="AF61" s="14">
        <f t="shared" ca="1" si="22"/>
        <v>-12.57</v>
      </c>
      <c r="AG61" s="14">
        <f t="shared" ca="1" si="22"/>
        <v>0</v>
      </c>
      <c r="AH61" s="14">
        <f t="shared" ca="1" si="22"/>
        <v>0</v>
      </c>
      <c r="AI61" s="14">
        <f t="shared" ca="1" si="22"/>
        <v>0</v>
      </c>
      <c r="AJ61" s="14">
        <f t="shared" ca="1" si="22"/>
        <v>0</v>
      </c>
      <c r="AK61" s="14">
        <f t="shared" ca="1" si="22"/>
        <v>0</v>
      </c>
      <c r="AL61" s="14">
        <f t="shared" ca="1" si="22"/>
        <v>0</v>
      </c>
      <c r="AM61" s="14">
        <f t="shared" ca="1" si="22"/>
        <v>0</v>
      </c>
      <c r="AN61" s="14">
        <f t="shared" ca="1" si="22"/>
        <v>0</v>
      </c>
      <c r="AO61" s="14">
        <f t="shared" ca="1" si="22"/>
        <v>0</v>
      </c>
      <c r="AP61" s="14">
        <f t="shared" ca="1" si="22"/>
        <v>0</v>
      </c>
      <c r="AQ61" s="14">
        <f t="shared" ca="1" si="22"/>
        <v>0</v>
      </c>
      <c r="AR61" s="14">
        <f t="shared" ca="1" si="22"/>
        <v>0</v>
      </c>
      <c r="AS61" s="14">
        <f t="shared" ca="1" si="22"/>
        <v>0</v>
      </c>
      <c r="AT61" s="14">
        <f t="shared" ca="1" si="22"/>
        <v>0</v>
      </c>
      <c r="AU61" s="14">
        <f t="shared" ca="1" si="22"/>
        <v>0</v>
      </c>
      <c r="AV61" s="14">
        <f t="shared" ca="1" si="22"/>
        <v>0</v>
      </c>
      <c r="AW61" s="14">
        <f t="shared" ca="1" si="22"/>
        <v>0</v>
      </c>
      <c r="AX61" s="14">
        <f t="shared" ca="1" si="22"/>
        <v>0</v>
      </c>
      <c r="AY61" s="14">
        <f t="shared" ca="1" si="22"/>
        <v>0</v>
      </c>
      <c r="AZ61" s="14">
        <f t="shared" ca="1" si="22"/>
        <v>0</v>
      </c>
      <c r="BA61" s="14">
        <f t="shared" ca="1" si="22"/>
        <v>0</v>
      </c>
      <c r="BB61" s="14">
        <f t="shared" ca="1" si="22"/>
        <v>0</v>
      </c>
      <c r="BC61" s="14">
        <f t="shared" ca="1" si="22"/>
        <v>0</v>
      </c>
      <c r="BD61" s="14">
        <f t="shared" ca="1" si="22"/>
        <v>0</v>
      </c>
      <c r="BE61" s="14">
        <f t="shared" ca="1" si="22"/>
        <v>0</v>
      </c>
      <c r="BF61" s="14">
        <f t="shared" ca="1" si="22"/>
        <v>0</v>
      </c>
      <c r="BG61" s="14">
        <f t="shared" ca="1" si="22"/>
        <v>0</v>
      </c>
      <c r="BH61" s="14">
        <f t="shared" ca="1" si="22"/>
        <v>0</v>
      </c>
      <c r="BI61" s="14">
        <f t="shared" ca="1" si="22"/>
        <v>0</v>
      </c>
      <c r="BJ61" s="14">
        <f t="shared" ca="1" si="22"/>
        <v>0</v>
      </c>
      <c r="BK61" s="14">
        <f t="shared" ca="1" si="22"/>
        <v>0</v>
      </c>
      <c r="BL61" s="14">
        <f t="shared" ca="1" si="22"/>
        <v>0</v>
      </c>
      <c r="BM61" s="14">
        <f t="shared" ca="1" si="22"/>
        <v>0</v>
      </c>
      <c r="BN61" s="14">
        <f t="shared" ca="1" si="22"/>
        <v>0</v>
      </c>
      <c r="BO61" s="14">
        <f t="shared" ca="1" si="22"/>
        <v>0</v>
      </c>
      <c r="BP61" s="14">
        <f t="shared" ca="1" si="22"/>
        <v>0</v>
      </c>
      <c r="BQ61" s="14">
        <f t="shared" ca="1" si="22"/>
        <v>0</v>
      </c>
      <c r="BR61" s="14">
        <f t="shared" ca="1" si="22"/>
        <v>0</v>
      </c>
      <c r="BS61" s="96"/>
    </row>
    <row r="62" spans="1:71" ht="21" customHeight="1" outlineLevel="1" thickBot="1" x14ac:dyDescent="0.4">
      <c r="A62" s="5">
        <f t="shared" si="20"/>
        <v>0</v>
      </c>
      <c r="B62" s="5">
        <f t="shared" si="20"/>
        <v>1</v>
      </c>
      <c r="C62" s="5">
        <f t="shared" si="20"/>
        <v>0</v>
      </c>
      <c r="D62" s="5">
        <f t="shared" si="20"/>
        <v>0</v>
      </c>
      <c r="E62" s="6" t="str">
        <f t="shared" si="20"/>
        <v>(2)Se[l]</v>
      </c>
      <c r="F62" s="14">
        <f t="shared" ca="1" si="21"/>
        <v>-23.95</v>
      </c>
      <c r="G62" s="14">
        <f t="shared" ca="1" si="22"/>
        <v>-22.83</v>
      </c>
      <c r="H62" s="14">
        <f t="shared" ca="1" si="22"/>
        <v>-21.83</v>
      </c>
      <c r="I62" s="14">
        <f t="shared" ca="1" si="22"/>
        <v>-20.95</v>
      </c>
      <c r="J62" s="14">
        <f t="shared" ca="1" si="22"/>
        <v>-20.149999999999999</v>
      </c>
      <c r="K62" s="14">
        <f t="shared" ca="1" si="22"/>
        <v>-19.52</v>
      </c>
      <c r="L62" s="14">
        <f t="shared" ca="1" si="22"/>
        <v>-13.26</v>
      </c>
      <c r="M62" s="14">
        <f t="shared" ca="1" si="22"/>
        <v>-11.71</v>
      </c>
      <c r="N62" s="14">
        <f t="shared" ca="1" si="22"/>
        <v>-10.5</v>
      </c>
      <c r="O62" s="14">
        <f t="shared" ca="1" si="22"/>
        <v>-9.5960000000000001</v>
      </c>
      <c r="P62" s="14">
        <f t="shared" ca="1" si="22"/>
        <v>-9.01</v>
      </c>
      <c r="Q62" s="14">
        <f t="shared" ca="1" si="22"/>
        <v>-8.9130000000000003</v>
      </c>
      <c r="R62" s="14">
        <f t="shared" ca="1" si="22"/>
        <v>-8.8350000000000009</v>
      </c>
      <c r="S62" s="14">
        <f t="shared" ca="1" si="22"/>
        <v>-8.7739999999999991</v>
      </c>
      <c r="T62" s="14">
        <f t="shared" ca="1" si="22"/>
        <v>-8.7289999999999992</v>
      </c>
      <c r="U62" s="14">
        <f t="shared" ca="1" si="22"/>
        <v>-8.6720000000000006</v>
      </c>
      <c r="V62" s="14">
        <f t="shared" ca="1" si="22"/>
        <v>-8.6370000000000005</v>
      </c>
      <c r="W62" s="14">
        <f t="shared" ca="1" si="22"/>
        <v>-8.6210000000000004</v>
      </c>
      <c r="X62" s="14">
        <f t="shared" ca="1" si="22"/>
        <v>-8.6199999999999992</v>
      </c>
      <c r="Y62" s="14">
        <f t="shared" ca="1" si="22"/>
        <v>-8.6300000000000008</v>
      </c>
      <c r="Z62" s="14">
        <f t="shared" ca="1" si="22"/>
        <v>-8.6470000000000002</v>
      </c>
      <c r="AA62" s="14">
        <f t="shared" ca="1" si="22"/>
        <v>-8.6669999999999998</v>
      </c>
      <c r="AB62" s="14">
        <f t="shared" ca="1" si="22"/>
        <v>-8.6999999999999993</v>
      </c>
      <c r="AC62" s="14">
        <f t="shared" ca="1" si="22"/>
        <v>-8.7729999999999997</v>
      </c>
      <c r="AD62" s="14">
        <f t="shared" ca="1" si="22"/>
        <v>-8.85</v>
      </c>
      <c r="AE62" s="14">
        <f t="shared" ca="1" si="22"/>
        <v>-8.93</v>
      </c>
      <c r="AF62" s="14">
        <f t="shared" ca="1" si="22"/>
        <v>-9.0120000000000005</v>
      </c>
      <c r="AG62" s="14">
        <f t="shared" ref="G62:BR66" ca="1" si="23">$A62*H.Ar + $B62*H.Se + $C62*H.Ge + $D62*H.Ga</f>
        <v>0</v>
      </c>
      <c r="AH62" s="14">
        <f t="shared" ca="1" si="23"/>
        <v>0</v>
      </c>
      <c r="AI62" s="14">
        <f t="shared" ca="1" si="23"/>
        <v>0</v>
      </c>
      <c r="AJ62" s="14">
        <f t="shared" ca="1" si="23"/>
        <v>0</v>
      </c>
      <c r="AK62" s="14">
        <f t="shared" ca="1" si="23"/>
        <v>0</v>
      </c>
      <c r="AL62" s="14">
        <f t="shared" ca="1" si="23"/>
        <v>0</v>
      </c>
      <c r="AM62" s="14">
        <f t="shared" ca="1" si="23"/>
        <v>0</v>
      </c>
      <c r="AN62" s="14">
        <f t="shared" ca="1" si="23"/>
        <v>0</v>
      </c>
      <c r="AO62" s="14">
        <f t="shared" ca="1" si="23"/>
        <v>0</v>
      </c>
      <c r="AP62" s="14">
        <f t="shared" ca="1" si="23"/>
        <v>0</v>
      </c>
      <c r="AQ62" s="14">
        <f t="shared" ca="1" si="23"/>
        <v>0</v>
      </c>
      <c r="AR62" s="14">
        <f t="shared" ca="1" si="23"/>
        <v>0</v>
      </c>
      <c r="AS62" s="14">
        <f t="shared" ca="1" si="23"/>
        <v>0</v>
      </c>
      <c r="AT62" s="14">
        <f t="shared" ca="1" si="23"/>
        <v>0</v>
      </c>
      <c r="AU62" s="14">
        <f t="shared" ca="1" si="23"/>
        <v>0</v>
      </c>
      <c r="AV62" s="14">
        <f t="shared" ca="1" si="23"/>
        <v>0</v>
      </c>
      <c r="AW62" s="14">
        <f t="shared" ca="1" si="23"/>
        <v>0</v>
      </c>
      <c r="AX62" s="14">
        <f t="shared" ca="1" si="23"/>
        <v>0</v>
      </c>
      <c r="AY62" s="14">
        <f t="shared" ca="1" si="23"/>
        <v>0</v>
      </c>
      <c r="AZ62" s="14">
        <f t="shared" ca="1" si="23"/>
        <v>0</v>
      </c>
      <c r="BA62" s="14">
        <f t="shared" ca="1" si="23"/>
        <v>0</v>
      </c>
      <c r="BB62" s="14">
        <f t="shared" ca="1" si="23"/>
        <v>0</v>
      </c>
      <c r="BC62" s="14">
        <f t="shared" ca="1" si="23"/>
        <v>0</v>
      </c>
      <c r="BD62" s="14">
        <f t="shared" ca="1" si="23"/>
        <v>0</v>
      </c>
      <c r="BE62" s="14">
        <f t="shared" ca="1" si="23"/>
        <v>0</v>
      </c>
      <c r="BF62" s="14">
        <f t="shared" ca="1" si="23"/>
        <v>0</v>
      </c>
      <c r="BG62" s="14">
        <f t="shared" ca="1" si="23"/>
        <v>0</v>
      </c>
      <c r="BH62" s="14">
        <f t="shared" ca="1" si="23"/>
        <v>0</v>
      </c>
      <c r="BI62" s="14">
        <f t="shared" ca="1" si="23"/>
        <v>0</v>
      </c>
      <c r="BJ62" s="14">
        <f t="shared" ca="1" si="23"/>
        <v>0</v>
      </c>
      <c r="BK62" s="14">
        <f t="shared" ca="1" si="23"/>
        <v>0</v>
      </c>
      <c r="BL62" s="14">
        <f t="shared" ca="1" si="23"/>
        <v>0</v>
      </c>
      <c r="BM62" s="14">
        <f t="shared" ca="1" si="23"/>
        <v>0</v>
      </c>
      <c r="BN62" s="14">
        <f t="shared" ca="1" si="23"/>
        <v>0</v>
      </c>
      <c r="BO62" s="14">
        <f t="shared" ca="1" si="23"/>
        <v>0</v>
      </c>
      <c r="BP62" s="14">
        <f t="shared" ca="1" si="23"/>
        <v>0</v>
      </c>
      <c r="BQ62" s="14">
        <f t="shared" ca="1" si="23"/>
        <v>0</v>
      </c>
      <c r="BR62" s="14">
        <f t="shared" ca="1" si="23"/>
        <v>0</v>
      </c>
      <c r="BS62" s="96"/>
    </row>
    <row r="63" spans="1:71" ht="21" customHeight="1" outlineLevel="1" thickBot="1" x14ac:dyDescent="0.4">
      <c r="A63" s="5">
        <f t="shared" si="20"/>
        <v>0</v>
      </c>
      <c r="B63" s="5">
        <f t="shared" si="20"/>
        <v>1</v>
      </c>
      <c r="C63" s="5">
        <f t="shared" si="20"/>
        <v>1</v>
      </c>
      <c r="D63" s="5">
        <f t="shared" si="20"/>
        <v>0</v>
      </c>
      <c r="E63" s="6" t="str">
        <f t="shared" si="20"/>
        <v>(2)GeSe[l]</v>
      </c>
      <c r="F63" s="14">
        <f t="shared" ca="1" si="21"/>
        <v>-40.659999999999997</v>
      </c>
      <c r="G63" s="14">
        <f t="shared" ca="1" si="23"/>
        <v>-38.909999999999997</v>
      </c>
      <c r="H63" s="14">
        <f t="shared" ca="1" si="23"/>
        <v>-37.36</v>
      </c>
      <c r="I63" s="14">
        <f t="shared" ca="1" si="23"/>
        <v>-35.989999999999995</v>
      </c>
      <c r="J63" s="14">
        <f t="shared" ca="1" si="23"/>
        <v>-34.76</v>
      </c>
      <c r="K63" s="14">
        <f t="shared" ca="1" si="23"/>
        <v>-30.990000000000002</v>
      </c>
      <c r="L63" s="14">
        <f t="shared" ca="1" si="23"/>
        <v>-28.41</v>
      </c>
      <c r="M63" s="14">
        <f t="shared" ca="1" si="23"/>
        <v>-26.58</v>
      </c>
      <c r="N63" s="14">
        <f t="shared" ca="1" si="23"/>
        <v>-25.22</v>
      </c>
      <c r="O63" s="14">
        <f t="shared" ca="1" si="23"/>
        <v>-24.176000000000002</v>
      </c>
      <c r="P63" s="14">
        <f t="shared" ca="1" si="23"/>
        <v>-23.35</v>
      </c>
      <c r="Q63" s="14">
        <f t="shared" ca="1" si="23"/>
        <v>-23.163</v>
      </c>
      <c r="R63" s="14">
        <f t="shared" ca="1" si="23"/>
        <v>-22.995000000000001</v>
      </c>
      <c r="S63" s="14">
        <f t="shared" ca="1" si="23"/>
        <v>-22.834</v>
      </c>
      <c r="T63" s="14">
        <f t="shared" ca="1" si="23"/>
        <v>-22.678999999999998</v>
      </c>
      <c r="U63" s="14">
        <f t="shared" ca="1" si="23"/>
        <v>-22.481999999999999</v>
      </c>
      <c r="V63" s="14">
        <f t="shared" ca="1" si="23"/>
        <v>-22.317</v>
      </c>
      <c r="W63" s="14">
        <f t="shared" ca="1" si="23"/>
        <v>-22.170999999999999</v>
      </c>
      <c r="X63" s="14">
        <f t="shared" ca="1" si="23"/>
        <v>-22.049999999999997</v>
      </c>
      <c r="Y63" s="14">
        <f t="shared" ca="1" si="23"/>
        <v>-21.94</v>
      </c>
      <c r="Z63" s="14">
        <f t="shared" ca="1" si="23"/>
        <v>-21.826999999999998</v>
      </c>
      <c r="AA63" s="14">
        <f t="shared" ca="1" si="23"/>
        <v>-21.737000000000002</v>
      </c>
      <c r="AB63" s="14">
        <f t="shared" ca="1" si="23"/>
        <v>-21.67</v>
      </c>
      <c r="AC63" s="14">
        <f t="shared" ca="1" si="23"/>
        <v>-21.643000000000001</v>
      </c>
      <c r="AD63" s="14">
        <f t="shared" ca="1" si="23"/>
        <v>-21.619999999999997</v>
      </c>
      <c r="AE63" s="14">
        <f t="shared" ca="1" si="23"/>
        <v>-21.6</v>
      </c>
      <c r="AF63" s="14">
        <f t="shared" ca="1" si="23"/>
        <v>-21.582000000000001</v>
      </c>
      <c r="AG63" s="14">
        <f t="shared" ca="1" si="23"/>
        <v>0</v>
      </c>
      <c r="AH63" s="14">
        <f t="shared" ca="1" si="23"/>
        <v>0</v>
      </c>
      <c r="AI63" s="14">
        <f t="shared" ca="1" si="23"/>
        <v>0</v>
      </c>
      <c r="AJ63" s="14">
        <f t="shared" ca="1" si="23"/>
        <v>0</v>
      </c>
      <c r="AK63" s="14">
        <f t="shared" ca="1" si="23"/>
        <v>0</v>
      </c>
      <c r="AL63" s="14">
        <f t="shared" ca="1" si="23"/>
        <v>0</v>
      </c>
      <c r="AM63" s="14">
        <f t="shared" ca="1" si="23"/>
        <v>0</v>
      </c>
      <c r="AN63" s="14">
        <f t="shared" ca="1" si="23"/>
        <v>0</v>
      </c>
      <c r="AO63" s="14">
        <f t="shared" ca="1" si="23"/>
        <v>0</v>
      </c>
      <c r="AP63" s="14">
        <f t="shared" ca="1" si="23"/>
        <v>0</v>
      </c>
      <c r="AQ63" s="14">
        <f t="shared" ca="1" si="23"/>
        <v>0</v>
      </c>
      <c r="AR63" s="14">
        <f t="shared" ca="1" si="23"/>
        <v>0</v>
      </c>
      <c r="AS63" s="14">
        <f t="shared" ca="1" si="23"/>
        <v>0</v>
      </c>
      <c r="AT63" s="14">
        <f t="shared" ca="1" si="23"/>
        <v>0</v>
      </c>
      <c r="AU63" s="14">
        <f t="shared" ca="1" si="23"/>
        <v>0</v>
      </c>
      <c r="AV63" s="14">
        <f t="shared" ca="1" si="23"/>
        <v>0</v>
      </c>
      <c r="AW63" s="14">
        <f t="shared" ca="1" si="23"/>
        <v>0</v>
      </c>
      <c r="AX63" s="14">
        <f t="shared" ca="1" si="23"/>
        <v>0</v>
      </c>
      <c r="AY63" s="14">
        <f t="shared" ca="1" si="23"/>
        <v>0</v>
      </c>
      <c r="AZ63" s="14">
        <f t="shared" ca="1" si="23"/>
        <v>0</v>
      </c>
      <c r="BA63" s="14">
        <f t="shared" ca="1" si="23"/>
        <v>0</v>
      </c>
      <c r="BB63" s="14">
        <f t="shared" ca="1" si="23"/>
        <v>0</v>
      </c>
      <c r="BC63" s="14">
        <f t="shared" ca="1" si="23"/>
        <v>0</v>
      </c>
      <c r="BD63" s="14">
        <f t="shared" ca="1" si="23"/>
        <v>0</v>
      </c>
      <c r="BE63" s="14">
        <f t="shared" ca="1" si="23"/>
        <v>0</v>
      </c>
      <c r="BF63" s="14">
        <f t="shared" ca="1" si="23"/>
        <v>0</v>
      </c>
      <c r="BG63" s="14">
        <f t="shared" ca="1" si="23"/>
        <v>0</v>
      </c>
      <c r="BH63" s="14">
        <f t="shared" ca="1" si="23"/>
        <v>0</v>
      </c>
      <c r="BI63" s="14">
        <f t="shared" ca="1" si="23"/>
        <v>0</v>
      </c>
      <c r="BJ63" s="14">
        <f t="shared" ca="1" si="23"/>
        <v>0</v>
      </c>
      <c r="BK63" s="14">
        <f t="shared" ca="1" si="23"/>
        <v>0</v>
      </c>
      <c r="BL63" s="14">
        <f t="shared" ca="1" si="23"/>
        <v>0</v>
      </c>
      <c r="BM63" s="14">
        <f t="shared" ca="1" si="23"/>
        <v>0</v>
      </c>
      <c r="BN63" s="14">
        <f t="shared" ca="1" si="23"/>
        <v>0</v>
      </c>
      <c r="BO63" s="14">
        <f t="shared" ca="1" si="23"/>
        <v>0</v>
      </c>
      <c r="BP63" s="14">
        <f t="shared" ca="1" si="23"/>
        <v>0</v>
      </c>
      <c r="BQ63" s="14">
        <f t="shared" ca="1" si="23"/>
        <v>0</v>
      </c>
      <c r="BR63" s="14">
        <f t="shared" ca="1" si="23"/>
        <v>0</v>
      </c>
      <c r="BS63" s="96"/>
    </row>
    <row r="64" spans="1:71" ht="21" customHeight="1" outlineLevel="1" thickBot="1" x14ac:dyDescent="0.4">
      <c r="A64" s="5">
        <f t="shared" si="20"/>
        <v>0</v>
      </c>
      <c r="B64" s="5">
        <f t="shared" si="20"/>
        <v>3</v>
      </c>
      <c r="C64" s="5">
        <f t="shared" si="20"/>
        <v>0</v>
      </c>
      <c r="D64" s="5">
        <f t="shared" si="20"/>
        <v>2</v>
      </c>
      <c r="E64" s="6" t="str">
        <f t="shared" si="20"/>
        <v>(2)Ga2Se3[l]</v>
      </c>
      <c r="F64" s="14">
        <f t="shared" ca="1" si="21"/>
        <v>-203.63</v>
      </c>
      <c r="G64" s="14">
        <f t="shared" ca="1" si="23"/>
        <v>-193.32999999999998</v>
      </c>
      <c r="H64" s="14">
        <f t="shared" ca="1" si="23"/>
        <v>-184.17000000000002</v>
      </c>
      <c r="I64" s="14">
        <f t="shared" ca="1" si="23"/>
        <v>-175.99</v>
      </c>
      <c r="J64" s="14">
        <f t="shared" ca="1" si="23"/>
        <v>-168.63</v>
      </c>
      <c r="K64" s="14">
        <f t="shared" ca="1" si="23"/>
        <v>-145.5</v>
      </c>
      <c r="L64" s="14">
        <f t="shared" ca="1" si="23"/>
        <v>-129.18</v>
      </c>
      <c r="M64" s="14">
        <f t="shared" ca="1" si="23"/>
        <v>-117.13</v>
      </c>
      <c r="N64" s="14">
        <f t="shared" ca="1" si="23"/>
        <v>-107.92</v>
      </c>
      <c r="O64" s="14">
        <f t="shared" ca="1" si="23"/>
        <v>-100.72799999999999</v>
      </c>
      <c r="P64" s="14">
        <f t="shared" ca="1" si="23"/>
        <v>-94.99</v>
      </c>
      <c r="Q64" s="14">
        <f t="shared" ca="1" si="23"/>
        <v>-93.739000000000004</v>
      </c>
      <c r="R64" s="14">
        <f t="shared" ca="1" si="23"/>
        <v>-92.564999999999998</v>
      </c>
      <c r="S64" s="14">
        <f t="shared" ca="1" si="23"/>
        <v>-91.421999999999997</v>
      </c>
      <c r="T64" s="14">
        <f t="shared" ca="1" si="23"/>
        <v>-90.346999999999994</v>
      </c>
      <c r="U64" s="14">
        <f t="shared" ca="1" si="23"/>
        <v>-89.876000000000005</v>
      </c>
      <c r="V64" s="14">
        <f t="shared" ca="1" si="23"/>
        <v>-89.491</v>
      </c>
      <c r="W64" s="14">
        <f t="shared" ca="1" si="23"/>
        <v>-89.12299999999999</v>
      </c>
      <c r="X64" s="14">
        <f t="shared" ca="1" si="23"/>
        <v>-88.82</v>
      </c>
      <c r="Y64" s="14">
        <f t="shared" ca="1" si="23"/>
        <v>-88.53</v>
      </c>
      <c r="Z64" s="14">
        <f t="shared" ca="1" si="23"/>
        <v>-88.320999999999998</v>
      </c>
      <c r="AA64" s="14">
        <f t="shared" ca="1" si="23"/>
        <v>-88.200999999999993</v>
      </c>
      <c r="AB64" s="14">
        <f t="shared" ca="1" si="23"/>
        <v>-88.06</v>
      </c>
      <c r="AC64" s="14">
        <f t="shared" ca="1" si="23"/>
        <v>-87.659000000000006</v>
      </c>
      <c r="AD64" s="14">
        <f t="shared" ca="1" si="23"/>
        <v>-87.25</v>
      </c>
      <c r="AE64" s="14">
        <f t="shared" ca="1" si="23"/>
        <v>-86.87</v>
      </c>
      <c r="AF64" s="14">
        <f t="shared" ca="1" si="23"/>
        <v>-86.496000000000009</v>
      </c>
      <c r="AG64" s="14">
        <f t="shared" ca="1" si="23"/>
        <v>0</v>
      </c>
      <c r="AH64" s="14">
        <f t="shared" ca="1" si="23"/>
        <v>0</v>
      </c>
      <c r="AI64" s="14">
        <f t="shared" ca="1" si="23"/>
        <v>0</v>
      </c>
      <c r="AJ64" s="14">
        <f t="shared" ca="1" si="23"/>
        <v>0</v>
      </c>
      <c r="AK64" s="14">
        <f t="shared" ca="1" si="23"/>
        <v>0</v>
      </c>
      <c r="AL64" s="14">
        <f t="shared" ca="1" si="23"/>
        <v>0</v>
      </c>
      <c r="AM64" s="14">
        <f t="shared" ca="1" si="23"/>
        <v>0</v>
      </c>
      <c r="AN64" s="14">
        <f t="shared" ca="1" si="23"/>
        <v>0</v>
      </c>
      <c r="AO64" s="14">
        <f t="shared" ca="1" si="23"/>
        <v>0</v>
      </c>
      <c r="AP64" s="14">
        <f t="shared" ca="1" si="23"/>
        <v>0</v>
      </c>
      <c r="AQ64" s="14">
        <f t="shared" ca="1" si="23"/>
        <v>0</v>
      </c>
      <c r="AR64" s="14">
        <f t="shared" ca="1" si="23"/>
        <v>0</v>
      </c>
      <c r="AS64" s="14">
        <f t="shared" ca="1" si="23"/>
        <v>0</v>
      </c>
      <c r="AT64" s="14">
        <f t="shared" ca="1" si="23"/>
        <v>0</v>
      </c>
      <c r="AU64" s="14">
        <f t="shared" ca="1" si="23"/>
        <v>0</v>
      </c>
      <c r="AV64" s="14">
        <f t="shared" ca="1" si="23"/>
        <v>0</v>
      </c>
      <c r="AW64" s="14">
        <f t="shared" ca="1" si="23"/>
        <v>0</v>
      </c>
      <c r="AX64" s="14">
        <f t="shared" ca="1" si="23"/>
        <v>0</v>
      </c>
      <c r="AY64" s="14">
        <f t="shared" ca="1" si="23"/>
        <v>0</v>
      </c>
      <c r="AZ64" s="14">
        <f t="shared" ca="1" si="23"/>
        <v>0</v>
      </c>
      <c r="BA64" s="14">
        <f t="shared" ca="1" si="23"/>
        <v>0</v>
      </c>
      <c r="BB64" s="14">
        <f t="shared" ca="1" si="23"/>
        <v>0</v>
      </c>
      <c r="BC64" s="14">
        <f t="shared" ca="1" si="23"/>
        <v>0</v>
      </c>
      <c r="BD64" s="14">
        <f t="shared" ca="1" si="23"/>
        <v>0</v>
      </c>
      <c r="BE64" s="14">
        <f t="shared" ca="1" si="23"/>
        <v>0</v>
      </c>
      <c r="BF64" s="14">
        <f t="shared" ca="1" si="23"/>
        <v>0</v>
      </c>
      <c r="BG64" s="14">
        <f t="shared" ca="1" si="23"/>
        <v>0</v>
      </c>
      <c r="BH64" s="14">
        <f t="shared" ca="1" si="23"/>
        <v>0</v>
      </c>
      <c r="BI64" s="14">
        <f t="shared" ca="1" si="23"/>
        <v>0</v>
      </c>
      <c r="BJ64" s="14">
        <f t="shared" ca="1" si="23"/>
        <v>0</v>
      </c>
      <c r="BK64" s="14">
        <f t="shared" ca="1" si="23"/>
        <v>0</v>
      </c>
      <c r="BL64" s="14">
        <f t="shared" ca="1" si="23"/>
        <v>0</v>
      </c>
      <c r="BM64" s="14">
        <f t="shared" ca="1" si="23"/>
        <v>0</v>
      </c>
      <c r="BN64" s="14">
        <f t="shared" ca="1" si="23"/>
        <v>0</v>
      </c>
      <c r="BO64" s="14">
        <f t="shared" ca="1" si="23"/>
        <v>0</v>
      </c>
      <c r="BP64" s="14">
        <f t="shared" ca="1" si="23"/>
        <v>0</v>
      </c>
      <c r="BQ64" s="14">
        <f t="shared" ca="1" si="23"/>
        <v>0</v>
      </c>
      <c r="BR64" s="14">
        <f t="shared" ca="1" si="23"/>
        <v>0</v>
      </c>
      <c r="BS64" s="96"/>
    </row>
    <row r="65" spans="1:87" ht="21" customHeight="1" outlineLevel="1" thickBot="1" x14ac:dyDescent="0.4">
      <c r="A65" s="5">
        <f t="shared" si="20"/>
        <v>1</v>
      </c>
      <c r="B65" s="5">
        <f t="shared" si="20"/>
        <v>0</v>
      </c>
      <c r="C65" s="5">
        <f t="shared" si="20"/>
        <v>0</v>
      </c>
      <c r="D65" s="5">
        <f t="shared" si="20"/>
        <v>0</v>
      </c>
      <c r="E65" s="6" t="str">
        <f t="shared" si="20"/>
        <v>H (Ar)</v>
      </c>
      <c r="F65" s="14">
        <f t="shared" ca="1" si="21"/>
        <v>-18.62</v>
      </c>
      <c r="G65" s="14">
        <f t="shared" ca="1" si="23"/>
        <v>-18.61</v>
      </c>
      <c r="H65" s="14">
        <f t="shared" ca="1" si="23"/>
        <v>-18.61</v>
      </c>
      <c r="I65" s="14">
        <f t="shared" ca="1" si="23"/>
        <v>-18.62</v>
      </c>
      <c r="J65" s="14">
        <f t="shared" ca="1" si="23"/>
        <v>-18.63</v>
      </c>
      <c r="K65" s="14">
        <f t="shared" ca="1" si="23"/>
        <v>-18.72</v>
      </c>
      <c r="L65" s="14">
        <f t="shared" ca="1" si="23"/>
        <v>-18.84</v>
      </c>
      <c r="M65" s="14">
        <f t="shared" ca="1" si="23"/>
        <v>-18.97</v>
      </c>
      <c r="N65" s="14">
        <f t="shared" ca="1" si="23"/>
        <v>-19.11</v>
      </c>
      <c r="O65" s="14">
        <f t="shared" ca="1" si="23"/>
        <v>-19.25</v>
      </c>
      <c r="P65" s="14">
        <f t="shared" ca="1" si="23"/>
        <v>-19.38</v>
      </c>
      <c r="Q65" s="14">
        <f t="shared" ca="1" si="23"/>
        <v>-19.420000000000002</v>
      </c>
      <c r="R65" s="14">
        <f t="shared" ca="1" si="23"/>
        <v>-19.45</v>
      </c>
      <c r="S65" s="14">
        <f t="shared" ca="1" si="23"/>
        <v>-19.48</v>
      </c>
      <c r="T65" s="14">
        <f t="shared" ca="1" si="23"/>
        <v>-19.510000000000002</v>
      </c>
      <c r="U65" s="14">
        <f t="shared" ca="1" si="23"/>
        <v>-19.55</v>
      </c>
      <c r="V65" s="14">
        <f t="shared" ca="1" si="23"/>
        <v>-19.579999999999998</v>
      </c>
      <c r="W65" s="14">
        <f t="shared" ca="1" si="23"/>
        <v>-19.61</v>
      </c>
      <c r="X65" s="14">
        <f t="shared" ca="1" si="23"/>
        <v>-19.649999999999999</v>
      </c>
      <c r="Y65" s="14">
        <f t="shared" ca="1" si="23"/>
        <v>-19.68</v>
      </c>
      <c r="Z65" s="14">
        <f t="shared" ca="1" si="23"/>
        <v>-19.71</v>
      </c>
      <c r="AA65" s="14">
        <f t="shared" ca="1" si="23"/>
        <v>-19.75</v>
      </c>
      <c r="AB65" s="14">
        <f t="shared" ca="1" si="23"/>
        <v>-19.78</v>
      </c>
      <c r="AC65" s="14">
        <f t="shared" ca="1" si="23"/>
        <v>-19.82</v>
      </c>
      <c r="AD65" s="14">
        <f t="shared" ca="1" si="23"/>
        <v>-19.86</v>
      </c>
      <c r="AE65" s="14">
        <f t="shared" ca="1" si="23"/>
        <v>-19.89</v>
      </c>
      <c r="AF65" s="14">
        <f t="shared" ca="1" si="23"/>
        <v>-19.93</v>
      </c>
      <c r="AG65" s="14">
        <f t="shared" ca="1" si="23"/>
        <v>0</v>
      </c>
      <c r="AH65" s="14">
        <f t="shared" ca="1" si="23"/>
        <v>0</v>
      </c>
      <c r="AI65" s="14">
        <f t="shared" ca="1" si="23"/>
        <v>0</v>
      </c>
      <c r="AJ65" s="14">
        <f t="shared" ca="1" si="23"/>
        <v>0</v>
      </c>
      <c r="AK65" s="14">
        <f t="shared" ca="1" si="23"/>
        <v>0</v>
      </c>
      <c r="AL65" s="14">
        <f t="shared" ca="1" si="23"/>
        <v>0</v>
      </c>
      <c r="AM65" s="14">
        <f t="shared" ca="1" si="23"/>
        <v>0</v>
      </c>
      <c r="AN65" s="14">
        <f t="shared" ca="1" si="23"/>
        <v>0</v>
      </c>
      <c r="AO65" s="14">
        <f t="shared" ca="1" si="23"/>
        <v>0</v>
      </c>
      <c r="AP65" s="14">
        <f t="shared" ca="1" si="23"/>
        <v>0</v>
      </c>
      <c r="AQ65" s="14">
        <f t="shared" ca="1" si="23"/>
        <v>0</v>
      </c>
      <c r="AR65" s="14">
        <f t="shared" ca="1" si="23"/>
        <v>0</v>
      </c>
      <c r="AS65" s="14">
        <f t="shared" ca="1" si="23"/>
        <v>0</v>
      </c>
      <c r="AT65" s="14">
        <f t="shared" ca="1" si="23"/>
        <v>0</v>
      </c>
      <c r="AU65" s="14">
        <f t="shared" ca="1" si="23"/>
        <v>0</v>
      </c>
      <c r="AV65" s="14">
        <f t="shared" ca="1" si="23"/>
        <v>0</v>
      </c>
      <c r="AW65" s="14">
        <f t="shared" ca="1" si="23"/>
        <v>0</v>
      </c>
      <c r="AX65" s="14">
        <f t="shared" ca="1" si="23"/>
        <v>0</v>
      </c>
      <c r="AY65" s="14">
        <f t="shared" ca="1" si="23"/>
        <v>0</v>
      </c>
      <c r="AZ65" s="14">
        <f t="shared" ca="1" si="23"/>
        <v>0</v>
      </c>
      <c r="BA65" s="14">
        <f t="shared" ca="1" si="23"/>
        <v>0</v>
      </c>
      <c r="BB65" s="14">
        <f t="shared" ca="1" si="23"/>
        <v>0</v>
      </c>
      <c r="BC65" s="14">
        <f t="shared" ca="1" si="23"/>
        <v>0</v>
      </c>
      <c r="BD65" s="14">
        <f t="shared" ca="1" si="23"/>
        <v>0</v>
      </c>
      <c r="BE65" s="14">
        <f t="shared" ca="1" si="23"/>
        <v>0</v>
      </c>
      <c r="BF65" s="14">
        <f t="shared" ca="1" si="23"/>
        <v>0</v>
      </c>
      <c r="BG65" s="14">
        <f t="shared" ca="1" si="23"/>
        <v>0</v>
      </c>
      <c r="BH65" s="14">
        <f t="shared" ca="1" si="23"/>
        <v>0</v>
      </c>
      <c r="BI65" s="14">
        <f t="shared" ca="1" si="23"/>
        <v>0</v>
      </c>
      <c r="BJ65" s="14">
        <f t="shared" ca="1" si="23"/>
        <v>0</v>
      </c>
      <c r="BK65" s="14">
        <f t="shared" ca="1" si="23"/>
        <v>0</v>
      </c>
      <c r="BL65" s="14">
        <f t="shared" ca="1" si="23"/>
        <v>0</v>
      </c>
      <c r="BM65" s="14">
        <f t="shared" ca="1" si="23"/>
        <v>0</v>
      </c>
      <c r="BN65" s="14">
        <f t="shared" ca="1" si="23"/>
        <v>0</v>
      </c>
      <c r="BO65" s="14">
        <f t="shared" ca="1" si="23"/>
        <v>0</v>
      </c>
      <c r="BP65" s="14">
        <f t="shared" ca="1" si="23"/>
        <v>0</v>
      </c>
      <c r="BQ65" s="14">
        <f t="shared" ca="1" si="23"/>
        <v>0</v>
      </c>
      <c r="BR65" s="14">
        <f t="shared" ca="1" si="23"/>
        <v>0</v>
      </c>
      <c r="BS65" s="96"/>
    </row>
    <row r="66" spans="1:87" ht="21" customHeight="1" outlineLevel="1" thickBot="1" x14ac:dyDescent="0.4">
      <c r="A66" s="5">
        <f t="shared" ref="A66:E75" si="24">A24</f>
        <v>0</v>
      </c>
      <c r="B66" s="5">
        <f t="shared" si="24"/>
        <v>0</v>
      </c>
      <c r="C66" s="5">
        <f t="shared" si="24"/>
        <v>0</v>
      </c>
      <c r="D66" s="5">
        <f t="shared" si="24"/>
        <v>1</v>
      </c>
      <c r="E66" s="6" t="str">
        <f t="shared" si="24"/>
        <v>H (Ga)</v>
      </c>
      <c r="F66" s="14">
        <f t="shared" ref="F66:U74" ca="1" si="25">$A66*H.Ar + $B66*H.Se + $C66*H.Ge + $D66*H.Ga</f>
        <v>-65.89</v>
      </c>
      <c r="G66" s="14">
        <f t="shared" ca="1" si="25"/>
        <v>-62.42</v>
      </c>
      <c r="H66" s="14">
        <f t="shared" ca="1" si="25"/>
        <v>-59.34</v>
      </c>
      <c r="I66" s="14">
        <f t="shared" ca="1" si="25"/>
        <v>-56.57</v>
      </c>
      <c r="J66" s="14">
        <f t="shared" ca="1" si="25"/>
        <v>-54.09</v>
      </c>
      <c r="K66" s="14">
        <f t="shared" ca="1" si="25"/>
        <v>-43.47</v>
      </c>
      <c r="L66" s="14">
        <f t="shared" ca="1" si="25"/>
        <v>-44.7</v>
      </c>
      <c r="M66" s="14">
        <f t="shared" ca="1" si="25"/>
        <v>-41</v>
      </c>
      <c r="N66" s="14">
        <f t="shared" ca="1" si="25"/>
        <v>-38.21</v>
      </c>
      <c r="O66" s="14">
        <f t="shared" ca="1" si="25"/>
        <v>-35.97</v>
      </c>
      <c r="P66" s="14">
        <f t="shared" ca="1" si="25"/>
        <v>-33.979999999999997</v>
      </c>
      <c r="Q66" s="14">
        <f t="shared" ca="1" si="25"/>
        <v>-33.5</v>
      </c>
      <c r="R66" s="14">
        <f t="shared" ca="1" si="25"/>
        <v>-33.03</v>
      </c>
      <c r="S66" s="14">
        <f t="shared" ca="1" si="25"/>
        <v>-32.549999999999997</v>
      </c>
      <c r="T66" s="14">
        <f t="shared" ca="1" si="25"/>
        <v>-32.08</v>
      </c>
      <c r="U66" s="14">
        <f t="shared" ca="1" si="25"/>
        <v>-31.93</v>
      </c>
      <c r="V66" s="14">
        <f t="shared" ca="1" si="23"/>
        <v>-31.79</v>
      </c>
      <c r="W66" s="14">
        <f t="shared" ca="1" si="23"/>
        <v>-31.63</v>
      </c>
      <c r="X66" s="14">
        <f t="shared" ca="1" si="23"/>
        <v>-31.48</v>
      </c>
      <c r="Y66" s="14">
        <f t="shared" ca="1" si="23"/>
        <v>-31.32</v>
      </c>
      <c r="Z66" s="14">
        <f t="shared" ca="1" si="23"/>
        <v>-31.19</v>
      </c>
      <c r="AA66" s="14">
        <f t="shared" ca="1" si="23"/>
        <v>-31.1</v>
      </c>
      <c r="AB66" s="14">
        <f t="shared" ca="1" si="23"/>
        <v>-30.98</v>
      </c>
      <c r="AC66" s="14">
        <f t="shared" ca="1" si="23"/>
        <v>-30.67</v>
      </c>
      <c r="AD66" s="14">
        <f t="shared" ca="1" si="23"/>
        <v>-30.35</v>
      </c>
      <c r="AE66" s="14">
        <f t="shared" ca="1" si="23"/>
        <v>-30.04</v>
      </c>
      <c r="AF66" s="14">
        <f t="shared" ca="1" si="23"/>
        <v>-29.73</v>
      </c>
      <c r="AG66" s="14">
        <f t="shared" ca="1" si="23"/>
        <v>0</v>
      </c>
      <c r="AH66" s="14">
        <f t="shared" ca="1" si="23"/>
        <v>0</v>
      </c>
      <c r="AI66" s="14">
        <f t="shared" ca="1" si="23"/>
        <v>0</v>
      </c>
      <c r="AJ66" s="14">
        <f t="shared" ca="1" si="23"/>
        <v>0</v>
      </c>
      <c r="AK66" s="14">
        <f t="shared" ca="1" si="23"/>
        <v>0</v>
      </c>
      <c r="AL66" s="14">
        <f t="shared" ca="1" si="23"/>
        <v>0</v>
      </c>
      <c r="AM66" s="14">
        <f t="shared" ca="1" si="23"/>
        <v>0</v>
      </c>
      <c r="AN66" s="14">
        <f t="shared" ca="1" si="23"/>
        <v>0</v>
      </c>
      <c r="AO66" s="14">
        <f t="shared" ca="1" si="23"/>
        <v>0</v>
      </c>
      <c r="AP66" s="14">
        <f t="shared" ca="1" si="23"/>
        <v>0</v>
      </c>
      <c r="AQ66" s="14">
        <f t="shared" ca="1" si="23"/>
        <v>0</v>
      </c>
      <c r="AR66" s="14">
        <f t="shared" ca="1" si="23"/>
        <v>0</v>
      </c>
      <c r="AS66" s="14">
        <f t="shared" ca="1" si="23"/>
        <v>0</v>
      </c>
      <c r="AT66" s="14">
        <f t="shared" ca="1" si="23"/>
        <v>0</v>
      </c>
      <c r="AU66" s="14">
        <f t="shared" ref="G66:BR70" ca="1" si="26">$A66*H.Ar + $B66*H.Se + $C66*H.Ge + $D66*H.Ga</f>
        <v>0</v>
      </c>
      <c r="AV66" s="14">
        <f t="shared" ca="1" si="26"/>
        <v>0</v>
      </c>
      <c r="AW66" s="14">
        <f t="shared" ca="1" si="26"/>
        <v>0</v>
      </c>
      <c r="AX66" s="14">
        <f t="shared" ca="1" si="26"/>
        <v>0</v>
      </c>
      <c r="AY66" s="14">
        <f t="shared" ca="1" si="26"/>
        <v>0</v>
      </c>
      <c r="AZ66" s="14">
        <f t="shared" ca="1" si="26"/>
        <v>0</v>
      </c>
      <c r="BA66" s="14">
        <f t="shared" ca="1" si="26"/>
        <v>0</v>
      </c>
      <c r="BB66" s="14">
        <f t="shared" ca="1" si="26"/>
        <v>0</v>
      </c>
      <c r="BC66" s="14">
        <f t="shared" ca="1" si="26"/>
        <v>0</v>
      </c>
      <c r="BD66" s="14">
        <f t="shared" ca="1" si="26"/>
        <v>0</v>
      </c>
      <c r="BE66" s="14">
        <f t="shared" ca="1" si="26"/>
        <v>0</v>
      </c>
      <c r="BF66" s="14">
        <f t="shared" ca="1" si="26"/>
        <v>0</v>
      </c>
      <c r="BG66" s="14">
        <f t="shared" ca="1" si="26"/>
        <v>0</v>
      </c>
      <c r="BH66" s="14">
        <f t="shared" ca="1" si="26"/>
        <v>0</v>
      </c>
      <c r="BI66" s="14">
        <f t="shared" ca="1" si="26"/>
        <v>0</v>
      </c>
      <c r="BJ66" s="14">
        <f t="shared" ca="1" si="26"/>
        <v>0</v>
      </c>
      <c r="BK66" s="14">
        <f t="shared" ca="1" si="26"/>
        <v>0</v>
      </c>
      <c r="BL66" s="14">
        <f t="shared" ca="1" si="26"/>
        <v>0</v>
      </c>
      <c r="BM66" s="14">
        <f t="shared" ca="1" si="26"/>
        <v>0</v>
      </c>
      <c r="BN66" s="14">
        <f t="shared" ca="1" si="26"/>
        <v>0</v>
      </c>
      <c r="BO66" s="14">
        <f t="shared" ca="1" si="26"/>
        <v>0</v>
      </c>
      <c r="BP66" s="14">
        <f t="shared" ca="1" si="26"/>
        <v>0</v>
      </c>
      <c r="BQ66" s="14">
        <f t="shared" ca="1" si="26"/>
        <v>0</v>
      </c>
      <c r="BR66" s="14">
        <f t="shared" ca="1" si="26"/>
        <v>0</v>
      </c>
      <c r="BS66" s="96"/>
    </row>
    <row r="67" spans="1:87" ht="21" customHeight="1" outlineLevel="1" thickBot="1" x14ac:dyDescent="0.4">
      <c r="A67" s="5">
        <f t="shared" si="24"/>
        <v>0</v>
      </c>
      <c r="B67" s="5">
        <f t="shared" si="24"/>
        <v>0</v>
      </c>
      <c r="C67" s="5">
        <f t="shared" si="24"/>
        <v>1</v>
      </c>
      <c r="D67" s="5">
        <f t="shared" si="24"/>
        <v>0</v>
      </c>
      <c r="E67" s="6" t="str">
        <f t="shared" si="24"/>
        <v>H (Ge)</v>
      </c>
      <c r="F67" s="14">
        <f t="shared" ca="1" si="25"/>
        <v>-16.71</v>
      </c>
      <c r="G67" s="14">
        <f t="shared" ca="1" si="26"/>
        <v>-16.079999999999998</v>
      </c>
      <c r="H67" s="14">
        <f t="shared" ca="1" si="26"/>
        <v>-15.53</v>
      </c>
      <c r="I67" s="14">
        <f t="shared" ca="1" si="26"/>
        <v>-15.04</v>
      </c>
      <c r="J67" s="14">
        <f t="shared" ca="1" si="26"/>
        <v>-14.61</v>
      </c>
      <c r="K67" s="14">
        <f t="shared" ca="1" si="26"/>
        <v>-11.47</v>
      </c>
      <c r="L67" s="14">
        <f t="shared" ca="1" si="26"/>
        <v>-15.15</v>
      </c>
      <c r="M67" s="14">
        <f t="shared" ca="1" si="26"/>
        <v>-14.87</v>
      </c>
      <c r="N67" s="14">
        <f t="shared" ca="1" si="26"/>
        <v>-14.72</v>
      </c>
      <c r="O67" s="14">
        <f t="shared" ca="1" si="26"/>
        <v>-14.58</v>
      </c>
      <c r="P67" s="14">
        <f t="shared" ca="1" si="26"/>
        <v>-14.34</v>
      </c>
      <c r="Q67" s="14">
        <f t="shared" ca="1" si="26"/>
        <v>-14.25</v>
      </c>
      <c r="R67" s="14">
        <f t="shared" ca="1" si="26"/>
        <v>-14.16</v>
      </c>
      <c r="S67" s="14">
        <f t="shared" ca="1" si="26"/>
        <v>-14.06</v>
      </c>
      <c r="T67" s="14">
        <f t="shared" ca="1" si="26"/>
        <v>-13.95</v>
      </c>
      <c r="U67" s="14">
        <f t="shared" ca="1" si="26"/>
        <v>-13.81</v>
      </c>
      <c r="V67" s="14">
        <f t="shared" ca="1" si="26"/>
        <v>-13.68</v>
      </c>
      <c r="W67" s="14">
        <f t="shared" ca="1" si="26"/>
        <v>-13.55</v>
      </c>
      <c r="X67" s="14">
        <f t="shared" ca="1" si="26"/>
        <v>-13.43</v>
      </c>
      <c r="Y67" s="14">
        <f t="shared" ca="1" si="26"/>
        <v>-13.31</v>
      </c>
      <c r="Z67" s="14">
        <f t="shared" ca="1" si="26"/>
        <v>-13.18</v>
      </c>
      <c r="AA67" s="14">
        <f t="shared" ca="1" si="26"/>
        <v>-13.07</v>
      </c>
      <c r="AB67" s="14">
        <f t="shared" ca="1" si="26"/>
        <v>-12.97</v>
      </c>
      <c r="AC67" s="14">
        <f t="shared" ca="1" si="26"/>
        <v>-12.87</v>
      </c>
      <c r="AD67" s="14">
        <f t="shared" ca="1" si="26"/>
        <v>-12.77</v>
      </c>
      <c r="AE67" s="14">
        <f t="shared" ca="1" si="26"/>
        <v>-12.67</v>
      </c>
      <c r="AF67" s="14">
        <f t="shared" ca="1" si="26"/>
        <v>-12.57</v>
      </c>
      <c r="AG67" s="14">
        <f t="shared" ca="1" si="26"/>
        <v>0</v>
      </c>
      <c r="AH67" s="14">
        <f t="shared" ca="1" si="26"/>
        <v>0</v>
      </c>
      <c r="AI67" s="14">
        <f t="shared" ca="1" si="26"/>
        <v>0</v>
      </c>
      <c r="AJ67" s="14">
        <f t="shared" ca="1" si="26"/>
        <v>0</v>
      </c>
      <c r="AK67" s="14">
        <f t="shared" ca="1" si="26"/>
        <v>0</v>
      </c>
      <c r="AL67" s="14">
        <f t="shared" ca="1" si="26"/>
        <v>0</v>
      </c>
      <c r="AM67" s="14">
        <f t="shared" ca="1" si="26"/>
        <v>0</v>
      </c>
      <c r="AN67" s="14">
        <f t="shared" ca="1" si="26"/>
        <v>0</v>
      </c>
      <c r="AO67" s="14">
        <f t="shared" ca="1" si="26"/>
        <v>0</v>
      </c>
      <c r="AP67" s="14">
        <f t="shared" ca="1" si="26"/>
        <v>0</v>
      </c>
      <c r="AQ67" s="14">
        <f t="shared" ca="1" si="26"/>
        <v>0</v>
      </c>
      <c r="AR67" s="14">
        <f t="shared" ca="1" si="26"/>
        <v>0</v>
      </c>
      <c r="AS67" s="14">
        <f t="shared" ca="1" si="26"/>
        <v>0</v>
      </c>
      <c r="AT67" s="14">
        <f t="shared" ca="1" si="26"/>
        <v>0</v>
      </c>
      <c r="AU67" s="14">
        <f t="shared" ca="1" si="26"/>
        <v>0</v>
      </c>
      <c r="AV67" s="14">
        <f t="shared" ca="1" si="26"/>
        <v>0</v>
      </c>
      <c r="AW67" s="14">
        <f t="shared" ca="1" si="26"/>
        <v>0</v>
      </c>
      <c r="AX67" s="14">
        <f t="shared" ca="1" si="26"/>
        <v>0</v>
      </c>
      <c r="AY67" s="14">
        <f t="shared" ca="1" si="26"/>
        <v>0</v>
      </c>
      <c r="AZ67" s="14">
        <f t="shared" ca="1" si="26"/>
        <v>0</v>
      </c>
      <c r="BA67" s="14">
        <f t="shared" ca="1" si="26"/>
        <v>0</v>
      </c>
      <c r="BB67" s="14">
        <f t="shared" ca="1" si="26"/>
        <v>0</v>
      </c>
      <c r="BC67" s="14">
        <f t="shared" ca="1" si="26"/>
        <v>0</v>
      </c>
      <c r="BD67" s="14">
        <f t="shared" ca="1" si="26"/>
        <v>0</v>
      </c>
      <c r="BE67" s="14">
        <f t="shared" ca="1" si="26"/>
        <v>0</v>
      </c>
      <c r="BF67" s="14">
        <f t="shared" ca="1" si="26"/>
        <v>0</v>
      </c>
      <c r="BG67" s="14">
        <f t="shared" ca="1" si="26"/>
        <v>0</v>
      </c>
      <c r="BH67" s="14">
        <f t="shared" ca="1" si="26"/>
        <v>0</v>
      </c>
      <c r="BI67" s="14">
        <f t="shared" ca="1" si="26"/>
        <v>0</v>
      </c>
      <c r="BJ67" s="14">
        <f t="shared" ca="1" si="26"/>
        <v>0</v>
      </c>
      <c r="BK67" s="14">
        <f t="shared" ca="1" si="26"/>
        <v>0</v>
      </c>
      <c r="BL67" s="14">
        <f t="shared" ca="1" si="26"/>
        <v>0</v>
      </c>
      <c r="BM67" s="14">
        <f t="shared" ca="1" si="26"/>
        <v>0</v>
      </c>
      <c r="BN67" s="14">
        <f t="shared" ca="1" si="26"/>
        <v>0</v>
      </c>
      <c r="BO67" s="14">
        <f t="shared" ca="1" si="26"/>
        <v>0</v>
      </c>
      <c r="BP67" s="14">
        <f t="shared" ca="1" si="26"/>
        <v>0</v>
      </c>
      <c r="BQ67" s="14">
        <f t="shared" ca="1" si="26"/>
        <v>0</v>
      </c>
      <c r="BR67" s="14">
        <f t="shared" ca="1" si="26"/>
        <v>0</v>
      </c>
      <c r="BS67" s="96"/>
    </row>
    <row r="68" spans="1:87" ht="21" customHeight="1" outlineLevel="1" thickBot="1" x14ac:dyDescent="0.4">
      <c r="A68" s="5">
        <f t="shared" si="24"/>
        <v>0</v>
      </c>
      <c r="B68" s="5">
        <f t="shared" si="24"/>
        <v>1</v>
      </c>
      <c r="C68" s="5">
        <f t="shared" si="24"/>
        <v>0</v>
      </c>
      <c r="D68" s="5">
        <f t="shared" si="24"/>
        <v>0</v>
      </c>
      <c r="E68" s="6" t="str">
        <f t="shared" si="24"/>
        <v>H (Se)</v>
      </c>
      <c r="F68" s="14">
        <f t="shared" ca="1" si="25"/>
        <v>-23.95</v>
      </c>
      <c r="G68" s="14">
        <f t="shared" ca="1" si="26"/>
        <v>-22.83</v>
      </c>
      <c r="H68" s="14">
        <f t="shared" ca="1" si="26"/>
        <v>-21.83</v>
      </c>
      <c r="I68" s="14">
        <f t="shared" ca="1" si="26"/>
        <v>-20.95</v>
      </c>
      <c r="J68" s="14">
        <f t="shared" ca="1" si="26"/>
        <v>-20.149999999999999</v>
      </c>
      <c r="K68" s="14">
        <f t="shared" ca="1" si="26"/>
        <v>-19.52</v>
      </c>
      <c r="L68" s="14">
        <f t="shared" ca="1" si="26"/>
        <v>-13.26</v>
      </c>
      <c r="M68" s="14">
        <f t="shared" ca="1" si="26"/>
        <v>-11.71</v>
      </c>
      <c r="N68" s="14">
        <f t="shared" ca="1" si="26"/>
        <v>-10.5</v>
      </c>
      <c r="O68" s="14">
        <f t="shared" ca="1" si="26"/>
        <v>-9.5960000000000001</v>
      </c>
      <c r="P68" s="14">
        <f t="shared" ca="1" si="26"/>
        <v>-9.01</v>
      </c>
      <c r="Q68" s="14">
        <f t="shared" ca="1" si="26"/>
        <v>-8.9130000000000003</v>
      </c>
      <c r="R68" s="14">
        <f t="shared" ca="1" si="26"/>
        <v>-8.8350000000000009</v>
      </c>
      <c r="S68" s="14">
        <f t="shared" ca="1" si="26"/>
        <v>-8.7739999999999991</v>
      </c>
      <c r="T68" s="14">
        <f t="shared" ca="1" si="26"/>
        <v>-8.7289999999999992</v>
      </c>
      <c r="U68" s="14">
        <f t="shared" ca="1" si="26"/>
        <v>-8.6720000000000006</v>
      </c>
      <c r="V68" s="14">
        <f t="shared" ca="1" si="26"/>
        <v>-8.6370000000000005</v>
      </c>
      <c r="W68" s="14">
        <f t="shared" ca="1" si="26"/>
        <v>-8.6210000000000004</v>
      </c>
      <c r="X68" s="14">
        <f t="shared" ca="1" si="26"/>
        <v>-8.6199999999999992</v>
      </c>
      <c r="Y68" s="14">
        <f t="shared" ca="1" si="26"/>
        <v>-8.6300000000000008</v>
      </c>
      <c r="Z68" s="14">
        <f t="shared" ca="1" si="26"/>
        <v>-8.6470000000000002</v>
      </c>
      <c r="AA68" s="14">
        <f t="shared" ca="1" si="26"/>
        <v>-8.6669999999999998</v>
      </c>
      <c r="AB68" s="14">
        <f t="shared" ca="1" si="26"/>
        <v>-8.6999999999999993</v>
      </c>
      <c r="AC68" s="14">
        <f t="shared" ca="1" si="26"/>
        <v>-8.7729999999999997</v>
      </c>
      <c r="AD68" s="14">
        <f t="shared" ca="1" si="26"/>
        <v>-8.85</v>
      </c>
      <c r="AE68" s="14">
        <f t="shared" ca="1" si="26"/>
        <v>-8.93</v>
      </c>
      <c r="AF68" s="14">
        <f t="shared" ca="1" si="26"/>
        <v>-9.0120000000000005</v>
      </c>
      <c r="AG68" s="14">
        <f t="shared" ca="1" si="26"/>
        <v>0</v>
      </c>
      <c r="AH68" s="14">
        <f t="shared" ca="1" si="26"/>
        <v>0</v>
      </c>
      <c r="AI68" s="14">
        <f t="shared" ca="1" si="26"/>
        <v>0</v>
      </c>
      <c r="AJ68" s="14">
        <f t="shared" ca="1" si="26"/>
        <v>0</v>
      </c>
      <c r="AK68" s="14">
        <f t="shared" ca="1" si="26"/>
        <v>0</v>
      </c>
      <c r="AL68" s="14">
        <f t="shared" ca="1" si="26"/>
        <v>0</v>
      </c>
      <c r="AM68" s="14">
        <f t="shared" ca="1" si="26"/>
        <v>0</v>
      </c>
      <c r="AN68" s="14">
        <f t="shared" ca="1" si="26"/>
        <v>0</v>
      </c>
      <c r="AO68" s="14">
        <f t="shared" ca="1" si="26"/>
        <v>0</v>
      </c>
      <c r="AP68" s="14">
        <f t="shared" ca="1" si="26"/>
        <v>0</v>
      </c>
      <c r="AQ68" s="14">
        <f t="shared" ca="1" si="26"/>
        <v>0</v>
      </c>
      <c r="AR68" s="14">
        <f t="shared" ca="1" si="26"/>
        <v>0</v>
      </c>
      <c r="AS68" s="14">
        <f t="shared" ca="1" si="26"/>
        <v>0</v>
      </c>
      <c r="AT68" s="14">
        <f t="shared" ca="1" si="26"/>
        <v>0</v>
      </c>
      <c r="AU68" s="14">
        <f t="shared" ca="1" si="26"/>
        <v>0</v>
      </c>
      <c r="AV68" s="14">
        <f t="shared" ca="1" si="26"/>
        <v>0</v>
      </c>
      <c r="AW68" s="14">
        <f t="shared" ca="1" si="26"/>
        <v>0</v>
      </c>
      <c r="AX68" s="14">
        <f t="shared" ca="1" si="26"/>
        <v>0</v>
      </c>
      <c r="AY68" s="14">
        <f t="shared" ca="1" si="26"/>
        <v>0</v>
      </c>
      <c r="AZ68" s="14">
        <f t="shared" ca="1" si="26"/>
        <v>0</v>
      </c>
      <c r="BA68" s="14">
        <f t="shared" ca="1" si="26"/>
        <v>0</v>
      </c>
      <c r="BB68" s="14">
        <f t="shared" ca="1" si="26"/>
        <v>0</v>
      </c>
      <c r="BC68" s="14">
        <f t="shared" ca="1" si="26"/>
        <v>0</v>
      </c>
      <c r="BD68" s="14">
        <f t="shared" ca="1" si="26"/>
        <v>0</v>
      </c>
      <c r="BE68" s="14">
        <f t="shared" ca="1" si="26"/>
        <v>0</v>
      </c>
      <c r="BF68" s="14">
        <f t="shared" ca="1" si="26"/>
        <v>0</v>
      </c>
      <c r="BG68" s="14">
        <f t="shared" ca="1" si="26"/>
        <v>0</v>
      </c>
      <c r="BH68" s="14">
        <f t="shared" ca="1" si="26"/>
        <v>0</v>
      </c>
      <c r="BI68" s="14">
        <f t="shared" ca="1" si="26"/>
        <v>0</v>
      </c>
      <c r="BJ68" s="14">
        <f t="shared" ca="1" si="26"/>
        <v>0</v>
      </c>
      <c r="BK68" s="14">
        <f t="shared" ca="1" si="26"/>
        <v>0</v>
      </c>
      <c r="BL68" s="14">
        <f t="shared" ca="1" si="26"/>
        <v>0</v>
      </c>
      <c r="BM68" s="14">
        <f t="shared" ca="1" si="26"/>
        <v>0</v>
      </c>
      <c r="BN68" s="14">
        <f t="shared" ca="1" si="26"/>
        <v>0</v>
      </c>
      <c r="BO68" s="14">
        <f t="shared" ca="1" si="26"/>
        <v>0</v>
      </c>
      <c r="BP68" s="14">
        <f t="shared" ca="1" si="26"/>
        <v>0</v>
      </c>
      <c r="BQ68" s="14">
        <f t="shared" ca="1" si="26"/>
        <v>0</v>
      </c>
      <c r="BR68" s="14">
        <f t="shared" ca="1" si="26"/>
        <v>0</v>
      </c>
      <c r="BS68" s="96"/>
    </row>
    <row r="69" spans="1:87" ht="21" customHeight="1" outlineLevel="1" thickBot="1" x14ac:dyDescent="0.4">
      <c r="A69" s="5">
        <f t="shared" si="24"/>
        <v>0</v>
      </c>
      <c r="B69" s="5">
        <f t="shared" si="24"/>
        <v>0</v>
      </c>
      <c r="C69" s="5">
        <f t="shared" si="24"/>
        <v>0</v>
      </c>
      <c r="D69" s="5">
        <f t="shared" si="24"/>
        <v>0</v>
      </c>
      <c r="E69" s="6">
        <f t="shared" si="24"/>
        <v>0</v>
      </c>
      <c r="F69" s="14">
        <f t="shared" ca="1" si="25"/>
        <v>0</v>
      </c>
      <c r="G69" s="14">
        <f t="shared" ca="1" si="26"/>
        <v>0</v>
      </c>
      <c r="H69" s="14">
        <f t="shared" ca="1" si="26"/>
        <v>0</v>
      </c>
      <c r="I69" s="14">
        <f t="shared" ca="1" si="26"/>
        <v>0</v>
      </c>
      <c r="J69" s="14">
        <f t="shared" ca="1" si="26"/>
        <v>0</v>
      </c>
      <c r="K69" s="14">
        <f t="shared" ca="1" si="26"/>
        <v>0</v>
      </c>
      <c r="L69" s="14">
        <f t="shared" ca="1" si="26"/>
        <v>0</v>
      </c>
      <c r="M69" s="14">
        <f t="shared" ca="1" si="26"/>
        <v>0</v>
      </c>
      <c r="N69" s="14">
        <f t="shared" ca="1" si="26"/>
        <v>0</v>
      </c>
      <c r="O69" s="14">
        <f t="shared" ca="1" si="26"/>
        <v>0</v>
      </c>
      <c r="P69" s="14">
        <f t="shared" ca="1" si="26"/>
        <v>0</v>
      </c>
      <c r="Q69" s="14">
        <f t="shared" ca="1" si="26"/>
        <v>0</v>
      </c>
      <c r="R69" s="14">
        <f t="shared" ca="1" si="26"/>
        <v>0</v>
      </c>
      <c r="S69" s="14">
        <f t="shared" ca="1" si="26"/>
        <v>0</v>
      </c>
      <c r="T69" s="14">
        <f t="shared" ca="1" si="26"/>
        <v>0</v>
      </c>
      <c r="U69" s="14">
        <f t="shared" ca="1" si="26"/>
        <v>0</v>
      </c>
      <c r="V69" s="14">
        <f t="shared" ca="1" si="26"/>
        <v>0</v>
      </c>
      <c r="W69" s="14">
        <f t="shared" ca="1" si="26"/>
        <v>0</v>
      </c>
      <c r="X69" s="14">
        <f t="shared" ca="1" si="26"/>
        <v>0</v>
      </c>
      <c r="Y69" s="14">
        <f t="shared" ca="1" si="26"/>
        <v>0</v>
      </c>
      <c r="Z69" s="14">
        <f t="shared" ca="1" si="26"/>
        <v>0</v>
      </c>
      <c r="AA69" s="14">
        <f t="shared" ca="1" si="26"/>
        <v>0</v>
      </c>
      <c r="AB69" s="14">
        <f t="shared" ca="1" si="26"/>
        <v>0</v>
      </c>
      <c r="AC69" s="14">
        <f t="shared" ca="1" si="26"/>
        <v>0</v>
      </c>
      <c r="AD69" s="14">
        <f t="shared" ca="1" si="26"/>
        <v>0</v>
      </c>
      <c r="AE69" s="14">
        <f t="shared" ca="1" si="26"/>
        <v>0</v>
      </c>
      <c r="AF69" s="14">
        <f t="shared" ca="1" si="26"/>
        <v>0</v>
      </c>
      <c r="AG69" s="14">
        <f t="shared" ca="1" si="26"/>
        <v>0</v>
      </c>
      <c r="AH69" s="14">
        <f t="shared" ca="1" si="26"/>
        <v>0</v>
      </c>
      <c r="AI69" s="14">
        <f t="shared" ca="1" si="26"/>
        <v>0</v>
      </c>
      <c r="AJ69" s="14">
        <f t="shared" ca="1" si="26"/>
        <v>0</v>
      </c>
      <c r="AK69" s="14">
        <f t="shared" ca="1" si="26"/>
        <v>0</v>
      </c>
      <c r="AL69" s="14">
        <f t="shared" ca="1" si="26"/>
        <v>0</v>
      </c>
      <c r="AM69" s="14">
        <f t="shared" ca="1" si="26"/>
        <v>0</v>
      </c>
      <c r="AN69" s="14">
        <f t="shared" ca="1" si="26"/>
        <v>0</v>
      </c>
      <c r="AO69" s="14">
        <f t="shared" ca="1" si="26"/>
        <v>0</v>
      </c>
      <c r="AP69" s="14">
        <f t="shared" ca="1" si="26"/>
        <v>0</v>
      </c>
      <c r="AQ69" s="14">
        <f t="shared" ca="1" si="26"/>
        <v>0</v>
      </c>
      <c r="AR69" s="14">
        <f t="shared" ca="1" si="26"/>
        <v>0</v>
      </c>
      <c r="AS69" s="14">
        <f t="shared" ca="1" si="26"/>
        <v>0</v>
      </c>
      <c r="AT69" s="14">
        <f t="shared" ca="1" si="26"/>
        <v>0</v>
      </c>
      <c r="AU69" s="14">
        <f t="shared" ca="1" si="26"/>
        <v>0</v>
      </c>
      <c r="AV69" s="14">
        <f t="shared" ca="1" si="26"/>
        <v>0</v>
      </c>
      <c r="AW69" s="14">
        <f t="shared" ca="1" si="26"/>
        <v>0</v>
      </c>
      <c r="AX69" s="14">
        <f t="shared" ca="1" si="26"/>
        <v>0</v>
      </c>
      <c r="AY69" s="14">
        <f t="shared" ca="1" si="26"/>
        <v>0</v>
      </c>
      <c r="AZ69" s="14">
        <f t="shared" ca="1" si="26"/>
        <v>0</v>
      </c>
      <c r="BA69" s="14">
        <f t="shared" ca="1" si="26"/>
        <v>0</v>
      </c>
      <c r="BB69" s="14">
        <f t="shared" ca="1" si="26"/>
        <v>0</v>
      </c>
      <c r="BC69" s="14">
        <f t="shared" ca="1" si="26"/>
        <v>0</v>
      </c>
      <c r="BD69" s="14">
        <f t="shared" ca="1" si="26"/>
        <v>0</v>
      </c>
      <c r="BE69" s="14">
        <f t="shared" ca="1" si="26"/>
        <v>0</v>
      </c>
      <c r="BF69" s="14">
        <f t="shared" ca="1" si="26"/>
        <v>0</v>
      </c>
      <c r="BG69" s="14">
        <f t="shared" ca="1" si="26"/>
        <v>0</v>
      </c>
      <c r="BH69" s="14">
        <f t="shared" ca="1" si="26"/>
        <v>0</v>
      </c>
      <c r="BI69" s="14">
        <f t="shared" ca="1" si="26"/>
        <v>0</v>
      </c>
      <c r="BJ69" s="14">
        <f t="shared" ca="1" si="26"/>
        <v>0</v>
      </c>
      <c r="BK69" s="14">
        <f t="shared" ca="1" si="26"/>
        <v>0</v>
      </c>
      <c r="BL69" s="14">
        <f t="shared" ca="1" si="26"/>
        <v>0</v>
      </c>
      <c r="BM69" s="14">
        <f t="shared" ca="1" si="26"/>
        <v>0</v>
      </c>
      <c r="BN69" s="14">
        <f t="shared" ca="1" si="26"/>
        <v>0</v>
      </c>
      <c r="BO69" s="14">
        <f t="shared" ca="1" si="26"/>
        <v>0</v>
      </c>
      <c r="BP69" s="14">
        <f t="shared" ca="1" si="26"/>
        <v>0</v>
      </c>
      <c r="BQ69" s="14">
        <f t="shared" ca="1" si="26"/>
        <v>0</v>
      </c>
      <c r="BR69" s="14">
        <f t="shared" ca="1" si="26"/>
        <v>0</v>
      </c>
      <c r="BS69" s="96"/>
    </row>
    <row r="70" spans="1:87" ht="21" customHeight="1" outlineLevel="1" thickBot="1" x14ac:dyDescent="0.4">
      <c r="A70" s="5">
        <f t="shared" si="24"/>
        <v>0</v>
      </c>
      <c r="B70" s="5">
        <f t="shared" si="24"/>
        <v>0</v>
      </c>
      <c r="C70" s="5">
        <f t="shared" si="24"/>
        <v>0</v>
      </c>
      <c r="D70" s="5">
        <f t="shared" si="24"/>
        <v>0</v>
      </c>
      <c r="E70" s="6">
        <f t="shared" si="24"/>
        <v>0</v>
      </c>
      <c r="F70" s="14">
        <f t="shared" ca="1" si="25"/>
        <v>0</v>
      </c>
      <c r="G70" s="14">
        <f t="shared" ca="1" si="26"/>
        <v>0</v>
      </c>
      <c r="H70" s="14">
        <f t="shared" ca="1" si="26"/>
        <v>0</v>
      </c>
      <c r="I70" s="14">
        <f t="shared" ca="1" si="26"/>
        <v>0</v>
      </c>
      <c r="J70" s="14">
        <f t="shared" ca="1" si="26"/>
        <v>0</v>
      </c>
      <c r="K70" s="14">
        <f t="shared" ca="1" si="26"/>
        <v>0</v>
      </c>
      <c r="L70" s="14">
        <f t="shared" ca="1" si="26"/>
        <v>0</v>
      </c>
      <c r="M70" s="14">
        <f t="shared" ca="1" si="26"/>
        <v>0</v>
      </c>
      <c r="N70" s="14">
        <f t="shared" ca="1" si="26"/>
        <v>0</v>
      </c>
      <c r="O70" s="14">
        <f t="shared" ca="1" si="26"/>
        <v>0</v>
      </c>
      <c r="P70" s="14">
        <f t="shared" ca="1" si="26"/>
        <v>0</v>
      </c>
      <c r="Q70" s="14">
        <f t="shared" ca="1" si="26"/>
        <v>0</v>
      </c>
      <c r="R70" s="14">
        <f t="shared" ca="1" si="26"/>
        <v>0</v>
      </c>
      <c r="S70" s="14">
        <f t="shared" ca="1" si="26"/>
        <v>0</v>
      </c>
      <c r="T70" s="14">
        <f t="shared" ca="1" si="26"/>
        <v>0</v>
      </c>
      <c r="U70" s="14">
        <f t="shared" ca="1" si="26"/>
        <v>0</v>
      </c>
      <c r="V70" s="14">
        <f t="shared" ca="1" si="26"/>
        <v>0</v>
      </c>
      <c r="W70" s="14">
        <f t="shared" ca="1" si="26"/>
        <v>0</v>
      </c>
      <c r="X70" s="14">
        <f t="shared" ca="1" si="26"/>
        <v>0</v>
      </c>
      <c r="Y70" s="14">
        <f t="shared" ca="1" si="26"/>
        <v>0</v>
      </c>
      <c r="Z70" s="14">
        <f t="shared" ca="1" si="26"/>
        <v>0</v>
      </c>
      <c r="AA70" s="14">
        <f t="shared" ca="1" si="26"/>
        <v>0</v>
      </c>
      <c r="AB70" s="14">
        <f t="shared" ca="1" si="26"/>
        <v>0</v>
      </c>
      <c r="AC70" s="14">
        <f t="shared" ca="1" si="26"/>
        <v>0</v>
      </c>
      <c r="AD70" s="14">
        <f t="shared" ca="1" si="26"/>
        <v>0</v>
      </c>
      <c r="AE70" s="14">
        <f t="shared" ca="1" si="26"/>
        <v>0</v>
      </c>
      <c r="AF70" s="14">
        <f t="shared" ca="1" si="26"/>
        <v>0</v>
      </c>
      <c r="AG70" s="14">
        <f t="shared" ca="1" si="26"/>
        <v>0</v>
      </c>
      <c r="AH70" s="14">
        <f t="shared" ca="1" si="26"/>
        <v>0</v>
      </c>
      <c r="AI70" s="14">
        <f t="shared" ca="1" si="26"/>
        <v>0</v>
      </c>
      <c r="AJ70" s="14">
        <f t="shared" ca="1" si="26"/>
        <v>0</v>
      </c>
      <c r="AK70" s="14">
        <f t="shared" ca="1" si="26"/>
        <v>0</v>
      </c>
      <c r="AL70" s="14">
        <f t="shared" ca="1" si="26"/>
        <v>0</v>
      </c>
      <c r="AM70" s="14">
        <f t="shared" ca="1" si="26"/>
        <v>0</v>
      </c>
      <c r="AN70" s="14">
        <f t="shared" ca="1" si="26"/>
        <v>0</v>
      </c>
      <c r="AO70" s="14">
        <f t="shared" ca="1" si="26"/>
        <v>0</v>
      </c>
      <c r="AP70" s="14">
        <f t="shared" ca="1" si="26"/>
        <v>0</v>
      </c>
      <c r="AQ70" s="14">
        <f t="shared" ca="1" si="26"/>
        <v>0</v>
      </c>
      <c r="AR70" s="14">
        <f t="shared" ca="1" si="26"/>
        <v>0</v>
      </c>
      <c r="AS70" s="14">
        <f t="shared" ca="1" si="26"/>
        <v>0</v>
      </c>
      <c r="AT70" s="14">
        <f t="shared" ref="G70:BR74" ca="1" si="27">$A70*H.Ar + $B70*H.Se + $C70*H.Ge + $D70*H.Ga</f>
        <v>0</v>
      </c>
      <c r="AU70" s="14">
        <f t="shared" ca="1" si="27"/>
        <v>0</v>
      </c>
      <c r="AV70" s="14">
        <f t="shared" ca="1" si="27"/>
        <v>0</v>
      </c>
      <c r="AW70" s="14">
        <f t="shared" ca="1" si="27"/>
        <v>0</v>
      </c>
      <c r="AX70" s="14">
        <f t="shared" ca="1" si="27"/>
        <v>0</v>
      </c>
      <c r="AY70" s="14">
        <f t="shared" ca="1" si="27"/>
        <v>0</v>
      </c>
      <c r="AZ70" s="14">
        <f t="shared" ca="1" si="27"/>
        <v>0</v>
      </c>
      <c r="BA70" s="14">
        <f t="shared" ca="1" si="27"/>
        <v>0</v>
      </c>
      <c r="BB70" s="14">
        <f t="shared" ca="1" si="27"/>
        <v>0</v>
      </c>
      <c r="BC70" s="14">
        <f t="shared" ca="1" si="27"/>
        <v>0</v>
      </c>
      <c r="BD70" s="14">
        <f t="shared" ca="1" si="27"/>
        <v>0</v>
      </c>
      <c r="BE70" s="14">
        <f t="shared" ca="1" si="27"/>
        <v>0</v>
      </c>
      <c r="BF70" s="14">
        <f t="shared" ca="1" si="27"/>
        <v>0</v>
      </c>
      <c r="BG70" s="14">
        <f t="shared" ca="1" si="27"/>
        <v>0</v>
      </c>
      <c r="BH70" s="14">
        <f t="shared" ca="1" si="27"/>
        <v>0</v>
      </c>
      <c r="BI70" s="14">
        <f t="shared" ca="1" si="27"/>
        <v>0</v>
      </c>
      <c r="BJ70" s="14">
        <f t="shared" ca="1" si="27"/>
        <v>0</v>
      </c>
      <c r="BK70" s="14">
        <f t="shared" ca="1" si="27"/>
        <v>0</v>
      </c>
      <c r="BL70" s="14">
        <f t="shared" ca="1" si="27"/>
        <v>0</v>
      </c>
      <c r="BM70" s="14">
        <f t="shared" ca="1" si="27"/>
        <v>0</v>
      </c>
      <c r="BN70" s="14">
        <f t="shared" ca="1" si="27"/>
        <v>0</v>
      </c>
      <c r="BO70" s="14">
        <f t="shared" ca="1" si="27"/>
        <v>0</v>
      </c>
      <c r="BP70" s="14">
        <f t="shared" ca="1" si="27"/>
        <v>0</v>
      </c>
      <c r="BQ70" s="14">
        <f t="shared" ca="1" si="27"/>
        <v>0</v>
      </c>
      <c r="BR70" s="14">
        <f t="shared" ca="1" si="27"/>
        <v>0</v>
      </c>
      <c r="BS70" s="96"/>
    </row>
    <row r="71" spans="1:87" ht="21" customHeight="1" outlineLevel="1" thickBot="1" x14ac:dyDescent="0.4">
      <c r="A71" s="5">
        <f t="shared" si="24"/>
        <v>0</v>
      </c>
      <c r="B71" s="5">
        <f t="shared" si="24"/>
        <v>0</v>
      </c>
      <c r="C71" s="5">
        <f t="shared" si="24"/>
        <v>0</v>
      </c>
      <c r="D71" s="5">
        <f t="shared" si="24"/>
        <v>0</v>
      </c>
      <c r="E71" s="6">
        <f t="shared" si="24"/>
        <v>0</v>
      </c>
      <c r="F71" s="14">
        <f t="shared" ca="1" si="25"/>
        <v>0</v>
      </c>
      <c r="G71" s="14">
        <f t="shared" ca="1" si="27"/>
        <v>0</v>
      </c>
      <c r="H71" s="14">
        <f t="shared" ca="1" si="27"/>
        <v>0</v>
      </c>
      <c r="I71" s="14">
        <f t="shared" ca="1" si="27"/>
        <v>0</v>
      </c>
      <c r="J71" s="14">
        <f t="shared" ca="1" si="27"/>
        <v>0</v>
      </c>
      <c r="K71" s="14">
        <f t="shared" ca="1" si="27"/>
        <v>0</v>
      </c>
      <c r="L71" s="14">
        <f t="shared" ca="1" si="27"/>
        <v>0</v>
      </c>
      <c r="M71" s="14">
        <f t="shared" ca="1" si="27"/>
        <v>0</v>
      </c>
      <c r="N71" s="14">
        <f t="shared" ca="1" si="27"/>
        <v>0</v>
      </c>
      <c r="O71" s="14">
        <f t="shared" ca="1" si="27"/>
        <v>0</v>
      </c>
      <c r="P71" s="14">
        <f t="shared" ca="1" si="27"/>
        <v>0</v>
      </c>
      <c r="Q71" s="14">
        <f t="shared" ca="1" si="27"/>
        <v>0</v>
      </c>
      <c r="R71" s="14">
        <f t="shared" ca="1" si="27"/>
        <v>0</v>
      </c>
      <c r="S71" s="14">
        <f t="shared" ca="1" si="27"/>
        <v>0</v>
      </c>
      <c r="T71" s="14">
        <f t="shared" ca="1" si="27"/>
        <v>0</v>
      </c>
      <c r="U71" s="14">
        <f t="shared" ca="1" si="27"/>
        <v>0</v>
      </c>
      <c r="V71" s="14">
        <f t="shared" ca="1" si="27"/>
        <v>0</v>
      </c>
      <c r="W71" s="14">
        <f t="shared" ca="1" si="27"/>
        <v>0</v>
      </c>
      <c r="X71" s="14">
        <f t="shared" ca="1" si="27"/>
        <v>0</v>
      </c>
      <c r="Y71" s="14">
        <f t="shared" ca="1" si="27"/>
        <v>0</v>
      </c>
      <c r="Z71" s="14">
        <f t="shared" ca="1" si="27"/>
        <v>0</v>
      </c>
      <c r="AA71" s="14">
        <f t="shared" ca="1" si="27"/>
        <v>0</v>
      </c>
      <c r="AB71" s="14">
        <f t="shared" ca="1" si="27"/>
        <v>0</v>
      </c>
      <c r="AC71" s="14">
        <f t="shared" ca="1" si="27"/>
        <v>0</v>
      </c>
      <c r="AD71" s="14">
        <f t="shared" ca="1" si="27"/>
        <v>0</v>
      </c>
      <c r="AE71" s="14">
        <f t="shared" ca="1" si="27"/>
        <v>0</v>
      </c>
      <c r="AF71" s="14">
        <f t="shared" ca="1" si="27"/>
        <v>0</v>
      </c>
      <c r="AG71" s="14">
        <f t="shared" ca="1" si="27"/>
        <v>0</v>
      </c>
      <c r="AH71" s="14">
        <f t="shared" ca="1" si="27"/>
        <v>0</v>
      </c>
      <c r="AI71" s="14">
        <f t="shared" ca="1" si="27"/>
        <v>0</v>
      </c>
      <c r="AJ71" s="14">
        <f t="shared" ca="1" si="27"/>
        <v>0</v>
      </c>
      <c r="AK71" s="14">
        <f t="shared" ca="1" si="27"/>
        <v>0</v>
      </c>
      <c r="AL71" s="14">
        <f t="shared" ca="1" si="27"/>
        <v>0</v>
      </c>
      <c r="AM71" s="14">
        <f t="shared" ca="1" si="27"/>
        <v>0</v>
      </c>
      <c r="AN71" s="14">
        <f t="shared" ca="1" si="27"/>
        <v>0</v>
      </c>
      <c r="AO71" s="14">
        <f t="shared" ca="1" si="27"/>
        <v>0</v>
      </c>
      <c r="AP71" s="14">
        <f t="shared" ca="1" si="27"/>
        <v>0</v>
      </c>
      <c r="AQ71" s="14">
        <f t="shared" ca="1" si="27"/>
        <v>0</v>
      </c>
      <c r="AR71" s="14">
        <f t="shared" ca="1" si="27"/>
        <v>0</v>
      </c>
      <c r="AS71" s="14">
        <f t="shared" ca="1" si="27"/>
        <v>0</v>
      </c>
      <c r="AT71" s="14">
        <f t="shared" ca="1" si="27"/>
        <v>0</v>
      </c>
      <c r="AU71" s="14">
        <f t="shared" ca="1" si="27"/>
        <v>0</v>
      </c>
      <c r="AV71" s="14">
        <f t="shared" ca="1" si="27"/>
        <v>0</v>
      </c>
      <c r="AW71" s="14">
        <f t="shared" ca="1" si="27"/>
        <v>0</v>
      </c>
      <c r="AX71" s="14">
        <f t="shared" ca="1" si="27"/>
        <v>0</v>
      </c>
      <c r="AY71" s="14">
        <f t="shared" ca="1" si="27"/>
        <v>0</v>
      </c>
      <c r="AZ71" s="14">
        <f t="shared" ca="1" si="27"/>
        <v>0</v>
      </c>
      <c r="BA71" s="14">
        <f t="shared" ca="1" si="27"/>
        <v>0</v>
      </c>
      <c r="BB71" s="14">
        <f t="shared" ca="1" si="27"/>
        <v>0</v>
      </c>
      <c r="BC71" s="14">
        <f t="shared" ca="1" si="27"/>
        <v>0</v>
      </c>
      <c r="BD71" s="14">
        <f t="shared" ca="1" si="27"/>
        <v>0</v>
      </c>
      <c r="BE71" s="14">
        <f t="shared" ca="1" si="27"/>
        <v>0</v>
      </c>
      <c r="BF71" s="14">
        <f t="shared" ca="1" si="27"/>
        <v>0</v>
      </c>
      <c r="BG71" s="14">
        <f t="shared" ca="1" si="27"/>
        <v>0</v>
      </c>
      <c r="BH71" s="14">
        <f t="shared" ca="1" si="27"/>
        <v>0</v>
      </c>
      <c r="BI71" s="14">
        <f t="shared" ca="1" si="27"/>
        <v>0</v>
      </c>
      <c r="BJ71" s="14">
        <f t="shared" ca="1" si="27"/>
        <v>0</v>
      </c>
      <c r="BK71" s="14">
        <f t="shared" ca="1" si="27"/>
        <v>0</v>
      </c>
      <c r="BL71" s="14">
        <f t="shared" ca="1" si="27"/>
        <v>0</v>
      </c>
      <c r="BM71" s="14">
        <f t="shared" ca="1" si="27"/>
        <v>0</v>
      </c>
      <c r="BN71" s="14">
        <f t="shared" ca="1" si="27"/>
        <v>0</v>
      </c>
      <c r="BO71" s="14">
        <f t="shared" ca="1" si="27"/>
        <v>0</v>
      </c>
      <c r="BP71" s="14">
        <f t="shared" ca="1" si="27"/>
        <v>0</v>
      </c>
      <c r="BQ71" s="14">
        <f t="shared" ca="1" si="27"/>
        <v>0</v>
      </c>
      <c r="BR71" s="14">
        <f t="shared" ca="1" si="27"/>
        <v>0</v>
      </c>
      <c r="BS71" s="96"/>
    </row>
    <row r="72" spans="1:87" ht="21" customHeight="1" outlineLevel="1" thickBot="1" x14ac:dyDescent="0.4">
      <c r="A72" s="5">
        <f t="shared" si="24"/>
        <v>0</v>
      </c>
      <c r="B72" s="5">
        <f t="shared" si="24"/>
        <v>0</v>
      </c>
      <c r="C72" s="5">
        <f t="shared" si="24"/>
        <v>0</v>
      </c>
      <c r="D72" s="5">
        <f t="shared" si="24"/>
        <v>0</v>
      </c>
      <c r="E72" s="6">
        <f t="shared" si="24"/>
        <v>0</v>
      </c>
      <c r="F72" s="14">
        <f t="shared" ca="1" si="25"/>
        <v>0</v>
      </c>
      <c r="G72" s="14">
        <f t="shared" ca="1" si="27"/>
        <v>0</v>
      </c>
      <c r="H72" s="14">
        <f t="shared" ca="1" si="27"/>
        <v>0</v>
      </c>
      <c r="I72" s="14">
        <f t="shared" ca="1" si="27"/>
        <v>0</v>
      </c>
      <c r="J72" s="14">
        <f t="shared" ca="1" si="27"/>
        <v>0</v>
      </c>
      <c r="K72" s="14">
        <f t="shared" ca="1" si="27"/>
        <v>0</v>
      </c>
      <c r="L72" s="14">
        <f t="shared" ca="1" si="27"/>
        <v>0</v>
      </c>
      <c r="M72" s="14">
        <f t="shared" ca="1" si="27"/>
        <v>0</v>
      </c>
      <c r="N72" s="14">
        <f t="shared" ca="1" si="27"/>
        <v>0</v>
      </c>
      <c r="O72" s="14">
        <f t="shared" ca="1" si="27"/>
        <v>0</v>
      </c>
      <c r="P72" s="14">
        <f t="shared" ca="1" si="27"/>
        <v>0</v>
      </c>
      <c r="Q72" s="14">
        <f t="shared" ca="1" si="27"/>
        <v>0</v>
      </c>
      <c r="R72" s="14">
        <f t="shared" ca="1" si="27"/>
        <v>0</v>
      </c>
      <c r="S72" s="14">
        <f t="shared" ca="1" si="27"/>
        <v>0</v>
      </c>
      <c r="T72" s="14">
        <f t="shared" ca="1" si="27"/>
        <v>0</v>
      </c>
      <c r="U72" s="14">
        <f t="shared" ca="1" si="27"/>
        <v>0</v>
      </c>
      <c r="V72" s="14">
        <f t="shared" ca="1" si="27"/>
        <v>0</v>
      </c>
      <c r="W72" s="14">
        <f t="shared" ca="1" si="27"/>
        <v>0</v>
      </c>
      <c r="X72" s="14">
        <f t="shared" ca="1" si="27"/>
        <v>0</v>
      </c>
      <c r="Y72" s="14">
        <f t="shared" ca="1" si="27"/>
        <v>0</v>
      </c>
      <c r="Z72" s="14">
        <f t="shared" ca="1" si="27"/>
        <v>0</v>
      </c>
      <c r="AA72" s="14">
        <f t="shared" ca="1" si="27"/>
        <v>0</v>
      </c>
      <c r="AB72" s="14">
        <f t="shared" ca="1" si="27"/>
        <v>0</v>
      </c>
      <c r="AC72" s="14">
        <f t="shared" ca="1" si="27"/>
        <v>0</v>
      </c>
      <c r="AD72" s="14">
        <f t="shared" ca="1" si="27"/>
        <v>0</v>
      </c>
      <c r="AE72" s="14">
        <f t="shared" ca="1" si="27"/>
        <v>0</v>
      </c>
      <c r="AF72" s="14">
        <f t="shared" ca="1" si="27"/>
        <v>0</v>
      </c>
      <c r="AG72" s="14">
        <f t="shared" ca="1" si="27"/>
        <v>0</v>
      </c>
      <c r="AH72" s="14">
        <f t="shared" ca="1" si="27"/>
        <v>0</v>
      </c>
      <c r="AI72" s="14">
        <f t="shared" ca="1" si="27"/>
        <v>0</v>
      </c>
      <c r="AJ72" s="14">
        <f t="shared" ca="1" si="27"/>
        <v>0</v>
      </c>
      <c r="AK72" s="14">
        <f t="shared" ca="1" si="27"/>
        <v>0</v>
      </c>
      <c r="AL72" s="14">
        <f t="shared" ca="1" si="27"/>
        <v>0</v>
      </c>
      <c r="AM72" s="14">
        <f t="shared" ca="1" si="27"/>
        <v>0</v>
      </c>
      <c r="AN72" s="14">
        <f t="shared" ca="1" si="27"/>
        <v>0</v>
      </c>
      <c r="AO72" s="14">
        <f t="shared" ca="1" si="27"/>
        <v>0</v>
      </c>
      <c r="AP72" s="14">
        <f t="shared" ca="1" si="27"/>
        <v>0</v>
      </c>
      <c r="AQ72" s="14">
        <f t="shared" ca="1" si="27"/>
        <v>0</v>
      </c>
      <c r="AR72" s="14">
        <f t="shared" ca="1" si="27"/>
        <v>0</v>
      </c>
      <c r="AS72" s="14">
        <f t="shared" ca="1" si="27"/>
        <v>0</v>
      </c>
      <c r="AT72" s="14">
        <f t="shared" ca="1" si="27"/>
        <v>0</v>
      </c>
      <c r="AU72" s="14">
        <f t="shared" ca="1" si="27"/>
        <v>0</v>
      </c>
      <c r="AV72" s="14">
        <f t="shared" ca="1" si="27"/>
        <v>0</v>
      </c>
      <c r="AW72" s="14">
        <f t="shared" ca="1" si="27"/>
        <v>0</v>
      </c>
      <c r="AX72" s="14">
        <f t="shared" ca="1" si="27"/>
        <v>0</v>
      </c>
      <c r="AY72" s="14">
        <f t="shared" ca="1" si="27"/>
        <v>0</v>
      </c>
      <c r="AZ72" s="14">
        <f t="shared" ca="1" si="27"/>
        <v>0</v>
      </c>
      <c r="BA72" s="14">
        <f t="shared" ca="1" si="27"/>
        <v>0</v>
      </c>
      <c r="BB72" s="14">
        <f t="shared" ca="1" si="27"/>
        <v>0</v>
      </c>
      <c r="BC72" s="14">
        <f t="shared" ca="1" si="27"/>
        <v>0</v>
      </c>
      <c r="BD72" s="14">
        <f t="shared" ca="1" si="27"/>
        <v>0</v>
      </c>
      <c r="BE72" s="14">
        <f t="shared" ca="1" si="27"/>
        <v>0</v>
      </c>
      <c r="BF72" s="14">
        <f t="shared" ca="1" si="27"/>
        <v>0</v>
      </c>
      <c r="BG72" s="14">
        <f t="shared" ca="1" si="27"/>
        <v>0</v>
      </c>
      <c r="BH72" s="14">
        <f t="shared" ca="1" si="27"/>
        <v>0</v>
      </c>
      <c r="BI72" s="14">
        <f t="shared" ca="1" si="27"/>
        <v>0</v>
      </c>
      <c r="BJ72" s="14">
        <f t="shared" ca="1" si="27"/>
        <v>0</v>
      </c>
      <c r="BK72" s="14">
        <f t="shared" ca="1" si="27"/>
        <v>0</v>
      </c>
      <c r="BL72" s="14">
        <f t="shared" ca="1" si="27"/>
        <v>0</v>
      </c>
      <c r="BM72" s="14">
        <f t="shared" ca="1" si="27"/>
        <v>0</v>
      </c>
      <c r="BN72" s="14">
        <f t="shared" ca="1" si="27"/>
        <v>0</v>
      </c>
      <c r="BO72" s="14">
        <f t="shared" ca="1" si="27"/>
        <v>0</v>
      </c>
      <c r="BP72" s="14">
        <f t="shared" ca="1" si="27"/>
        <v>0</v>
      </c>
      <c r="BQ72" s="14">
        <f t="shared" ca="1" si="27"/>
        <v>0</v>
      </c>
      <c r="BR72" s="14">
        <f t="shared" ca="1" si="27"/>
        <v>0</v>
      </c>
      <c r="BS72" s="96"/>
    </row>
    <row r="73" spans="1:87" ht="21" customHeight="1" outlineLevel="1" thickBot="1" x14ac:dyDescent="0.4">
      <c r="A73" s="5">
        <f t="shared" si="24"/>
        <v>0</v>
      </c>
      <c r="B73" s="5">
        <f t="shared" si="24"/>
        <v>0</v>
      </c>
      <c r="C73" s="5">
        <f t="shared" si="24"/>
        <v>0</v>
      </c>
      <c r="D73" s="5">
        <f t="shared" si="24"/>
        <v>0</v>
      </c>
      <c r="E73" s="6">
        <f t="shared" si="24"/>
        <v>0</v>
      </c>
      <c r="F73" s="14">
        <f t="shared" ca="1" si="25"/>
        <v>0</v>
      </c>
      <c r="G73" s="14">
        <f t="shared" ca="1" si="27"/>
        <v>0</v>
      </c>
      <c r="H73" s="14">
        <f t="shared" ca="1" si="27"/>
        <v>0</v>
      </c>
      <c r="I73" s="14">
        <f t="shared" ca="1" si="27"/>
        <v>0</v>
      </c>
      <c r="J73" s="14">
        <f t="shared" ca="1" si="27"/>
        <v>0</v>
      </c>
      <c r="K73" s="14">
        <f t="shared" ca="1" si="27"/>
        <v>0</v>
      </c>
      <c r="L73" s="14">
        <f t="shared" ca="1" si="27"/>
        <v>0</v>
      </c>
      <c r="M73" s="14">
        <f t="shared" ca="1" si="27"/>
        <v>0</v>
      </c>
      <c r="N73" s="14">
        <f t="shared" ca="1" si="27"/>
        <v>0</v>
      </c>
      <c r="O73" s="14">
        <f t="shared" ca="1" si="27"/>
        <v>0</v>
      </c>
      <c r="P73" s="14">
        <f t="shared" ca="1" si="27"/>
        <v>0</v>
      </c>
      <c r="Q73" s="14">
        <f t="shared" ca="1" si="27"/>
        <v>0</v>
      </c>
      <c r="R73" s="14">
        <f t="shared" ca="1" si="27"/>
        <v>0</v>
      </c>
      <c r="S73" s="14">
        <f t="shared" ca="1" si="27"/>
        <v>0</v>
      </c>
      <c r="T73" s="14">
        <f t="shared" ca="1" si="27"/>
        <v>0</v>
      </c>
      <c r="U73" s="14">
        <f t="shared" ca="1" si="27"/>
        <v>0</v>
      </c>
      <c r="V73" s="14">
        <f t="shared" ca="1" si="27"/>
        <v>0</v>
      </c>
      <c r="W73" s="14">
        <f t="shared" ca="1" si="27"/>
        <v>0</v>
      </c>
      <c r="X73" s="14">
        <f t="shared" ca="1" si="27"/>
        <v>0</v>
      </c>
      <c r="Y73" s="14">
        <f t="shared" ca="1" si="27"/>
        <v>0</v>
      </c>
      <c r="Z73" s="14">
        <f t="shared" ca="1" si="27"/>
        <v>0</v>
      </c>
      <c r="AA73" s="14">
        <f t="shared" ca="1" si="27"/>
        <v>0</v>
      </c>
      <c r="AB73" s="14">
        <f t="shared" ca="1" si="27"/>
        <v>0</v>
      </c>
      <c r="AC73" s="14">
        <f t="shared" ca="1" si="27"/>
        <v>0</v>
      </c>
      <c r="AD73" s="14">
        <f t="shared" ca="1" si="27"/>
        <v>0</v>
      </c>
      <c r="AE73" s="14">
        <f t="shared" ca="1" si="27"/>
        <v>0</v>
      </c>
      <c r="AF73" s="14">
        <f t="shared" ca="1" si="27"/>
        <v>0</v>
      </c>
      <c r="AG73" s="14">
        <f t="shared" ca="1" si="27"/>
        <v>0</v>
      </c>
      <c r="AH73" s="14">
        <f t="shared" ca="1" si="27"/>
        <v>0</v>
      </c>
      <c r="AI73" s="14">
        <f t="shared" ca="1" si="27"/>
        <v>0</v>
      </c>
      <c r="AJ73" s="14">
        <f t="shared" ca="1" si="27"/>
        <v>0</v>
      </c>
      <c r="AK73" s="14">
        <f t="shared" ca="1" si="27"/>
        <v>0</v>
      </c>
      <c r="AL73" s="14">
        <f t="shared" ca="1" si="27"/>
        <v>0</v>
      </c>
      <c r="AM73" s="14">
        <f t="shared" ca="1" si="27"/>
        <v>0</v>
      </c>
      <c r="AN73" s="14">
        <f t="shared" ca="1" si="27"/>
        <v>0</v>
      </c>
      <c r="AO73" s="14">
        <f t="shared" ca="1" si="27"/>
        <v>0</v>
      </c>
      <c r="AP73" s="14">
        <f t="shared" ca="1" si="27"/>
        <v>0</v>
      </c>
      <c r="AQ73" s="14">
        <f t="shared" ca="1" si="27"/>
        <v>0</v>
      </c>
      <c r="AR73" s="14">
        <f t="shared" ca="1" si="27"/>
        <v>0</v>
      </c>
      <c r="AS73" s="14">
        <f t="shared" ca="1" si="27"/>
        <v>0</v>
      </c>
      <c r="AT73" s="14">
        <f t="shared" ca="1" si="27"/>
        <v>0</v>
      </c>
      <c r="AU73" s="14">
        <f t="shared" ca="1" si="27"/>
        <v>0</v>
      </c>
      <c r="AV73" s="14">
        <f t="shared" ca="1" si="27"/>
        <v>0</v>
      </c>
      <c r="AW73" s="14">
        <f t="shared" ca="1" si="27"/>
        <v>0</v>
      </c>
      <c r="AX73" s="14">
        <f t="shared" ca="1" si="27"/>
        <v>0</v>
      </c>
      <c r="AY73" s="14">
        <f t="shared" ca="1" si="27"/>
        <v>0</v>
      </c>
      <c r="AZ73" s="14">
        <f t="shared" ca="1" si="27"/>
        <v>0</v>
      </c>
      <c r="BA73" s="14">
        <f t="shared" ca="1" si="27"/>
        <v>0</v>
      </c>
      <c r="BB73" s="14">
        <f t="shared" ca="1" si="27"/>
        <v>0</v>
      </c>
      <c r="BC73" s="14">
        <f t="shared" ca="1" si="27"/>
        <v>0</v>
      </c>
      <c r="BD73" s="14">
        <f t="shared" ca="1" si="27"/>
        <v>0</v>
      </c>
      <c r="BE73" s="14">
        <f t="shared" ca="1" si="27"/>
        <v>0</v>
      </c>
      <c r="BF73" s="14">
        <f t="shared" ca="1" si="27"/>
        <v>0</v>
      </c>
      <c r="BG73" s="14">
        <f t="shared" ca="1" si="27"/>
        <v>0</v>
      </c>
      <c r="BH73" s="14">
        <f t="shared" ca="1" si="27"/>
        <v>0</v>
      </c>
      <c r="BI73" s="14">
        <f t="shared" ca="1" si="27"/>
        <v>0</v>
      </c>
      <c r="BJ73" s="14">
        <f t="shared" ca="1" si="27"/>
        <v>0</v>
      </c>
      <c r="BK73" s="14">
        <f t="shared" ca="1" si="27"/>
        <v>0</v>
      </c>
      <c r="BL73" s="14">
        <f t="shared" ca="1" si="27"/>
        <v>0</v>
      </c>
      <c r="BM73" s="14">
        <f t="shared" ca="1" si="27"/>
        <v>0</v>
      </c>
      <c r="BN73" s="14">
        <f t="shared" ca="1" si="27"/>
        <v>0</v>
      </c>
      <c r="BO73" s="14">
        <f t="shared" ca="1" si="27"/>
        <v>0</v>
      </c>
      <c r="BP73" s="14">
        <f t="shared" ca="1" si="27"/>
        <v>0</v>
      </c>
      <c r="BQ73" s="14">
        <f t="shared" ca="1" si="27"/>
        <v>0</v>
      </c>
      <c r="BR73" s="14">
        <f t="shared" ca="1" si="27"/>
        <v>0</v>
      </c>
      <c r="BS73" s="96"/>
    </row>
    <row r="74" spans="1:87" ht="21" customHeight="1" outlineLevel="1" thickBot="1" x14ac:dyDescent="0.4">
      <c r="A74" s="5">
        <f t="shared" si="24"/>
        <v>0</v>
      </c>
      <c r="B74" s="5">
        <f t="shared" si="24"/>
        <v>0</v>
      </c>
      <c r="C74" s="5">
        <f t="shared" si="24"/>
        <v>0</v>
      </c>
      <c r="D74" s="5">
        <f t="shared" si="24"/>
        <v>0</v>
      </c>
      <c r="E74" s="6">
        <f t="shared" si="24"/>
        <v>0</v>
      </c>
      <c r="F74" s="14">
        <f t="shared" ca="1" si="25"/>
        <v>0</v>
      </c>
      <c r="G74" s="14">
        <f t="shared" ca="1" si="27"/>
        <v>0</v>
      </c>
      <c r="H74" s="14">
        <f t="shared" ca="1" si="27"/>
        <v>0</v>
      </c>
      <c r="I74" s="14">
        <f t="shared" ca="1" si="27"/>
        <v>0</v>
      </c>
      <c r="J74" s="14">
        <f t="shared" ca="1" si="27"/>
        <v>0</v>
      </c>
      <c r="K74" s="14">
        <f t="shared" ca="1" si="27"/>
        <v>0</v>
      </c>
      <c r="L74" s="14">
        <f t="shared" ca="1" si="27"/>
        <v>0</v>
      </c>
      <c r="M74" s="14">
        <f t="shared" ca="1" si="27"/>
        <v>0</v>
      </c>
      <c r="N74" s="14">
        <f t="shared" ca="1" si="27"/>
        <v>0</v>
      </c>
      <c r="O74" s="14">
        <f t="shared" ca="1" si="27"/>
        <v>0</v>
      </c>
      <c r="P74" s="14">
        <f t="shared" ca="1" si="27"/>
        <v>0</v>
      </c>
      <c r="Q74" s="14">
        <f t="shared" ca="1" si="27"/>
        <v>0</v>
      </c>
      <c r="R74" s="14">
        <f t="shared" ca="1" si="27"/>
        <v>0</v>
      </c>
      <c r="S74" s="14">
        <f t="shared" ca="1" si="27"/>
        <v>0</v>
      </c>
      <c r="T74" s="14">
        <f t="shared" ca="1" si="27"/>
        <v>0</v>
      </c>
      <c r="U74" s="14">
        <f t="shared" ca="1" si="27"/>
        <v>0</v>
      </c>
      <c r="V74" s="14">
        <f t="shared" ca="1" si="27"/>
        <v>0</v>
      </c>
      <c r="W74" s="14">
        <f t="shared" ca="1" si="27"/>
        <v>0</v>
      </c>
      <c r="X74" s="14">
        <f t="shared" ca="1" si="27"/>
        <v>0</v>
      </c>
      <c r="Y74" s="14">
        <f t="shared" ca="1" si="27"/>
        <v>0</v>
      </c>
      <c r="Z74" s="14">
        <f t="shared" ca="1" si="27"/>
        <v>0</v>
      </c>
      <c r="AA74" s="14">
        <f t="shared" ca="1" si="27"/>
        <v>0</v>
      </c>
      <c r="AB74" s="14">
        <f t="shared" ca="1" si="27"/>
        <v>0</v>
      </c>
      <c r="AC74" s="14">
        <f t="shared" ca="1" si="27"/>
        <v>0</v>
      </c>
      <c r="AD74" s="14">
        <f t="shared" ca="1" si="27"/>
        <v>0</v>
      </c>
      <c r="AE74" s="14">
        <f t="shared" ca="1" si="27"/>
        <v>0</v>
      </c>
      <c r="AF74" s="14">
        <f t="shared" ca="1" si="27"/>
        <v>0</v>
      </c>
      <c r="AG74" s="14">
        <f t="shared" ca="1" si="27"/>
        <v>0</v>
      </c>
      <c r="AH74" s="14">
        <f t="shared" ca="1" si="27"/>
        <v>0</v>
      </c>
      <c r="AI74" s="14">
        <f t="shared" ca="1" si="27"/>
        <v>0</v>
      </c>
      <c r="AJ74" s="14">
        <f t="shared" ca="1" si="27"/>
        <v>0</v>
      </c>
      <c r="AK74" s="14">
        <f t="shared" ca="1" si="27"/>
        <v>0</v>
      </c>
      <c r="AL74" s="14">
        <f t="shared" ca="1" si="27"/>
        <v>0</v>
      </c>
      <c r="AM74" s="14">
        <f t="shared" ca="1" si="27"/>
        <v>0</v>
      </c>
      <c r="AN74" s="14">
        <f t="shared" ca="1" si="27"/>
        <v>0</v>
      </c>
      <c r="AO74" s="14">
        <f t="shared" ca="1" si="27"/>
        <v>0</v>
      </c>
      <c r="AP74" s="14">
        <f t="shared" ca="1" si="27"/>
        <v>0</v>
      </c>
      <c r="AQ74" s="14">
        <f t="shared" ca="1" si="27"/>
        <v>0</v>
      </c>
      <c r="AR74" s="14">
        <f t="shared" ca="1" si="27"/>
        <v>0</v>
      </c>
      <c r="AS74" s="14">
        <f t="shared" ref="AS74:BR74" ca="1" si="28">$A74*H.Ar + $B74*H.Se + $C74*H.Ge + $D74*H.Ga</f>
        <v>0</v>
      </c>
      <c r="AT74" s="14">
        <f t="shared" ca="1" si="28"/>
        <v>0</v>
      </c>
      <c r="AU74" s="14">
        <f t="shared" ca="1" si="28"/>
        <v>0</v>
      </c>
      <c r="AV74" s="14">
        <f t="shared" ca="1" si="28"/>
        <v>0</v>
      </c>
      <c r="AW74" s="14">
        <f t="shared" ca="1" si="28"/>
        <v>0</v>
      </c>
      <c r="AX74" s="14">
        <f t="shared" ca="1" si="28"/>
        <v>0</v>
      </c>
      <c r="AY74" s="14">
        <f t="shared" ca="1" si="28"/>
        <v>0</v>
      </c>
      <c r="AZ74" s="14">
        <f t="shared" ca="1" si="28"/>
        <v>0</v>
      </c>
      <c r="BA74" s="14">
        <f t="shared" ca="1" si="28"/>
        <v>0</v>
      </c>
      <c r="BB74" s="14">
        <f t="shared" ca="1" si="28"/>
        <v>0</v>
      </c>
      <c r="BC74" s="14">
        <f t="shared" ca="1" si="28"/>
        <v>0</v>
      </c>
      <c r="BD74" s="14">
        <f t="shared" ca="1" si="28"/>
        <v>0</v>
      </c>
      <c r="BE74" s="14">
        <f t="shared" ca="1" si="28"/>
        <v>0</v>
      </c>
      <c r="BF74" s="14">
        <f t="shared" ca="1" si="28"/>
        <v>0</v>
      </c>
      <c r="BG74" s="14">
        <f t="shared" ca="1" si="28"/>
        <v>0</v>
      </c>
      <c r="BH74" s="14">
        <f t="shared" ca="1" si="28"/>
        <v>0</v>
      </c>
      <c r="BI74" s="14">
        <f t="shared" ca="1" si="28"/>
        <v>0</v>
      </c>
      <c r="BJ74" s="14">
        <f t="shared" ca="1" si="28"/>
        <v>0</v>
      </c>
      <c r="BK74" s="14">
        <f t="shared" ca="1" si="28"/>
        <v>0</v>
      </c>
      <c r="BL74" s="14">
        <f t="shared" ca="1" si="28"/>
        <v>0</v>
      </c>
      <c r="BM74" s="14">
        <f t="shared" ca="1" si="28"/>
        <v>0</v>
      </c>
      <c r="BN74" s="14">
        <f t="shared" ca="1" si="28"/>
        <v>0</v>
      </c>
      <c r="BO74" s="14">
        <f t="shared" ca="1" si="28"/>
        <v>0</v>
      </c>
      <c r="BP74" s="14">
        <f t="shared" ca="1" si="28"/>
        <v>0</v>
      </c>
      <c r="BQ74" s="14">
        <f t="shared" ca="1" si="28"/>
        <v>0</v>
      </c>
      <c r="BR74" s="14">
        <f t="shared" ca="1" si="28"/>
        <v>0</v>
      </c>
      <c r="BS74" s="96"/>
    </row>
    <row r="75" spans="1:87" ht="21" customHeight="1" outlineLevel="1" thickTop="1" thickBot="1" x14ac:dyDescent="0.4">
      <c r="A75" s="5">
        <f t="shared" si="24"/>
        <v>0</v>
      </c>
      <c r="B75" s="5">
        <f t="shared" si="24"/>
        <v>0</v>
      </c>
      <c r="C75" s="5">
        <f t="shared" si="24"/>
        <v>0</v>
      </c>
      <c r="D75" s="5">
        <f t="shared" si="24"/>
        <v>0</v>
      </c>
      <c r="E75" s="4">
        <f t="shared" si="24"/>
        <v>1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96"/>
    </row>
    <row r="76" spans="1:87" ht="21" customHeight="1" outlineLevel="1" thickTop="1" x14ac:dyDescent="0.35">
      <c r="A76" s="47"/>
      <c r="B76" s="47"/>
      <c r="C76" s="47"/>
      <c r="D76" s="47"/>
      <c r="G76" s="96"/>
      <c r="H76" s="96"/>
      <c r="I76" s="96"/>
      <c r="J76" s="96"/>
      <c r="K76" s="96"/>
      <c r="L76" s="96"/>
      <c r="M76" s="96"/>
      <c r="N76" s="96"/>
      <c r="O76" s="96"/>
      <c r="P76" s="96"/>
      <c r="Q76" s="96"/>
      <c r="R76" s="96"/>
      <c r="S76" s="96"/>
      <c r="T76" s="96"/>
      <c r="U76" s="96"/>
      <c r="V76" s="96"/>
      <c r="W76" s="96"/>
      <c r="X76" s="96"/>
      <c r="Y76" s="96"/>
      <c r="Z76" s="96"/>
      <c r="AA76" s="96"/>
      <c r="AB76" s="96"/>
      <c r="AC76" s="96"/>
      <c r="AD76" s="96"/>
      <c r="AE76" s="96"/>
      <c r="AF76" s="96"/>
      <c r="AG76" s="96"/>
      <c r="AH76" s="96"/>
      <c r="AI76" s="96"/>
      <c r="AJ76" s="96"/>
      <c r="AK76" s="96"/>
      <c r="AL76" s="96"/>
      <c r="AM76" s="96"/>
      <c r="AN76" s="96"/>
      <c r="AO76" s="96"/>
      <c r="AP76" s="96"/>
      <c r="AQ76" s="96"/>
      <c r="AR76" s="96"/>
      <c r="AS76" s="96"/>
      <c r="AT76" s="96"/>
      <c r="AU76" s="96"/>
      <c r="AV76" s="96"/>
      <c r="AW76" s="96"/>
      <c r="AX76" s="96"/>
      <c r="AY76" s="96"/>
      <c r="AZ76" s="96"/>
      <c r="BA76" s="96"/>
      <c r="BB76" s="96"/>
      <c r="BC76" s="96"/>
      <c r="BD76" s="96"/>
      <c r="BE76" s="96"/>
      <c r="BF76" s="96"/>
      <c r="BG76" s="96"/>
      <c r="BH76" s="96"/>
      <c r="BI76" s="96"/>
      <c r="BJ76" s="96"/>
      <c r="BK76" s="96"/>
      <c r="BL76" s="96"/>
      <c r="BM76" s="96"/>
      <c r="BN76" s="96"/>
      <c r="BO76" s="96"/>
      <c r="BP76" s="96"/>
      <c r="BQ76" s="96"/>
      <c r="BR76" s="96"/>
    </row>
    <row r="77" spans="1:87" ht="21" customHeight="1" x14ac:dyDescent="0.35"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96"/>
      <c r="AA77" s="96"/>
      <c r="AB77" s="96"/>
      <c r="AC77" s="96"/>
      <c r="AD77" s="96"/>
      <c r="AE77" s="96"/>
      <c r="AF77" s="96"/>
      <c r="AG77" s="96"/>
      <c r="AH77" s="96"/>
      <c r="AI77" s="96"/>
      <c r="AJ77" s="96"/>
      <c r="AK77" s="96"/>
      <c r="AL77" s="96"/>
      <c r="AM77" s="96"/>
      <c r="AN77" s="96"/>
      <c r="AO77" s="96"/>
      <c r="AP77" s="96"/>
      <c r="AQ77" s="96"/>
      <c r="AR77" s="96"/>
      <c r="AS77" s="96"/>
      <c r="AT77" s="96"/>
      <c r="AU77" s="96"/>
      <c r="AV77" s="96"/>
      <c r="AW77" s="96"/>
      <c r="AX77" s="96"/>
      <c r="AY77" s="96"/>
      <c r="AZ77" s="96"/>
      <c r="BA77" s="96"/>
      <c r="BB77" s="96"/>
      <c r="BC77" s="96"/>
      <c r="BD77" s="96"/>
      <c r="BE77" s="96"/>
      <c r="BF77" s="96"/>
      <c r="BG77" s="96"/>
      <c r="BH77" s="96"/>
      <c r="BI77" s="96"/>
      <c r="BJ77" s="96"/>
      <c r="BK77" s="96"/>
      <c r="BL77" s="96"/>
      <c r="BM77" s="96"/>
      <c r="BN77" s="96"/>
      <c r="BO77" s="96"/>
      <c r="BP77" s="96"/>
      <c r="BQ77" s="96"/>
      <c r="BR77" s="96"/>
    </row>
    <row r="78" spans="1:87" ht="21" customHeight="1" x14ac:dyDescent="0.4">
      <c r="A78" s="76"/>
      <c r="B78" s="76"/>
      <c r="C78" s="77">
        <f>E41</f>
        <v>4.166666666666667</v>
      </c>
      <c r="D78" s="63"/>
      <c r="E78" s="62" t="s">
        <v>40</v>
      </c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9">E45</f>
        <v>temp</v>
      </c>
      <c r="F79" s="3">
        <f t="shared" ref="F79" si="30">F3</f>
        <v>273.10000000000002</v>
      </c>
      <c r="G79" s="3">
        <f t="shared" ref="G79:BR79" si="31">G3</f>
        <v>289.7</v>
      </c>
      <c r="H79" s="3">
        <f t="shared" si="31"/>
        <v>306.2</v>
      </c>
      <c r="I79" s="3">
        <f t="shared" si="31"/>
        <v>322.7</v>
      </c>
      <c r="J79" s="3">
        <f t="shared" si="31"/>
        <v>339.2</v>
      </c>
      <c r="K79" s="3">
        <f t="shared" si="31"/>
        <v>405.3</v>
      </c>
      <c r="L79" s="3">
        <f t="shared" si="31"/>
        <v>471.4</v>
      </c>
      <c r="M79" s="3">
        <f t="shared" si="31"/>
        <v>537.5</v>
      </c>
      <c r="N79" s="3">
        <f t="shared" si="31"/>
        <v>603.5</v>
      </c>
      <c r="O79" s="3">
        <f t="shared" si="31"/>
        <v>669.6</v>
      </c>
      <c r="P79" s="3">
        <f t="shared" si="31"/>
        <v>735.7</v>
      </c>
      <c r="Q79" s="3">
        <f t="shared" si="31"/>
        <v>752.2</v>
      </c>
      <c r="R79" s="3">
        <f t="shared" si="31"/>
        <v>768.7</v>
      </c>
      <c r="S79" s="3">
        <f t="shared" si="31"/>
        <v>785.2</v>
      </c>
      <c r="T79" s="3">
        <f t="shared" si="31"/>
        <v>801.8</v>
      </c>
      <c r="U79" s="3">
        <f t="shared" si="31"/>
        <v>818.3</v>
      </c>
      <c r="V79" s="3">
        <f t="shared" si="31"/>
        <v>834.8</v>
      </c>
      <c r="W79" s="3">
        <f t="shared" si="31"/>
        <v>851.3</v>
      </c>
      <c r="X79" s="3">
        <f t="shared" si="31"/>
        <v>867.8</v>
      </c>
      <c r="Y79" s="3">
        <f t="shared" si="31"/>
        <v>884.4</v>
      </c>
      <c r="Z79" s="3">
        <f t="shared" si="31"/>
        <v>900.9</v>
      </c>
      <c r="AA79" s="3">
        <f t="shared" si="31"/>
        <v>917.4</v>
      </c>
      <c r="AB79" s="3">
        <f t="shared" si="31"/>
        <v>933.9</v>
      </c>
      <c r="AC79" s="3">
        <f t="shared" si="31"/>
        <v>950.4</v>
      </c>
      <c r="AD79" s="3">
        <f t="shared" si="31"/>
        <v>967</v>
      </c>
      <c r="AE79" s="3">
        <f t="shared" si="31"/>
        <v>983.5</v>
      </c>
      <c r="AF79" s="3">
        <f t="shared" si="31"/>
        <v>1000</v>
      </c>
      <c r="AG79" s="3">
        <f t="shared" si="31"/>
        <v>0</v>
      </c>
      <c r="AH79" s="3">
        <f t="shared" si="31"/>
        <v>0</v>
      </c>
      <c r="AI79" s="3">
        <f t="shared" si="31"/>
        <v>0</v>
      </c>
      <c r="AJ79" s="3">
        <f t="shared" si="31"/>
        <v>0</v>
      </c>
      <c r="AK79" s="3">
        <f t="shared" si="31"/>
        <v>0</v>
      </c>
      <c r="AL79" s="3">
        <f t="shared" si="31"/>
        <v>0</v>
      </c>
      <c r="AM79" s="3">
        <f t="shared" si="31"/>
        <v>0</v>
      </c>
      <c r="AN79" s="3">
        <f t="shared" si="31"/>
        <v>0</v>
      </c>
      <c r="AO79" s="3">
        <f t="shared" si="31"/>
        <v>0</v>
      </c>
      <c r="AP79" s="3">
        <f t="shared" si="31"/>
        <v>0</v>
      </c>
      <c r="AQ79" s="3">
        <f t="shared" si="31"/>
        <v>0</v>
      </c>
      <c r="AR79" s="3">
        <f t="shared" si="31"/>
        <v>0</v>
      </c>
      <c r="AS79" s="3">
        <f t="shared" si="31"/>
        <v>0</v>
      </c>
      <c r="AT79" s="3">
        <f t="shared" si="31"/>
        <v>0</v>
      </c>
      <c r="AU79" s="3">
        <f t="shared" si="31"/>
        <v>0</v>
      </c>
      <c r="AV79" s="3">
        <f t="shared" si="31"/>
        <v>0</v>
      </c>
      <c r="AW79" s="3">
        <f t="shared" si="31"/>
        <v>0</v>
      </c>
      <c r="AX79" s="3">
        <f t="shared" si="31"/>
        <v>0</v>
      </c>
      <c r="AY79" s="3">
        <f t="shared" si="31"/>
        <v>0</v>
      </c>
      <c r="AZ79" s="3">
        <f t="shared" si="31"/>
        <v>0</v>
      </c>
      <c r="BA79" s="3">
        <f t="shared" si="31"/>
        <v>0</v>
      </c>
      <c r="BB79" s="3">
        <f t="shared" si="31"/>
        <v>0</v>
      </c>
      <c r="BC79" s="3">
        <f t="shared" si="31"/>
        <v>0</v>
      </c>
      <c r="BD79" s="3">
        <f t="shared" si="31"/>
        <v>0</v>
      </c>
      <c r="BE79" s="3">
        <f t="shared" si="31"/>
        <v>0</v>
      </c>
      <c r="BF79" s="3">
        <f t="shared" si="31"/>
        <v>0</v>
      </c>
      <c r="BG79" s="3">
        <f t="shared" si="31"/>
        <v>0</v>
      </c>
      <c r="BH79" s="3">
        <f t="shared" si="31"/>
        <v>0</v>
      </c>
      <c r="BI79" s="3">
        <f t="shared" si="31"/>
        <v>0</v>
      </c>
      <c r="BJ79" s="3">
        <f t="shared" si="31"/>
        <v>0</v>
      </c>
      <c r="BK79" s="3">
        <f t="shared" si="31"/>
        <v>0</v>
      </c>
      <c r="BL79" s="3">
        <f t="shared" si="31"/>
        <v>0</v>
      </c>
      <c r="BM79" s="3">
        <f t="shared" si="31"/>
        <v>0</v>
      </c>
      <c r="BN79" s="3">
        <f t="shared" si="31"/>
        <v>0</v>
      </c>
      <c r="BO79" s="3">
        <f t="shared" si="31"/>
        <v>0</v>
      </c>
      <c r="BP79" s="3">
        <f t="shared" si="31"/>
        <v>0</v>
      </c>
      <c r="BQ79" s="3">
        <f t="shared" si="31"/>
        <v>0</v>
      </c>
      <c r="BR79" s="3">
        <f t="shared" si="31"/>
        <v>0</v>
      </c>
      <c r="BS79" s="96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2">B46</f>
        <v>2</v>
      </c>
      <c r="C80" s="5">
        <f t="shared" si="32"/>
        <v>1</v>
      </c>
      <c r="D80" s="5">
        <f t="shared" si="32"/>
        <v>0</v>
      </c>
      <c r="E80" s="6" t="str">
        <f t="shared" si="29"/>
        <v>*GeSe2</v>
      </c>
      <c r="F80" s="14">
        <f t="shared" ref="F80" si="33">F4*$C$78</f>
        <v>2.9243750000000003E-9</v>
      </c>
      <c r="G80" s="14">
        <f t="shared" ref="G80:BR80" si="34">G4*$C$78</f>
        <v>7.4624999999999998E-9</v>
      </c>
      <c r="H80" s="14">
        <f t="shared" si="34"/>
        <v>8.0608333333333339E-9</v>
      </c>
      <c r="I80" s="14">
        <f t="shared" si="34"/>
        <v>8.9341666666666671E-9</v>
      </c>
      <c r="J80" s="14">
        <f t="shared" si="34"/>
        <v>1.0825833333333334E-8</v>
      </c>
      <c r="K80" s="14">
        <f t="shared" si="34"/>
        <v>9.4487500000000005E-9</v>
      </c>
      <c r="L80" s="14">
        <f t="shared" si="34"/>
        <v>1.1744166666666669E-8</v>
      </c>
      <c r="M80" s="14">
        <f t="shared" si="34"/>
        <v>1.0248750000000001E-8</v>
      </c>
      <c r="N80" s="14">
        <f t="shared" si="34"/>
        <v>5.0229166666666674E-9</v>
      </c>
      <c r="O80" s="14">
        <f t="shared" si="34"/>
        <v>3.3525000000000002E-9</v>
      </c>
      <c r="P80" s="14">
        <f t="shared" si="34"/>
        <v>2.4098333333333334E-11</v>
      </c>
      <c r="Q80" s="14">
        <f t="shared" si="34"/>
        <v>3.0792916666666667E-13</v>
      </c>
      <c r="R80" s="14">
        <f t="shared" si="34"/>
        <v>8.110833333333335E-18</v>
      </c>
      <c r="S80" s="14">
        <f t="shared" si="34"/>
        <v>1.5895416666666667E-29</v>
      </c>
      <c r="T80" s="14">
        <f t="shared" si="34"/>
        <v>0</v>
      </c>
      <c r="U80" s="14">
        <f t="shared" si="34"/>
        <v>1.1815416666666669E-25</v>
      </c>
      <c r="V80" s="14">
        <f t="shared" si="34"/>
        <v>4.6325000000000002E-21</v>
      </c>
      <c r="W80" s="14">
        <f t="shared" si="34"/>
        <v>2.4912083333333336E-23</v>
      </c>
      <c r="X80" s="14">
        <f t="shared" si="34"/>
        <v>6.5454166666666676E-26</v>
      </c>
      <c r="Y80" s="14">
        <f t="shared" si="34"/>
        <v>2.1370833333333335E-34</v>
      </c>
      <c r="Z80" s="14">
        <f t="shared" si="34"/>
        <v>0</v>
      </c>
      <c r="AA80" s="14">
        <f t="shared" si="34"/>
        <v>0</v>
      </c>
      <c r="AB80" s="14">
        <f t="shared" si="34"/>
        <v>0</v>
      </c>
      <c r="AC80" s="14">
        <f t="shared" si="34"/>
        <v>0</v>
      </c>
      <c r="AD80" s="14">
        <f t="shared" si="34"/>
        <v>0</v>
      </c>
      <c r="AE80" s="14">
        <f t="shared" si="34"/>
        <v>0</v>
      </c>
      <c r="AF80" s="14">
        <f t="shared" si="34"/>
        <v>0</v>
      </c>
      <c r="AG80" s="14">
        <f t="shared" si="34"/>
        <v>0</v>
      </c>
      <c r="AH80" s="14">
        <f t="shared" si="34"/>
        <v>0</v>
      </c>
      <c r="AI80" s="14">
        <f t="shared" si="34"/>
        <v>0</v>
      </c>
      <c r="AJ80" s="14">
        <f t="shared" si="34"/>
        <v>0</v>
      </c>
      <c r="AK80" s="14">
        <f t="shared" si="34"/>
        <v>0</v>
      </c>
      <c r="AL80" s="14">
        <f t="shared" si="34"/>
        <v>0</v>
      </c>
      <c r="AM80" s="14">
        <f t="shared" si="34"/>
        <v>0</v>
      </c>
      <c r="AN80" s="14">
        <f t="shared" si="34"/>
        <v>0</v>
      </c>
      <c r="AO80" s="14">
        <f t="shared" si="34"/>
        <v>0</v>
      </c>
      <c r="AP80" s="14">
        <f t="shared" si="34"/>
        <v>0</v>
      </c>
      <c r="AQ80" s="14">
        <f t="shared" si="34"/>
        <v>0</v>
      </c>
      <c r="AR80" s="14">
        <f t="shared" si="34"/>
        <v>0</v>
      </c>
      <c r="AS80" s="14">
        <f t="shared" si="34"/>
        <v>0</v>
      </c>
      <c r="AT80" s="14">
        <f t="shared" si="34"/>
        <v>0</v>
      </c>
      <c r="AU80" s="14">
        <f t="shared" si="34"/>
        <v>0</v>
      </c>
      <c r="AV80" s="14">
        <f t="shared" si="34"/>
        <v>0</v>
      </c>
      <c r="AW80" s="14">
        <f t="shared" si="34"/>
        <v>0</v>
      </c>
      <c r="AX80" s="14">
        <f t="shared" si="34"/>
        <v>0</v>
      </c>
      <c r="AY80" s="14">
        <f t="shared" si="34"/>
        <v>0</v>
      </c>
      <c r="AZ80" s="14">
        <f t="shared" si="34"/>
        <v>0</v>
      </c>
      <c r="BA80" s="14">
        <f t="shared" si="34"/>
        <v>0</v>
      </c>
      <c r="BB80" s="14">
        <f t="shared" si="34"/>
        <v>0</v>
      </c>
      <c r="BC80" s="14">
        <f t="shared" si="34"/>
        <v>0</v>
      </c>
      <c r="BD80" s="14">
        <f t="shared" si="34"/>
        <v>0</v>
      </c>
      <c r="BE80" s="14">
        <f t="shared" si="34"/>
        <v>0</v>
      </c>
      <c r="BF80" s="14">
        <f t="shared" si="34"/>
        <v>0</v>
      </c>
      <c r="BG80" s="14">
        <f t="shared" si="34"/>
        <v>0</v>
      </c>
      <c r="BH80" s="14">
        <f t="shared" si="34"/>
        <v>0</v>
      </c>
      <c r="BI80" s="14">
        <f t="shared" si="34"/>
        <v>0</v>
      </c>
      <c r="BJ80" s="14">
        <f t="shared" si="34"/>
        <v>0</v>
      </c>
      <c r="BK80" s="14">
        <f t="shared" si="34"/>
        <v>0</v>
      </c>
      <c r="BL80" s="14">
        <f t="shared" si="34"/>
        <v>0</v>
      </c>
      <c r="BM80" s="14">
        <f t="shared" si="34"/>
        <v>0</v>
      </c>
      <c r="BN80" s="14">
        <f t="shared" si="34"/>
        <v>0</v>
      </c>
      <c r="BO80" s="14">
        <f t="shared" si="34"/>
        <v>0</v>
      </c>
      <c r="BP80" s="14">
        <f t="shared" si="34"/>
        <v>0</v>
      </c>
      <c r="BQ80" s="14">
        <f t="shared" si="34"/>
        <v>0</v>
      </c>
      <c r="BR80" s="14">
        <f t="shared" si="34"/>
        <v>0</v>
      </c>
      <c r="BS80" s="96"/>
    </row>
    <row r="81" spans="1:71" ht="21" hidden="1" customHeight="1" outlineLevel="1" thickBot="1" x14ac:dyDescent="0.4">
      <c r="A81" s="5">
        <f t="shared" ref="A81:D96" si="35">A47</f>
        <v>0</v>
      </c>
      <c r="B81" s="5">
        <f t="shared" si="35"/>
        <v>3</v>
      </c>
      <c r="C81" s="5">
        <f t="shared" si="35"/>
        <v>0</v>
      </c>
      <c r="D81" s="5">
        <f t="shared" si="35"/>
        <v>2</v>
      </c>
      <c r="E81" s="6" t="str">
        <f t="shared" si="29"/>
        <v>*Ga2Se3[l]</v>
      </c>
      <c r="F81" s="14">
        <f t="shared" ref="F81" si="36">F5*$C$78</f>
        <v>0</v>
      </c>
      <c r="G81" s="14">
        <f t="shared" ref="G81:BR81" si="37">G5*$C$78</f>
        <v>0</v>
      </c>
      <c r="H81" s="14">
        <f t="shared" si="37"/>
        <v>0</v>
      </c>
      <c r="I81" s="14">
        <f t="shared" si="37"/>
        <v>0</v>
      </c>
      <c r="J81" s="14">
        <f t="shared" si="37"/>
        <v>0</v>
      </c>
      <c r="K81" s="14">
        <f t="shared" si="37"/>
        <v>0</v>
      </c>
      <c r="L81" s="14">
        <f t="shared" si="37"/>
        <v>0</v>
      </c>
      <c r="M81" s="14">
        <f t="shared" si="37"/>
        <v>0</v>
      </c>
      <c r="N81" s="14">
        <f t="shared" si="37"/>
        <v>0</v>
      </c>
      <c r="O81" s="14">
        <f t="shared" si="37"/>
        <v>0</v>
      </c>
      <c r="P81" s="14">
        <f t="shared" si="37"/>
        <v>1.7512083333333334E-26</v>
      </c>
      <c r="Q81" s="14">
        <f t="shared" si="37"/>
        <v>1.6187083333333333E-23</v>
      </c>
      <c r="R81" s="14">
        <f t="shared" si="37"/>
        <v>5.7108333333333339E-23</v>
      </c>
      <c r="S81" s="14">
        <f t="shared" si="37"/>
        <v>2.2498749999999999E-25</v>
      </c>
      <c r="T81" s="14">
        <f t="shared" si="37"/>
        <v>0</v>
      </c>
      <c r="U81" s="14">
        <f t="shared" si="37"/>
        <v>3.1991666666666674E-14</v>
      </c>
      <c r="V81" s="14">
        <f t="shared" si="37"/>
        <v>1.5895E-12</v>
      </c>
      <c r="W81" s="14">
        <f t="shared" si="37"/>
        <v>3.0312916666666671E-14</v>
      </c>
      <c r="X81" s="14">
        <f t="shared" si="37"/>
        <v>2.4612916666666669E-16</v>
      </c>
      <c r="Y81" s="14">
        <f t="shared" si="37"/>
        <v>1.6621250000000001E-22</v>
      </c>
      <c r="Z81" s="14">
        <f t="shared" si="37"/>
        <v>0</v>
      </c>
      <c r="AA81" s="14">
        <f t="shared" si="37"/>
        <v>0</v>
      </c>
      <c r="AB81" s="14">
        <f t="shared" si="37"/>
        <v>0</v>
      </c>
      <c r="AC81" s="14">
        <f t="shared" si="37"/>
        <v>0</v>
      </c>
      <c r="AD81" s="14">
        <f t="shared" si="37"/>
        <v>0</v>
      </c>
      <c r="AE81" s="14">
        <f t="shared" si="37"/>
        <v>0</v>
      </c>
      <c r="AF81" s="14">
        <f t="shared" si="37"/>
        <v>0</v>
      </c>
      <c r="AG81" s="14">
        <f t="shared" si="37"/>
        <v>0</v>
      </c>
      <c r="AH81" s="14">
        <f t="shared" si="37"/>
        <v>0</v>
      </c>
      <c r="AI81" s="14">
        <f t="shared" si="37"/>
        <v>0</v>
      </c>
      <c r="AJ81" s="14">
        <f t="shared" si="37"/>
        <v>0</v>
      </c>
      <c r="AK81" s="14">
        <f t="shared" si="37"/>
        <v>0</v>
      </c>
      <c r="AL81" s="14">
        <f t="shared" si="37"/>
        <v>0</v>
      </c>
      <c r="AM81" s="14">
        <f t="shared" si="37"/>
        <v>0</v>
      </c>
      <c r="AN81" s="14">
        <f t="shared" si="37"/>
        <v>0</v>
      </c>
      <c r="AO81" s="14">
        <f t="shared" si="37"/>
        <v>0</v>
      </c>
      <c r="AP81" s="14">
        <f t="shared" si="37"/>
        <v>0</v>
      </c>
      <c r="AQ81" s="14">
        <f t="shared" si="37"/>
        <v>0</v>
      </c>
      <c r="AR81" s="14">
        <f t="shared" si="37"/>
        <v>0</v>
      </c>
      <c r="AS81" s="14">
        <f t="shared" si="37"/>
        <v>0</v>
      </c>
      <c r="AT81" s="14">
        <f t="shared" si="37"/>
        <v>0</v>
      </c>
      <c r="AU81" s="14">
        <f t="shared" si="37"/>
        <v>0</v>
      </c>
      <c r="AV81" s="14">
        <f t="shared" si="37"/>
        <v>0</v>
      </c>
      <c r="AW81" s="14">
        <f t="shared" si="37"/>
        <v>0</v>
      </c>
      <c r="AX81" s="14">
        <f t="shared" si="37"/>
        <v>0</v>
      </c>
      <c r="AY81" s="14">
        <f t="shared" si="37"/>
        <v>0</v>
      </c>
      <c r="AZ81" s="14">
        <f t="shared" si="37"/>
        <v>0</v>
      </c>
      <c r="BA81" s="14">
        <f t="shared" si="37"/>
        <v>0</v>
      </c>
      <c r="BB81" s="14">
        <f t="shared" si="37"/>
        <v>0</v>
      </c>
      <c r="BC81" s="14">
        <f t="shared" si="37"/>
        <v>0</v>
      </c>
      <c r="BD81" s="14">
        <f t="shared" si="37"/>
        <v>0</v>
      </c>
      <c r="BE81" s="14">
        <f t="shared" si="37"/>
        <v>0</v>
      </c>
      <c r="BF81" s="14">
        <f t="shared" si="37"/>
        <v>0</v>
      </c>
      <c r="BG81" s="14">
        <f t="shared" si="37"/>
        <v>0</v>
      </c>
      <c r="BH81" s="14">
        <f t="shared" si="37"/>
        <v>0</v>
      </c>
      <c r="BI81" s="14">
        <f t="shared" si="37"/>
        <v>0</v>
      </c>
      <c r="BJ81" s="14">
        <f t="shared" si="37"/>
        <v>0</v>
      </c>
      <c r="BK81" s="14">
        <f t="shared" si="37"/>
        <v>0</v>
      </c>
      <c r="BL81" s="14">
        <f t="shared" si="37"/>
        <v>0</v>
      </c>
      <c r="BM81" s="14">
        <f t="shared" si="37"/>
        <v>0</v>
      </c>
      <c r="BN81" s="14">
        <f t="shared" si="37"/>
        <v>0</v>
      </c>
      <c r="BO81" s="14">
        <f t="shared" si="37"/>
        <v>0</v>
      </c>
      <c r="BP81" s="14">
        <f t="shared" si="37"/>
        <v>0</v>
      </c>
      <c r="BQ81" s="14">
        <f t="shared" si="37"/>
        <v>0</v>
      </c>
      <c r="BR81" s="14">
        <f t="shared" si="37"/>
        <v>0</v>
      </c>
      <c r="BS81" s="96"/>
    </row>
    <row r="82" spans="1:71" ht="21" hidden="1" customHeight="1" outlineLevel="1" thickBot="1" x14ac:dyDescent="0.4">
      <c r="A82" s="5">
        <f t="shared" si="35"/>
        <v>0</v>
      </c>
      <c r="B82" s="5">
        <f t="shared" si="35"/>
        <v>1</v>
      </c>
      <c r="C82" s="5">
        <f t="shared" si="35"/>
        <v>1</v>
      </c>
      <c r="D82" s="5">
        <f t="shared" si="35"/>
        <v>0</v>
      </c>
      <c r="E82" s="6" t="str">
        <f t="shared" si="29"/>
        <v>*GeSe[l]</v>
      </c>
      <c r="F82" s="14">
        <f t="shared" ref="F82" si="38">F6*$C$78</f>
        <v>0</v>
      </c>
      <c r="G82" s="14">
        <f t="shared" ref="G82:BR82" si="39">G6*$C$78</f>
        <v>0</v>
      </c>
      <c r="H82" s="14">
        <f t="shared" si="39"/>
        <v>0</v>
      </c>
      <c r="I82" s="14">
        <f t="shared" si="39"/>
        <v>0</v>
      </c>
      <c r="J82" s="14">
        <f t="shared" si="39"/>
        <v>0</v>
      </c>
      <c r="K82" s="14">
        <f t="shared" si="39"/>
        <v>0</v>
      </c>
      <c r="L82" s="14">
        <f t="shared" si="39"/>
        <v>0</v>
      </c>
      <c r="M82" s="14">
        <f t="shared" si="39"/>
        <v>3.2740416666666669E-32</v>
      </c>
      <c r="N82" s="14">
        <f t="shared" si="39"/>
        <v>7.472916666666667E-27</v>
      </c>
      <c r="O82" s="14">
        <f t="shared" si="39"/>
        <v>2.976708333333334E-20</v>
      </c>
      <c r="P82" s="14">
        <f t="shared" si="39"/>
        <v>3.8330416666666669E-16</v>
      </c>
      <c r="Q82" s="14">
        <f t="shared" si="39"/>
        <v>1.8059166666666668E-16</v>
      </c>
      <c r="R82" s="14">
        <f t="shared" si="39"/>
        <v>4.4920833333333336E-19</v>
      </c>
      <c r="S82" s="14">
        <f t="shared" si="39"/>
        <v>7.8133333333333336E-27</v>
      </c>
      <c r="T82" s="14">
        <f t="shared" si="39"/>
        <v>0</v>
      </c>
      <c r="U82" s="14">
        <f t="shared" si="39"/>
        <v>1.4016250000000001E-17</v>
      </c>
      <c r="V82" s="14">
        <f t="shared" si="39"/>
        <v>1.3799583333333333E-12</v>
      </c>
      <c r="W82" s="14">
        <f t="shared" si="39"/>
        <v>7.842500000000001E-12</v>
      </c>
      <c r="X82" s="14">
        <f t="shared" si="39"/>
        <v>4.0103750000000002E-11</v>
      </c>
      <c r="Y82" s="14">
        <f t="shared" si="39"/>
        <v>3.2282083333333336E-12</v>
      </c>
      <c r="Z82" s="14">
        <f t="shared" si="39"/>
        <v>1.3553333333333334E-15</v>
      </c>
      <c r="AA82" s="14">
        <f t="shared" si="39"/>
        <v>2.5548750000000002E-26</v>
      </c>
      <c r="AB82" s="14">
        <f t="shared" si="39"/>
        <v>2.255916666666667E-33</v>
      </c>
      <c r="AC82" s="14">
        <f t="shared" si="39"/>
        <v>1.8369166666666668E-32</v>
      </c>
      <c r="AD82" s="14">
        <f t="shared" si="39"/>
        <v>2.3761666666666668E-23</v>
      </c>
      <c r="AE82" s="14">
        <f t="shared" si="39"/>
        <v>5.3445833333333333E-18</v>
      </c>
      <c r="AF82" s="14">
        <f t="shared" si="39"/>
        <v>5.0895833333333337E-15</v>
      </c>
      <c r="AG82" s="14">
        <f t="shared" si="39"/>
        <v>0</v>
      </c>
      <c r="AH82" s="14">
        <f t="shared" si="39"/>
        <v>0</v>
      </c>
      <c r="AI82" s="14">
        <f t="shared" si="39"/>
        <v>0</v>
      </c>
      <c r="AJ82" s="14">
        <f t="shared" si="39"/>
        <v>0</v>
      </c>
      <c r="AK82" s="14">
        <f t="shared" si="39"/>
        <v>0</v>
      </c>
      <c r="AL82" s="14">
        <f t="shared" si="39"/>
        <v>0</v>
      </c>
      <c r="AM82" s="14">
        <f t="shared" si="39"/>
        <v>0</v>
      </c>
      <c r="AN82" s="14">
        <f t="shared" si="39"/>
        <v>0</v>
      </c>
      <c r="AO82" s="14">
        <f t="shared" si="39"/>
        <v>0</v>
      </c>
      <c r="AP82" s="14">
        <f t="shared" si="39"/>
        <v>0</v>
      </c>
      <c r="AQ82" s="14">
        <f t="shared" si="39"/>
        <v>0</v>
      </c>
      <c r="AR82" s="14">
        <f t="shared" si="39"/>
        <v>0</v>
      </c>
      <c r="AS82" s="14">
        <f t="shared" si="39"/>
        <v>0</v>
      </c>
      <c r="AT82" s="14">
        <f t="shared" si="39"/>
        <v>0</v>
      </c>
      <c r="AU82" s="14">
        <f t="shared" si="39"/>
        <v>0</v>
      </c>
      <c r="AV82" s="14">
        <f t="shared" si="39"/>
        <v>0</v>
      </c>
      <c r="AW82" s="14">
        <f t="shared" si="39"/>
        <v>0</v>
      </c>
      <c r="AX82" s="14">
        <f t="shared" si="39"/>
        <v>0</v>
      </c>
      <c r="AY82" s="14">
        <f t="shared" si="39"/>
        <v>0</v>
      </c>
      <c r="AZ82" s="14">
        <f t="shared" si="39"/>
        <v>0</v>
      </c>
      <c r="BA82" s="14">
        <f t="shared" si="39"/>
        <v>0</v>
      </c>
      <c r="BB82" s="14">
        <f t="shared" si="39"/>
        <v>0</v>
      </c>
      <c r="BC82" s="14">
        <f t="shared" si="39"/>
        <v>0</v>
      </c>
      <c r="BD82" s="14">
        <f t="shared" si="39"/>
        <v>0</v>
      </c>
      <c r="BE82" s="14">
        <f t="shared" si="39"/>
        <v>0</v>
      </c>
      <c r="BF82" s="14">
        <f t="shared" si="39"/>
        <v>0</v>
      </c>
      <c r="BG82" s="14">
        <f t="shared" si="39"/>
        <v>0</v>
      </c>
      <c r="BH82" s="14">
        <f t="shared" si="39"/>
        <v>0</v>
      </c>
      <c r="BI82" s="14">
        <f t="shared" si="39"/>
        <v>0</v>
      </c>
      <c r="BJ82" s="14">
        <f t="shared" si="39"/>
        <v>0</v>
      </c>
      <c r="BK82" s="14">
        <f t="shared" si="39"/>
        <v>0</v>
      </c>
      <c r="BL82" s="14">
        <f t="shared" si="39"/>
        <v>0</v>
      </c>
      <c r="BM82" s="14">
        <f t="shared" si="39"/>
        <v>0</v>
      </c>
      <c r="BN82" s="14">
        <f t="shared" si="39"/>
        <v>0</v>
      </c>
      <c r="BO82" s="14">
        <f t="shared" si="39"/>
        <v>0</v>
      </c>
      <c r="BP82" s="14">
        <f t="shared" si="39"/>
        <v>0</v>
      </c>
      <c r="BQ82" s="14">
        <f t="shared" si="39"/>
        <v>0</v>
      </c>
      <c r="BR82" s="14">
        <f t="shared" si="39"/>
        <v>0</v>
      </c>
      <c r="BS82" s="96"/>
    </row>
    <row r="83" spans="1:71" ht="21" hidden="1" customHeight="1" outlineLevel="1" thickBot="1" x14ac:dyDescent="0.4">
      <c r="A83" s="5">
        <f t="shared" si="35"/>
        <v>0</v>
      </c>
      <c r="B83" s="5">
        <f t="shared" si="35"/>
        <v>1</v>
      </c>
      <c r="C83" s="5">
        <f t="shared" si="35"/>
        <v>1</v>
      </c>
      <c r="D83" s="5">
        <f t="shared" si="35"/>
        <v>0</v>
      </c>
      <c r="E83" s="6" t="str">
        <f t="shared" si="29"/>
        <v>*GeSe</v>
      </c>
      <c r="F83" s="14">
        <f t="shared" ref="F83" si="40">F7*$C$78</f>
        <v>6.3579166666666674E-9</v>
      </c>
      <c r="G83" s="14">
        <f t="shared" ref="G83:BR83" si="41">G7*$C$78</f>
        <v>1.15375E-8</v>
      </c>
      <c r="H83" s="14">
        <f t="shared" si="41"/>
        <v>9.0091666666666661E-9</v>
      </c>
      <c r="I83" s="14">
        <f t="shared" si="41"/>
        <v>7.1995833333333342E-9</v>
      </c>
      <c r="J83" s="14">
        <f t="shared" si="41"/>
        <v>5.836666666666667E-9</v>
      </c>
      <c r="K83" s="14">
        <f t="shared" si="41"/>
        <v>8.242916666666667E-10</v>
      </c>
      <c r="L83" s="14">
        <f t="shared" si="41"/>
        <v>6.1970833333333348E-10</v>
      </c>
      <c r="M83" s="14">
        <f t="shared" si="41"/>
        <v>4.2004166666666668E-10</v>
      </c>
      <c r="N83" s="14">
        <f t="shared" si="41"/>
        <v>4.0517083333333338E-10</v>
      </c>
      <c r="O83" s="14">
        <f t="shared" si="41"/>
        <v>4.9504166666666671E-9</v>
      </c>
      <c r="P83" s="14">
        <f t="shared" si="41"/>
        <v>2.659291666666667E-8</v>
      </c>
      <c r="Q83" s="14">
        <f t="shared" si="41"/>
        <v>1.0572500000000001E-8</v>
      </c>
      <c r="R83" s="14">
        <f t="shared" si="41"/>
        <v>2.9289583333333338E-10</v>
      </c>
      <c r="S83" s="14">
        <f t="shared" si="41"/>
        <v>1.3036666666666668E-14</v>
      </c>
      <c r="T83" s="14">
        <f t="shared" si="41"/>
        <v>0</v>
      </c>
      <c r="U83" s="14">
        <f t="shared" si="41"/>
        <v>2.4798333333333335E-10</v>
      </c>
      <c r="V83" s="14">
        <f t="shared" si="41"/>
        <v>7.9366666666666669E-8</v>
      </c>
      <c r="W83" s="14">
        <f t="shared" si="41"/>
        <v>1.0489166666666668E-7</v>
      </c>
      <c r="X83" s="14">
        <f t="shared" si="41"/>
        <v>1.1658333333333334E-7</v>
      </c>
      <c r="Y83" s="14">
        <f t="shared" si="41"/>
        <v>6.9820833333333332E-9</v>
      </c>
      <c r="Z83" s="14">
        <f t="shared" si="41"/>
        <v>4.6391666666666675E-12</v>
      </c>
      <c r="AA83" s="14">
        <f t="shared" si="41"/>
        <v>5.7320833333333341E-22</v>
      </c>
      <c r="AB83" s="14">
        <f t="shared" si="41"/>
        <v>6.6433333333333344E-31</v>
      </c>
      <c r="AC83" s="14">
        <f t="shared" si="41"/>
        <v>1.670375E-33</v>
      </c>
      <c r="AD83" s="14">
        <f t="shared" si="41"/>
        <v>1.5096250000000001E-26</v>
      </c>
      <c r="AE83" s="14">
        <f t="shared" si="41"/>
        <v>2.6735416666666666E-22</v>
      </c>
      <c r="AF83" s="14">
        <f t="shared" si="41"/>
        <v>3.9874166666666672E-20</v>
      </c>
      <c r="AG83" s="14">
        <f t="shared" si="41"/>
        <v>0</v>
      </c>
      <c r="AH83" s="14">
        <f t="shared" si="41"/>
        <v>0</v>
      </c>
      <c r="AI83" s="14">
        <f t="shared" si="41"/>
        <v>0</v>
      </c>
      <c r="AJ83" s="14">
        <f t="shared" si="41"/>
        <v>0</v>
      </c>
      <c r="AK83" s="14">
        <f t="shared" si="41"/>
        <v>0</v>
      </c>
      <c r="AL83" s="14">
        <f t="shared" si="41"/>
        <v>0</v>
      </c>
      <c r="AM83" s="14">
        <f t="shared" si="41"/>
        <v>0</v>
      </c>
      <c r="AN83" s="14">
        <f t="shared" si="41"/>
        <v>0</v>
      </c>
      <c r="AO83" s="14">
        <f t="shared" si="41"/>
        <v>0</v>
      </c>
      <c r="AP83" s="14">
        <f t="shared" si="41"/>
        <v>0</v>
      </c>
      <c r="AQ83" s="14">
        <f t="shared" si="41"/>
        <v>0</v>
      </c>
      <c r="AR83" s="14">
        <f t="shared" si="41"/>
        <v>0</v>
      </c>
      <c r="AS83" s="14">
        <f t="shared" si="41"/>
        <v>0</v>
      </c>
      <c r="AT83" s="14">
        <f t="shared" si="41"/>
        <v>0</v>
      </c>
      <c r="AU83" s="14">
        <f t="shared" si="41"/>
        <v>0</v>
      </c>
      <c r="AV83" s="14">
        <f t="shared" si="41"/>
        <v>0</v>
      </c>
      <c r="AW83" s="14">
        <f t="shared" si="41"/>
        <v>0</v>
      </c>
      <c r="AX83" s="14">
        <f t="shared" si="41"/>
        <v>0</v>
      </c>
      <c r="AY83" s="14">
        <f t="shared" si="41"/>
        <v>0</v>
      </c>
      <c r="AZ83" s="14">
        <f t="shared" si="41"/>
        <v>0</v>
      </c>
      <c r="BA83" s="14">
        <f t="shared" si="41"/>
        <v>0</v>
      </c>
      <c r="BB83" s="14">
        <f t="shared" si="41"/>
        <v>0</v>
      </c>
      <c r="BC83" s="14">
        <f t="shared" si="41"/>
        <v>0</v>
      </c>
      <c r="BD83" s="14">
        <f t="shared" si="41"/>
        <v>0</v>
      </c>
      <c r="BE83" s="14">
        <f t="shared" si="41"/>
        <v>0</v>
      </c>
      <c r="BF83" s="14">
        <f t="shared" si="41"/>
        <v>0</v>
      </c>
      <c r="BG83" s="14">
        <f t="shared" si="41"/>
        <v>0</v>
      </c>
      <c r="BH83" s="14">
        <f t="shared" si="41"/>
        <v>0</v>
      </c>
      <c r="BI83" s="14">
        <f t="shared" si="41"/>
        <v>0</v>
      </c>
      <c r="BJ83" s="14">
        <f t="shared" si="41"/>
        <v>0</v>
      </c>
      <c r="BK83" s="14">
        <f t="shared" si="41"/>
        <v>0</v>
      </c>
      <c r="BL83" s="14">
        <f t="shared" si="41"/>
        <v>0</v>
      </c>
      <c r="BM83" s="14">
        <f t="shared" si="41"/>
        <v>0</v>
      </c>
      <c r="BN83" s="14">
        <f t="shared" si="41"/>
        <v>0</v>
      </c>
      <c r="BO83" s="14">
        <f t="shared" si="41"/>
        <v>0</v>
      </c>
      <c r="BP83" s="14">
        <f t="shared" si="41"/>
        <v>0</v>
      </c>
      <c r="BQ83" s="14">
        <f t="shared" si="41"/>
        <v>0</v>
      </c>
      <c r="BR83" s="14">
        <f t="shared" si="41"/>
        <v>0</v>
      </c>
      <c r="BS83" s="96"/>
    </row>
    <row r="84" spans="1:71" ht="21" hidden="1" customHeight="1" outlineLevel="1" thickBot="1" x14ac:dyDescent="0.4">
      <c r="A84" s="5">
        <f t="shared" si="35"/>
        <v>1</v>
      </c>
      <c r="B84" s="5">
        <f t="shared" si="35"/>
        <v>0</v>
      </c>
      <c r="C84" s="5">
        <f t="shared" si="35"/>
        <v>0</v>
      </c>
      <c r="D84" s="5">
        <f t="shared" si="35"/>
        <v>0</v>
      </c>
      <c r="E84" s="6" t="str">
        <f t="shared" si="29"/>
        <v>Ar</v>
      </c>
      <c r="F84" s="14">
        <f t="shared" ref="F84" si="42">F8*$C$78</f>
        <v>0.83333333333333348</v>
      </c>
      <c r="G84" s="14">
        <f t="shared" ref="G84:BR84" si="43">G8*$C$78</f>
        <v>0.83333333333333348</v>
      </c>
      <c r="H84" s="14">
        <f t="shared" si="43"/>
        <v>0.83333333333333348</v>
      </c>
      <c r="I84" s="14">
        <f t="shared" si="43"/>
        <v>0.83333333333333348</v>
      </c>
      <c r="J84" s="14">
        <f t="shared" si="43"/>
        <v>0.83333333333333348</v>
      </c>
      <c r="K84" s="14">
        <f t="shared" si="43"/>
        <v>0.83333333333333348</v>
      </c>
      <c r="L84" s="14">
        <f t="shared" si="43"/>
        <v>0.83333333333333348</v>
      </c>
      <c r="M84" s="14">
        <f t="shared" si="43"/>
        <v>0.83333333333333348</v>
      </c>
      <c r="N84" s="14">
        <f t="shared" si="43"/>
        <v>0.83333333333333348</v>
      </c>
      <c r="O84" s="14">
        <f t="shared" si="43"/>
        <v>0.83333333333333348</v>
      </c>
      <c r="P84" s="14">
        <f t="shared" si="43"/>
        <v>0.83333333333333348</v>
      </c>
      <c r="Q84" s="14">
        <f t="shared" si="43"/>
        <v>0.83333333333333348</v>
      </c>
      <c r="R84" s="14">
        <f t="shared" si="43"/>
        <v>0.83333333333333348</v>
      </c>
      <c r="S84" s="14">
        <f t="shared" si="43"/>
        <v>0.83333333333333348</v>
      </c>
      <c r="T84" s="14">
        <f t="shared" si="43"/>
        <v>0.83333333333333348</v>
      </c>
      <c r="U84" s="14">
        <f t="shared" si="43"/>
        <v>0.83333333333333348</v>
      </c>
      <c r="V84" s="14">
        <f t="shared" si="43"/>
        <v>0.83333333333333348</v>
      </c>
      <c r="W84" s="14">
        <f t="shared" si="43"/>
        <v>0.83333333333333348</v>
      </c>
      <c r="X84" s="14">
        <f t="shared" si="43"/>
        <v>0.83333333333333348</v>
      </c>
      <c r="Y84" s="14">
        <f t="shared" si="43"/>
        <v>0.83333333333333348</v>
      </c>
      <c r="Z84" s="14">
        <f t="shared" si="43"/>
        <v>0.83333333333333348</v>
      </c>
      <c r="AA84" s="14">
        <f t="shared" si="43"/>
        <v>0.83333333333333348</v>
      </c>
      <c r="AB84" s="14">
        <f t="shared" si="43"/>
        <v>0.83333333333333348</v>
      </c>
      <c r="AC84" s="14">
        <f t="shared" si="43"/>
        <v>0.83333333333333348</v>
      </c>
      <c r="AD84" s="14">
        <f t="shared" si="43"/>
        <v>0.83333333333333348</v>
      </c>
      <c r="AE84" s="14">
        <f t="shared" si="43"/>
        <v>0.83333333333333348</v>
      </c>
      <c r="AF84" s="14">
        <f t="shared" si="43"/>
        <v>0.83333333333333348</v>
      </c>
      <c r="AG84" s="14">
        <f t="shared" si="43"/>
        <v>0</v>
      </c>
      <c r="AH84" s="14">
        <f t="shared" si="43"/>
        <v>0</v>
      </c>
      <c r="AI84" s="14">
        <f t="shared" si="43"/>
        <v>0</v>
      </c>
      <c r="AJ84" s="14">
        <f t="shared" si="43"/>
        <v>0</v>
      </c>
      <c r="AK84" s="14">
        <f t="shared" si="43"/>
        <v>0</v>
      </c>
      <c r="AL84" s="14">
        <f t="shared" si="43"/>
        <v>0</v>
      </c>
      <c r="AM84" s="14">
        <f t="shared" si="43"/>
        <v>0</v>
      </c>
      <c r="AN84" s="14">
        <f t="shared" si="43"/>
        <v>0</v>
      </c>
      <c r="AO84" s="14">
        <f t="shared" si="43"/>
        <v>0</v>
      </c>
      <c r="AP84" s="14">
        <f t="shared" si="43"/>
        <v>0</v>
      </c>
      <c r="AQ84" s="14">
        <f t="shared" si="43"/>
        <v>0</v>
      </c>
      <c r="AR84" s="14">
        <f t="shared" si="43"/>
        <v>0</v>
      </c>
      <c r="AS84" s="14">
        <f t="shared" si="43"/>
        <v>0</v>
      </c>
      <c r="AT84" s="14">
        <f t="shared" si="43"/>
        <v>0</v>
      </c>
      <c r="AU84" s="14">
        <f t="shared" si="43"/>
        <v>0</v>
      </c>
      <c r="AV84" s="14">
        <f t="shared" si="43"/>
        <v>0</v>
      </c>
      <c r="AW84" s="14">
        <f t="shared" si="43"/>
        <v>0</v>
      </c>
      <c r="AX84" s="14">
        <f t="shared" si="43"/>
        <v>0</v>
      </c>
      <c r="AY84" s="14">
        <f t="shared" si="43"/>
        <v>0</v>
      </c>
      <c r="AZ84" s="14">
        <f t="shared" si="43"/>
        <v>0</v>
      </c>
      <c r="BA84" s="14">
        <f t="shared" si="43"/>
        <v>0</v>
      </c>
      <c r="BB84" s="14">
        <f t="shared" si="43"/>
        <v>0</v>
      </c>
      <c r="BC84" s="14">
        <f t="shared" si="43"/>
        <v>0</v>
      </c>
      <c r="BD84" s="14">
        <f t="shared" si="43"/>
        <v>0</v>
      </c>
      <c r="BE84" s="14">
        <f t="shared" si="43"/>
        <v>0</v>
      </c>
      <c r="BF84" s="14">
        <f t="shared" si="43"/>
        <v>0</v>
      </c>
      <c r="BG84" s="14">
        <f t="shared" si="43"/>
        <v>0</v>
      </c>
      <c r="BH84" s="14">
        <f t="shared" si="43"/>
        <v>0</v>
      </c>
      <c r="BI84" s="14">
        <f t="shared" si="43"/>
        <v>0</v>
      </c>
      <c r="BJ84" s="14">
        <f t="shared" si="43"/>
        <v>0</v>
      </c>
      <c r="BK84" s="14">
        <f t="shared" si="43"/>
        <v>0</v>
      </c>
      <c r="BL84" s="14">
        <f t="shared" si="43"/>
        <v>0</v>
      </c>
      <c r="BM84" s="14">
        <f t="shared" si="43"/>
        <v>0</v>
      </c>
      <c r="BN84" s="14">
        <f t="shared" si="43"/>
        <v>0</v>
      </c>
      <c r="BO84" s="14">
        <f t="shared" si="43"/>
        <v>0</v>
      </c>
      <c r="BP84" s="14">
        <f t="shared" si="43"/>
        <v>0</v>
      </c>
      <c r="BQ84" s="14">
        <f t="shared" si="43"/>
        <v>0</v>
      </c>
      <c r="BR84" s="14">
        <f t="shared" si="43"/>
        <v>0</v>
      </c>
      <c r="BS84" s="96"/>
    </row>
    <row r="85" spans="1:71" ht="21" hidden="1" customHeight="1" outlineLevel="1" thickBot="1" x14ac:dyDescent="0.4">
      <c r="A85" s="5">
        <f t="shared" si="35"/>
        <v>0</v>
      </c>
      <c r="B85" s="5">
        <f t="shared" si="35"/>
        <v>2</v>
      </c>
      <c r="C85" s="5">
        <f t="shared" si="35"/>
        <v>1</v>
      </c>
      <c r="D85" s="5">
        <f t="shared" si="35"/>
        <v>0</v>
      </c>
      <c r="E85" s="6" t="str">
        <f t="shared" si="29"/>
        <v>(l)GeSe2</v>
      </c>
      <c r="F85" s="14">
        <f t="shared" ref="F85" si="44">F9*$C$78</f>
        <v>0.5</v>
      </c>
      <c r="G85" s="14">
        <f t="shared" ref="G85:BR85" si="45">G9*$C$78</f>
        <v>0.5</v>
      </c>
      <c r="H85" s="14">
        <f t="shared" si="45"/>
        <v>0.50004166666666672</v>
      </c>
      <c r="I85" s="14">
        <f t="shared" si="45"/>
        <v>0.50004166666666672</v>
      </c>
      <c r="J85" s="14">
        <f t="shared" si="45"/>
        <v>0.50008333333333332</v>
      </c>
      <c r="K85" s="14">
        <f t="shared" si="45"/>
        <v>0.50104166666666672</v>
      </c>
      <c r="L85" s="14">
        <f t="shared" si="45"/>
        <v>0.49970833333333337</v>
      </c>
      <c r="M85" s="14">
        <f t="shared" si="45"/>
        <v>0.49750000000000005</v>
      </c>
      <c r="N85" s="14">
        <f t="shared" si="45"/>
        <v>0.48720833333333341</v>
      </c>
      <c r="O85" s="14">
        <f t="shared" si="45"/>
        <v>0.45445833333333335</v>
      </c>
      <c r="P85" s="14">
        <f t="shared" si="45"/>
        <v>0.38260000000000005</v>
      </c>
      <c r="Q85" s="14">
        <f t="shared" si="45"/>
        <v>0.3583291666666667</v>
      </c>
      <c r="R85" s="14">
        <f t="shared" si="45"/>
        <v>0.33217083333333336</v>
      </c>
      <c r="S85" s="14">
        <f t="shared" si="45"/>
        <v>0.30467916666666667</v>
      </c>
      <c r="T85" s="14">
        <f t="shared" si="45"/>
        <v>0.27647083333333333</v>
      </c>
      <c r="U85" s="14">
        <f t="shared" si="45"/>
        <v>0.23840000000000003</v>
      </c>
      <c r="V85" s="14">
        <f t="shared" si="45"/>
        <v>0.20147083333333335</v>
      </c>
      <c r="W85" s="14">
        <f t="shared" si="45"/>
        <v>0.16677083333333334</v>
      </c>
      <c r="X85" s="14">
        <f t="shared" si="45"/>
        <v>0.13386666666666666</v>
      </c>
      <c r="Y85" s="14">
        <f t="shared" si="45"/>
        <v>0.10208333333333335</v>
      </c>
      <c r="Z85" s="14">
        <f t="shared" si="45"/>
        <v>7.0012500000000005E-2</v>
      </c>
      <c r="AA85" s="14">
        <f t="shared" si="45"/>
        <v>3.4284166666666671E-2</v>
      </c>
      <c r="AB85" s="14">
        <f t="shared" si="45"/>
        <v>1.6067916666666667E-3</v>
      </c>
      <c r="AC85" s="14">
        <f t="shared" si="45"/>
        <v>1.8302083333333336E-6</v>
      </c>
      <c r="AD85" s="14">
        <f t="shared" si="45"/>
        <v>2.0787083333333335E-7</v>
      </c>
      <c r="AE85" s="14">
        <f t="shared" si="45"/>
        <v>8.4433333333333328E-8</v>
      </c>
      <c r="AF85" s="14">
        <f t="shared" si="45"/>
        <v>3.3982083333333342E-8</v>
      </c>
      <c r="AG85" s="14">
        <f t="shared" si="45"/>
        <v>0</v>
      </c>
      <c r="AH85" s="14">
        <f t="shared" si="45"/>
        <v>0</v>
      </c>
      <c r="AI85" s="14">
        <f t="shared" si="45"/>
        <v>0</v>
      </c>
      <c r="AJ85" s="14">
        <f t="shared" si="45"/>
        <v>0</v>
      </c>
      <c r="AK85" s="14">
        <f t="shared" si="45"/>
        <v>0</v>
      </c>
      <c r="AL85" s="14">
        <f t="shared" si="45"/>
        <v>0</v>
      </c>
      <c r="AM85" s="14">
        <f t="shared" si="45"/>
        <v>0</v>
      </c>
      <c r="AN85" s="14">
        <f t="shared" si="45"/>
        <v>0</v>
      </c>
      <c r="AO85" s="14">
        <f t="shared" si="45"/>
        <v>0</v>
      </c>
      <c r="AP85" s="14">
        <f t="shared" si="45"/>
        <v>0</v>
      </c>
      <c r="AQ85" s="14">
        <f t="shared" si="45"/>
        <v>0</v>
      </c>
      <c r="AR85" s="14">
        <f t="shared" si="45"/>
        <v>0</v>
      </c>
      <c r="AS85" s="14">
        <f t="shared" si="45"/>
        <v>0</v>
      </c>
      <c r="AT85" s="14">
        <f t="shared" si="45"/>
        <v>0</v>
      </c>
      <c r="AU85" s="14">
        <f t="shared" si="45"/>
        <v>0</v>
      </c>
      <c r="AV85" s="14">
        <f t="shared" si="45"/>
        <v>0</v>
      </c>
      <c r="AW85" s="14">
        <f t="shared" si="45"/>
        <v>0</v>
      </c>
      <c r="AX85" s="14">
        <f t="shared" si="45"/>
        <v>0</v>
      </c>
      <c r="AY85" s="14">
        <f t="shared" si="45"/>
        <v>0</v>
      </c>
      <c r="AZ85" s="14">
        <f t="shared" si="45"/>
        <v>0</v>
      </c>
      <c r="BA85" s="14">
        <f t="shared" si="45"/>
        <v>0</v>
      </c>
      <c r="BB85" s="14">
        <f t="shared" si="45"/>
        <v>0</v>
      </c>
      <c r="BC85" s="14">
        <f t="shared" si="45"/>
        <v>0</v>
      </c>
      <c r="BD85" s="14">
        <f t="shared" si="45"/>
        <v>0</v>
      </c>
      <c r="BE85" s="14">
        <f t="shared" si="45"/>
        <v>0</v>
      </c>
      <c r="BF85" s="14">
        <f t="shared" si="45"/>
        <v>0</v>
      </c>
      <c r="BG85" s="14">
        <f t="shared" si="45"/>
        <v>0</v>
      </c>
      <c r="BH85" s="14">
        <f t="shared" si="45"/>
        <v>0</v>
      </c>
      <c r="BI85" s="14">
        <f t="shared" si="45"/>
        <v>0</v>
      </c>
      <c r="BJ85" s="14">
        <f t="shared" si="45"/>
        <v>0</v>
      </c>
      <c r="BK85" s="14">
        <f t="shared" si="45"/>
        <v>0</v>
      </c>
      <c r="BL85" s="14">
        <f t="shared" si="45"/>
        <v>0</v>
      </c>
      <c r="BM85" s="14">
        <f t="shared" si="45"/>
        <v>0</v>
      </c>
      <c r="BN85" s="14">
        <f t="shared" si="45"/>
        <v>0</v>
      </c>
      <c r="BO85" s="14">
        <f t="shared" si="45"/>
        <v>0</v>
      </c>
      <c r="BP85" s="14">
        <f t="shared" si="45"/>
        <v>0</v>
      </c>
      <c r="BQ85" s="14">
        <f t="shared" si="45"/>
        <v>0</v>
      </c>
      <c r="BR85" s="14">
        <f t="shared" si="45"/>
        <v>0</v>
      </c>
      <c r="BS85" s="96"/>
    </row>
    <row r="86" spans="1:71" ht="21" hidden="1" customHeight="1" outlineLevel="1" thickBot="1" x14ac:dyDescent="0.4">
      <c r="A86" s="5">
        <f t="shared" si="35"/>
        <v>0</v>
      </c>
      <c r="B86" s="5">
        <f t="shared" si="35"/>
        <v>1</v>
      </c>
      <c r="C86" s="5">
        <f t="shared" si="35"/>
        <v>1</v>
      </c>
      <c r="D86" s="5">
        <f t="shared" si="35"/>
        <v>0</v>
      </c>
      <c r="E86" s="6" t="str">
        <f t="shared" si="29"/>
        <v>(l)GeSe</v>
      </c>
      <c r="F86" s="14">
        <f t="shared" ref="F86" si="46">F10*$C$78</f>
        <v>0.5</v>
      </c>
      <c r="G86" s="14">
        <f t="shared" ref="G86:BR86" si="47">G10*$C$78</f>
        <v>0.49995833333333339</v>
      </c>
      <c r="H86" s="14">
        <f t="shared" si="47"/>
        <v>0.49995833333333339</v>
      </c>
      <c r="I86" s="14">
        <f t="shared" si="47"/>
        <v>0.49995833333333339</v>
      </c>
      <c r="J86" s="14">
        <f t="shared" si="47"/>
        <v>0.49991666666666673</v>
      </c>
      <c r="K86" s="14">
        <f t="shared" si="47"/>
        <v>0.49837500000000001</v>
      </c>
      <c r="L86" s="14">
        <f t="shared" si="47"/>
        <v>0.50025000000000008</v>
      </c>
      <c r="M86" s="14">
        <f t="shared" si="47"/>
        <v>0.50250000000000006</v>
      </c>
      <c r="N86" s="14">
        <f t="shared" si="47"/>
        <v>0.51275000000000004</v>
      </c>
      <c r="O86" s="14">
        <f t="shared" si="47"/>
        <v>0.5455000000000001</v>
      </c>
      <c r="P86" s="14">
        <f t="shared" si="47"/>
        <v>0.61733333333333329</v>
      </c>
      <c r="Q86" s="14">
        <f t="shared" si="47"/>
        <v>0.64158333333333339</v>
      </c>
      <c r="R86" s="14">
        <f t="shared" si="47"/>
        <v>0.66770833333333335</v>
      </c>
      <c r="S86" s="14">
        <f t="shared" si="47"/>
        <v>0.69520833333333343</v>
      </c>
      <c r="T86" s="14">
        <f t="shared" si="47"/>
        <v>0.72333333333333338</v>
      </c>
      <c r="U86" s="14">
        <f t="shared" si="47"/>
        <v>0.70262500000000006</v>
      </c>
      <c r="V86" s="14">
        <f t="shared" si="47"/>
        <v>0.68033333333333346</v>
      </c>
      <c r="W86" s="14">
        <f t="shared" si="47"/>
        <v>0.65450000000000008</v>
      </c>
      <c r="X86" s="14">
        <f t="shared" si="47"/>
        <v>0.61645833333333333</v>
      </c>
      <c r="Y86" s="14">
        <f t="shared" si="47"/>
        <v>0.55508333333333337</v>
      </c>
      <c r="Z86" s="14">
        <f t="shared" si="47"/>
        <v>0.45104166666666667</v>
      </c>
      <c r="AA86" s="14">
        <f t="shared" si="47"/>
        <v>0.26145833333333335</v>
      </c>
      <c r="AB86" s="14">
        <f t="shared" si="47"/>
        <v>1.4635416666666668E-2</v>
      </c>
      <c r="AC86" s="14">
        <f t="shared" si="47"/>
        <v>2.065416666666667E-5</v>
      </c>
      <c r="AD86" s="14">
        <f t="shared" si="47"/>
        <v>2.9076250000000004E-6</v>
      </c>
      <c r="AE86" s="14">
        <f t="shared" si="47"/>
        <v>1.4625833333333333E-6</v>
      </c>
      <c r="AF86" s="14">
        <f t="shared" si="47"/>
        <v>7.2866666666666671E-7</v>
      </c>
      <c r="AG86" s="14">
        <f t="shared" si="47"/>
        <v>0</v>
      </c>
      <c r="AH86" s="14">
        <f t="shared" si="47"/>
        <v>0</v>
      </c>
      <c r="AI86" s="14">
        <f t="shared" si="47"/>
        <v>0</v>
      </c>
      <c r="AJ86" s="14">
        <f t="shared" si="47"/>
        <v>0</v>
      </c>
      <c r="AK86" s="14">
        <f t="shared" si="47"/>
        <v>0</v>
      </c>
      <c r="AL86" s="14">
        <f t="shared" si="47"/>
        <v>0</v>
      </c>
      <c r="AM86" s="14">
        <f t="shared" si="47"/>
        <v>0</v>
      </c>
      <c r="AN86" s="14">
        <f t="shared" si="47"/>
        <v>0</v>
      </c>
      <c r="AO86" s="14">
        <f t="shared" si="47"/>
        <v>0</v>
      </c>
      <c r="AP86" s="14">
        <f t="shared" si="47"/>
        <v>0</v>
      </c>
      <c r="AQ86" s="14">
        <f t="shared" si="47"/>
        <v>0</v>
      </c>
      <c r="AR86" s="14">
        <f t="shared" si="47"/>
        <v>0</v>
      </c>
      <c r="AS86" s="14">
        <f t="shared" si="47"/>
        <v>0</v>
      </c>
      <c r="AT86" s="14">
        <f t="shared" si="47"/>
        <v>0</v>
      </c>
      <c r="AU86" s="14">
        <f t="shared" si="47"/>
        <v>0</v>
      </c>
      <c r="AV86" s="14">
        <f t="shared" si="47"/>
        <v>0</v>
      </c>
      <c r="AW86" s="14">
        <f t="shared" si="47"/>
        <v>0</v>
      </c>
      <c r="AX86" s="14">
        <f t="shared" si="47"/>
        <v>0</v>
      </c>
      <c r="AY86" s="14">
        <f t="shared" si="47"/>
        <v>0</v>
      </c>
      <c r="AZ86" s="14">
        <f t="shared" si="47"/>
        <v>0</v>
      </c>
      <c r="BA86" s="14">
        <f t="shared" si="47"/>
        <v>0</v>
      </c>
      <c r="BB86" s="14">
        <f t="shared" si="47"/>
        <v>0</v>
      </c>
      <c r="BC86" s="14">
        <f t="shared" si="47"/>
        <v>0</v>
      </c>
      <c r="BD86" s="14">
        <f t="shared" si="47"/>
        <v>0</v>
      </c>
      <c r="BE86" s="14">
        <f t="shared" si="47"/>
        <v>0</v>
      </c>
      <c r="BF86" s="14">
        <f t="shared" si="47"/>
        <v>0</v>
      </c>
      <c r="BG86" s="14">
        <f t="shared" si="47"/>
        <v>0</v>
      </c>
      <c r="BH86" s="14">
        <f t="shared" si="47"/>
        <v>0</v>
      </c>
      <c r="BI86" s="14">
        <f t="shared" si="47"/>
        <v>0</v>
      </c>
      <c r="BJ86" s="14">
        <f t="shared" si="47"/>
        <v>0</v>
      </c>
      <c r="BK86" s="14">
        <f t="shared" si="47"/>
        <v>0</v>
      </c>
      <c r="BL86" s="14">
        <f t="shared" si="47"/>
        <v>0</v>
      </c>
      <c r="BM86" s="14">
        <f t="shared" si="47"/>
        <v>0</v>
      </c>
      <c r="BN86" s="14">
        <f t="shared" si="47"/>
        <v>0</v>
      </c>
      <c r="BO86" s="14">
        <f t="shared" si="47"/>
        <v>0</v>
      </c>
      <c r="BP86" s="14">
        <f t="shared" si="47"/>
        <v>0</v>
      </c>
      <c r="BQ86" s="14">
        <f t="shared" si="47"/>
        <v>0</v>
      </c>
      <c r="BR86" s="14">
        <f t="shared" si="47"/>
        <v>0</v>
      </c>
      <c r="BS86" s="96"/>
    </row>
    <row r="87" spans="1:71" ht="21" hidden="1" customHeight="1" outlineLevel="1" thickBot="1" x14ac:dyDescent="0.4">
      <c r="A87" s="5">
        <f t="shared" si="35"/>
        <v>0</v>
      </c>
      <c r="B87" s="5">
        <f t="shared" si="35"/>
        <v>0</v>
      </c>
      <c r="C87" s="5">
        <f t="shared" si="35"/>
        <v>1</v>
      </c>
      <c r="D87" s="5">
        <f t="shared" si="35"/>
        <v>0</v>
      </c>
      <c r="E87" s="6" t="str">
        <f t="shared" si="29"/>
        <v>(l)Ge</v>
      </c>
      <c r="F87" s="14">
        <f t="shared" ref="F87" si="48">F11*$C$78</f>
        <v>2.7585833333333339E-6</v>
      </c>
      <c r="G87" s="14">
        <f t="shared" ref="G87:BR87" si="49">G11*$C$78</f>
        <v>5.1212500000000003E-6</v>
      </c>
      <c r="H87" s="14">
        <f t="shared" si="49"/>
        <v>8.8808333333333348E-6</v>
      </c>
      <c r="I87" s="14">
        <f t="shared" si="49"/>
        <v>1.4540833333333335E-5</v>
      </c>
      <c r="J87" s="14">
        <f t="shared" si="49"/>
        <v>2.2675833333333334E-5</v>
      </c>
      <c r="K87" s="14">
        <f t="shared" si="49"/>
        <v>5.7820833333333335E-4</v>
      </c>
      <c r="L87" s="14">
        <f t="shared" si="49"/>
        <v>1.6737083333333333E-5</v>
      </c>
      <c r="M87" s="14">
        <f t="shared" si="49"/>
        <v>2.6087500000000001E-5</v>
      </c>
      <c r="N87" s="14">
        <f t="shared" si="49"/>
        <v>3.5809583333333333E-5</v>
      </c>
      <c r="O87" s="14">
        <f t="shared" si="49"/>
        <v>4.9650000000000007E-5</v>
      </c>
      <c r="P87" s="14">
        <f t="shared" si="49"/>
        <v>7.9104166666666667E-5</v>
      </c>
      <c r="Q87" s="14">
        <f t="shared" si="49"/>
        <v>9.1308333333333348E-5</v>
      </c>
      <c r="R87" s="14">
        <f t="shared" si="49"/>
        <v>1.0638750000000002E-4</v>
      </c>
      <c r="S87" s="14">
        <f t="shared" si="49"/>
        <v>1.2494583333333333E-4</v>
      </c>
      <c r="T87" s="14">
        <f t="shared" si="49"/>
        <v>1.4767916666666667E-4</v>
      </c>
      <c r="U87" s="14">
        <f t="shared" si="49"/>
        <v>1.5960833333333334E-4</v>
      </c>
      <c r="V87" s="14">
        <f t="shared" si="49"/>
        <v>1.7442916666666669E-4</v>
      </c>
      <c r="W87" s="14">
        <f t="shared" si="49"/>
        <v>1.9162916666666668E-4</v>
      </c>
      <c r="X87" s="14">
        <f t="shared" si="49"/>
        <v>2.0759583333333336E-4</v>
      </c>
      <c r="Y87" s="14">
        <f t="shared" si="49"/>
        <v>2.1589166666666668E-4</v>
      </c>
      <c r="Z87" s="14">
        <f t="shared" si="49"/>
        <v>2.0283749999999999E-4</v>
      </c>
      <c r="AA87" s="14">
        <f t="shared" si="49"/>
        <v>1.3560000000000002E-4</v>
      </c>
      <c r="AB87" s="14">
        <f t="shared" si="49"/>
        <v>8.8150000000000012E-6</v>
      </c>
      <c r="AC87" s="14">
        <f t="shared" si="49"/>
        <v>1.4962083333333334E-8</v>
      </c>
      <c r="AD87" s="14">
        <f t="shared" si="49"/>
        <v>2.5303750000000002E-9</v>
      </c>
      <c r="AE87" s="14">
        <f t="shared" si="49"/>
        <v>1.5255000000000002E-9</v>
      </c>
      <c r="AF87" s="14">
        <f t="shared" si="49"/>
        <v>9.0920833333333336E-10</v>
      </c>
      <c r="AG87" s="14">
        <f t="shared" si="49"/>
        <v>0</v>
      </c>
      <c r="AH87" s="14">
        <f t="shared" si="49"/>
        <v>0</v>
      </c>
      <c r="AI87" s="14">
        <f t="shared" si="49"/>
        <v>0</v>
      </c>
      <c r="AJ87" s="14">
        <f t="shared" si="49"/>
        <v>0</v>
      </c>
      <c r="AK87" s="14">
        <f t="shared" si="49"/>
        <v>0</v>
      </c>
      <c r="AL87" s="14">
        <f t="shared" si="49"/>
        <v>0</v>
      </c>
      <c r="AM87" s="14">
        <f t="shared" si="49"/>
        <v>0</v>
      </c>
      <c r="AN87" s="14">
        <f t="shared" si="49"/>
        <v>0</v>
      </c>
      <c r="AO87" s="14">
        <f t="shared" si="49"/>
        <v>0</v>
      </c>
      <c r="AP87" s="14">
        <f t="shared" si="49"/>
        <v>0</v>
      </c>
      <c r="AQ87" s="14">
        <f t="shared" si="49"/>
        <v>0</v>
      </c>
      <c r="AR87" s="14">
        <f t="shared" si="49"/>
        <v>0</v>
      </c>
      <c r="AS87" s="14">
        <f t="shared" si="49"/>
        <v>0</v>
      </c>
      <c r="AT87" s="14">
        <f t="shared" si="49"/>
        <v>0</v>
      </c>
      <c r="AU87" s="14">
        <f t="shared" si="49"/>
        <v>0</v>
      </c>
      <c r="AV87" s="14">
        <f t="shared" si="49"/>
        <v>0</v>
      </c>
      <c r="AW87" s="14">
        <f t="shared" si="49"/>
        <v>0</v>
      </c>
      <c r="AX87" s="14">
        <f t="shared" si="49"/>
        <v>0</v>
      </c>
      <c r="AY87" s="14">
        <f t="shared" si="49"/>
        <v>0</v>
      </c>
      <c r="AZ87" s="14">
        <f t="shared" si="49"/>
        <v>0</v>
      </c>
      <c r="BA87" s="14">
        <f t="shared" si="49"/>
        <v>0</v>
      </c>
      <c r="BB87" s="14">
        <f t="shared" si="49"/>
        <v>0</v>
      </c>
      <c r="BC87" s="14">
        <f t="shared" si="49"/>
        <v>0</v>
      </c>
      <c r="BD87" s="14">
        <f t="shared" si="49"/>
        <v>0</v>
      </c>
      <c r="BE87" s="14">
        <f t="shared" si="49"/>
        <v>0</v>
      </c>
      <c r="BF87" s="14">
        <f t="shared" si="49"/>
        <v>0</v>
      </c>
      <c r="BG87" s="14">
        <f t="shared" si="49"/>
        <v>0</v>
      </c>
      <c r="BH87" s="14">
        <f t="shared" si="49"/>
        <v>0</v>
      </c>
      <c r="BI87" s="14">
        <f t="shared" si="49"/>
        <v>0</v>
      </c>
      <c r="BJ87" s="14">
        <f t="shared" si="49"/>
        <v>0</v>
      </c>
      <c r="BK87" s="14">
        <f t="shared" si="49"/>
        <v>0</v>
      </c>
      <c r="BL87" s="14">
        <f t="shared" si="49"/>
        <v>0</v>
      </c>
      <c r="BM87" s="14">
        <f t="shared" si="49"/>
        <v>0</v>
      </c>
      <c r="BN87" s="14">
        <f t="shared" si="49"/>
        <v>0</v>
      </c>
      <c r="BO87" s="14">
        <f t="shared" si="49"/>
        <v>0</v>
      </c>
      <c r="BP87" s="14">
        <f t="shared" si="49"/>
        <v>0</v>
      </c>
      <c r="BQ87" s="14">
        <f t="shared" si="49"/>
        <v>0</v>
      </c>
      <c r="BR87" s="14">
        <f t="shared" si="49"/>
        <v>0</v>
      </c>
      <c r="BS87" s="96"/>
    </row>
    <row r="88" spans="1:71" ht="21" hidden="1" customHeight="1" outlineLevel="1" thickBot="1" x14ac:dyDescent="0.4">
      <c r="A88" s="5">
        <f t="shared" si="35"/>
        <v>0</v>
      </c>
      <c r="B88" s="5">
        <f t="shared" si="35"/>
        <v>3</v>
      </c>
      <c r="C88" s="5">
        <f t="shared" si="35"/>
        <v>0</v>
      </c>
      <c r="D88" s="5">
        <f t="shared" si="35"/>
        <v>2</v>
      </c>
      <c r="E88" s="6" t="str">
        <f t="shared" si="29"/>
        <v>(l)Ga2Se3</v>
      </c>
      <c r="F88" s="14">
        <f t="shared" ref="F88" si="50">F12*$C$78</f>
        <v>0.16665833333333335</v>
      </c>
      <c r="G88" s="14">
        <f t="shared" ref="G88:BR88" si="51">G12*$C$78</f>
        <v>0.16665416666666666</v>
      </c>
      <c r="H88" s="14">
        <f t="shared" si="51"/>
        <v>0.16664583333333335</v>
      </c>
      <c r="I88" s="14">
        <f t="shared" si="51"/>
        <v>0.16663333333333336</v>
      </c>
      <c r="J88" s="14">
        <f t="shared" si="51"/>
        <v>0.16661666666666669</v>
      </c>
      <c r="K88" s="14">
        <f t="shared" si="51"/>
        <v>0.16618333333333335</v>
      </c>
      <c r="L88" s="14">
        <f t="shared" si="51"/>
        <v>0.16653333333333334</v>
      </c>
      <c r="M88" s="14">
        <f t="shared" si="51"/>
        <v>0.16642916666666668</v>
      </c>
      <c r="N88" s="14">
        <f t="shared" si="51"/>
        <v>0.16630000000000003</v>
      </c>
      <c r="O88" s="14">
        <f t="shared" si="51"/>
        <v>0.16612500000000002</v>
      </c>
      <c r="P88" s="14">
        <f t="shared" si="51"/>
        <v>0.16586250000000002</v>
      </c>
      <c r="Q88" s="14">
        <f t="shared" si="51"/>
        <v>0.16577083333333334</v>
      </c>
      <c r="R88" s="14">
        <f t="shared" si="51"/>
        <v>0.16566666666666666</v>
      </c>
      <c r="S88" s="14">
        <f t="shared" si="51"/>
        <v>0.16554583333333336</v>
      </c>
      <c r="T88" s="14">
        <f t="shared" si="51"/>
        <v>0.16534583333333336</v>
      </c>
      <c r="U88" s="14">
        <f t="shared" si="51"/>
        <v>8.5804166666666667E-2</v>
      </c>
      <c r="V88" s="14">
        <f t="shared" si="51"/>
        <v>4.2925000000000005E-2</v>
      </c>
      <c r="W88" s="14">
        <f t="shared" si="51"/>
        <v>2.2003333333333337E-2</v>
      </c>
      <c r="X88" s="14">
        <f t="shared" si="51"/>
        <v>1.1205000000000001E-2</v>
      </c>
      <c r="Y88" s="14">
        <f t="shared" si="51"/>
        <v>5.4583333333333333E-3</v>
      </c>
      <c r="Z88" s="14">
        <f t="shared" si="51"/>
        <v>2.3597083333333334E-3</v>
      </c>
      <c r="AA88" s="14">
        <f t="shared" si="51"/>
        <v>6.9704166666666677E-4</v>
      </c>
      <c r="AB88" s="14">
        <f t="shared" si="51"/>
        <v>2.1137500000000002E-5</v>
      </c>
      <c r="AC88" s="14">
        <f t="shared" si="51"/>
        <v>2.2449583333333338E-8</v>
      </c>
      <c r="AD88" s="14">
        <f t="shared" si="51"/>
        <v>2.4519166666666667E-9</v>
      </c>
      <c r="AE88" s="14">
        <f t="shared" si="51"/>
        <v>9.6983333333333345E-10</v>
      </c>
      <c r="AF88" s="14">
        <f t="shared" si="51"/>
        <v>3.8480833333333339E-10</v>
      </c>
      <c r="AG88" s="14">
        <f t="shared" si="51"/>
        <v>0</v>
      </c>
      <c r="AH88" s="14">
        <f t="shared" si="51"/>
        <v>0</v>
      </c>
      <c r="AI88" s="14">
        <f t="shared" si="51"/>
        <v>0</v>
      </c>
      <c r="AJ88" s="14">
        <f t="shared" si="51"/>
        <v>0</v>
      </c>
      <c r="AK88" s="14">
        <f t="shared" si="51"/>
        <v>0</v>
      </c>
      <c r="AL88" s="14">
        <f t="shared" si="51"/>
        <v>0</v>
      </c>
      <c r="AM88" s="14">
        <f t="shared" si="51"/>
        <v>0</v>
      </c>
      <c r="AN88" s="14">
        <f t="shared" si="51"/>
        <v>0</v>
      </c>
      <c r="AO88" s="14">
        <f t="shared" si="51"/>
        <v>0</v>
      </c>
      <c r="AP88" s="14">
        <f t="shared" si="51"/>
        <v>0</v>
      </c>
      <c r="AQ88" s="14">
        <f t="shared" si="51"/>
        <v>0</v>
      </c>
      <c r="AR88" s="14">
        <f t="shared" si="51"/>
        <v>0</v>
      </c>
      <c r="AS88" s="14">
        <f t="shared" si="51"/>
        <v>0</v>
      </c>
      <c r="AT88" s="14">
        <f t="shared" si="51"/>
        <v>0</v>
      </c>
      <c r="AU88" s="14">
        <f t="shared" si="51"/>
        <v>0</v>
      </c>
      <c r="AV88" s="14">
        <f t="shared" si="51"/>
        <v>0</v>
      </c>
      <c r="AW88" s="14">
        <f t="shared" si="51"/>
        <v>0</v>
      </c>
      <c r="AX88" s="14">
        <f t="shared" si="51"/>
        <v>0</v>
      </c>
      <c r="AY88" s="14">
        <f t="shared" si="51"/>
        <v>0</v>
      </c>
      <c r="AZ88" s="14">
        <f t="shared" si="51"/>
        <v>0</v>
      </c>
      <c r="BA88" s="14">
        <f t="shared" si="51"/>
        <v>0</v>
      </c>
      <c r="BB88" s="14">
        <f t="shared" si="51"/>
        <v>0</v>
      </c>
      <c r="BC88" s="14">
        <f t="shared" si="51"/>
        <v>0</v>
      </c>
      <c r="BD88" s="14">
        <f t="shared" si="51"/>
        <v>0</v>
      </c>
      <c r="BE88" s="14">
        <f t="shared" si="51"/>
        <v>0</v>
      </c>
      <c r="BF88" s="14">
        <f t="shared" si="51"/>
        <v>0</v>
      </c>
      <c r="BG88" s="14">
        <f t="shared" si="51"/>
        <v>0</v>
      </c>
      <c r="BH88" s="14">
        <f t="shared" si="51"/>
        <v>0</v>
      </c>
      <c r="BI88" s="14">
        <f t="shared" si="51"/>
        <v>0</v>
      </c>
      <c r="BJ88" s="14">
        <f t="shared" si="51"/>
        <v>0</v>
      </c>
      <c r="BK88" s="14">
        <f t="shared" si="51"/>
        <v>0</v>
      </c>
      <c r="BL88" s="14">
        <f t="shared" si="51"/>
        <v>0</v>
      </c>
      <c r="BM88" s="14">
        <f t="shared" si="51"/>
        <v>0</v>
      </c>
      <c r="BN88" s="14">
        <f t="shared" si="51"/>
        <v>0</v>
      </c>
      <c r="BO88" s="14">
        <f t="shared" si="51"/>
        <v>0</v>
      </c>
      <c r="BP88" s="14">
        <f t="shared" si="51"/>
        <v>0</v>
      </c>
      <c r="BQ88" s="14">
        <f t="shared" si="51"/>
        <v>0</v>
      </c>
      <c r="BR88" s="14">
        <f t="shared" si="51"/>
        <v>0</v>
      </c>
      <c r="BS88" s="96"/>
    </row>
    <row r="89" spans="1:71" ht="21" hidden="1" customHeight="1" outlineLevel="1" thickBot="1" x14ac:dyDescent="0.4">
      <c r="A89" s="5">
        <f t="shared" si="35"/>
        <v>0</v>
      </c>
      <c r="B89" s="5">
        <f t="shared" si="35"/>
        <v>1</v>
      </c>
      <c r="C89" s="5">
        <f t="shared" si="35"/>
        <v>0</v>
      </c>
      <c r="D89" s="5">
        <f t="shared" si="35"/>
        <v>1</v>
      </c>
      <c r="E89" s="6" t="str">
        <f t="shared" si="29"/>
        <v>(l)GaSe</v>
      </c>
      <c r="F89" s="14">
        <f t="shared" ref="F89" si="52">F13*$C$78</f>
        <v>1.3654166666666669E-5</v>
      </c>
      <c r="G89" s="14">
        <f t="shared" ref="G89:BR89" si="53">G13*$C$78</f>
        <v>2.4425416666666668E-5</v>
      </c>
      <c r="H89" s="14">
        <f t="shared" si="53"/>
        <v>4.1065833333333336E-5</v>
      </c>
      <c r="I89" s="14">
        <f t="shared" si="53"/>
        <v>6.55125E-5</v>
      </c>
      <c r="J89" s="14">
        <f t="shared" si="53"/>
        <v>9.993750000000001E-5</v>
      </c>
      <c r="K89" s="14">
        <f t="shared" si="53"/>
        <v>9.6295833333333346E-4</v>
      </c>
      <c r="L89" s="14">
        <f t="shared" si="53"/>
        <v>2.6312083333333337E-4</v>
      </c>
      <c r="M89" s="14">
        <f t="shared" si="53"/>
        <v>4.726666666666667E-4</v>
      </c>
      <c r="N89" s="14">
        <f t="shared" si="53"/>
        <v>7.3658333333333334E-4</v>
      </c>
      <c r="O89" s="14">
        <f t="shared" si="53"/>
        <v>1.0817916666666667E-3</v>
      </c>
      <c r="P89" s="14">
        <f t="shared" si="53"/>
        <v>1.6122083333333335E-3</v>
      </c>
      <c r="Q89" s="14">
        <f t="shared" si="53"/>
        <v>1.7936666666666669E-3</v>
      </c>
      <c r="R89" s="14">
        <f t="shared" si="53"/>
        <v>2.0010416666666666E-3</v>
      </c>
      <c r="S89" s="14">
        <f t="shared" si="53"/>
        <v>2.2377500000000002E-3</v>
      </c>
      <c r="T89" s="14">
        <f t="shared" si="53"/>
        <v>2.5067083333333334E-3</v>
      </c>
      <c r="U89" s="14">
        <f t="shared" si="53"/>
        <v>1.8825833333333335E-3</v>
      </c>
      <c r="V89" s="14">
        <f t="shared" si="53"/>
        <v>1.4102083333333334E-3</v>
      </c>
      <c r="W89" s="14">
        <f t="shared" si="53"/>
        <v>1.0796666666666667E-3</v>
      </c>
      <c r="X89" s="14">
        <f t="shared" si="53"/>
        <v>8.208750000000001E-4</v>
      </c>
      <c r="Y89" s="14">
        <f t="shared" si="53"/>
        <v>5.9916666666666668E-4</v>
      </c>
      <c r="Z89" s="14">
        <f t="shared" si="53"/>
        <v>3.919916666666667E-4</v>
      </c>
      <c r="AA89" s="14">
        <f t="shared" si="53"/>
        <v>1.7905000000000002E-4</v>
      </c>
      <c r="AB89" s="14">
        <f t="shared" si="53"/>
        <v>8.2516666666666676E-6</v>
      </c>
      <c r="AC89" s="14">
        <f t="shared" si="53"/>
        <v>1.1693750000000002E-8</v>
      </c>
      <c r="AD89" s="14">
        <f t="shared" si="53"/>
        <v>1.6747500000000002E-9</v>
      </c>
      <c r="AE89" s="14">
        <f t="shared" si="53"/>
        <v>8.5991666666666667E-10</v>
      </c>
      <c r="AF89" s="14">
        <f t="shared" si="53"/>
        <v>4.3875000000000001E-10</v>
      </c>
      <c r="AG89" s="14">
        <f t="shared" si="53"/>
        <v>0</v>
      </c>
      <c r="AH89" s="14">
        <f t="shared" si="53"/>
        <v>0</v>
      </c>
      <c r="AI89" s="14">
        <f t="shared" si="53"/>
        <v>0</v>
      </c>
      <c r="AJ89" s="14">
        <f t="shared" si="53"/>
        <v>0</v>
      </c>
      <c r="AK89" s="14">
        <f t="shared" si="53"/>
        <v>0</v>
      </c>
      <c r="AL89" s="14">
        <f t="shared" si="53"/>
        <v>0</v>
      </c>
      <c r="AM89" s="14">
        <f t="shared" si="53"/>
        <v>0</v>
      </c>
      <c r="AN89" s="14">
        <f t="shared" si="53"/>
        <v>0</v>
      </c>
      <c r="AO89" s="14">
        <f t="shared" si="53"/>
        <v>0</v>
      </c>
      <c r="AP89" s="14">
        <f t="shared" si="53"/>
        <v>0</v>
      </c>
      <c r="AQ89" s="14">
        <f t="shared" si="53"/>
        <v>0</v>
      </c>
      <c r="AR89" s="14">
        <f t="shared" si="53"/>
        <v>0</v>
      </c>
      <c r="AS89" s="14">
        <f t="shared" si="53"/>
        <v>0</v>
      </c>
      <c r="AT89" s="14">
        <f t="shared" si="53"/>
        <v>0</v>
      </c>
      <c r="AU89" s="14">
        <f t="shared" si="53"/>
        <v>0</v>
      </c>
      <c r="AV89" s="14">
        <f t="shared" si="53"/>
        <v>0</v>
      </c>
      <c r="AW89" s="14">
        <f t="shared" si="53"/>
        <v>0</v>
      </c>
      <c r="AX89" s="14">
        <f t="shared" si="53"/>
        <v>0</v>
      </c>
      <c r="AY89" s="14">
        <f t="shared" si="53"/>
        <v>0</v>
      </c>
      <c r="AZ89" s="14">
        <f t="shared" si="53"/>
        <v>0</v>
      </c>
      <c r="BA89" s="14">
        <f t="shared" si="53"/>
        <v>0</v>
      </c>
      <c r="BB89" s="14">
        <f t="shared" si="53"/>
        <v>0</v>
      </c>
      <c r="BC89" s="14">
        <f t="shared" si="53"/>
        <v>0</v>
      </c>
      <c r="BD89" s="14">
        <f t="shared" si="53"/>
        <v>0</v>
      </c>
      <c r="BE89" s="14">
        <f t="shared" si="53"/>
        <v>0</v>
      </c>
      <c r="BF89" s="14">
        <f t="shared" si="53"/>
        <v>0</v>
      </c>
      <c r="BG89" s="14">
        <f t="shared" si="53"/>
        <v>0</v>
      </c>
      <c r="BH89" s="14">
        <f t="shared" si="53"/>
        <v>0</v>
      </c>
      <c r="BI89" s="14">
        <f t="shared" si="53"/>
        <v>0</v>
      </c>
      <c r="BJ89" s="14">
        <f t="shared" si="53"/>
        <v>0</v>
      </c>
      <c r="BK89" s="14">
        <f t="shared" si="53"/>
        <v>0</v>
      </c>
      <c r="BL89" s="14">
        <f t="shared" si="53"/>
        <v>0</v>
      </c>
      <c r="BM89" s="14">
        <f t="shared" si="53"/>
        <v>0</v>
      </c>
      <c r="BN89" s="14">
        <f t="shared" si="53"/>
        <v>0</v>
      </c>
      <c r="BO89" s="14">
        <f t="shared" si="53"/>
        <v>0</v>
      </c>
      <c r="BP89" s="14">
        <f t="shared" si="53"/>
        <v>0</v>
      </c>
      <c r="BQ89" s="14">
        <f t="shared" si="53"/>
        <v>0</v>
      </c>
      <c r="BR89" s="14">
        <f t="shared" si="53"/>
        <v>0</v>
      </c>
      <c r="BS89" s="96"/>
    </row>
    <row r="90" spans="1:71" ht="21" hidden="1" customHeight="1" outlineLevel="1" thickBot="1" x14ac:dyDescent="0.4">
      <c r="A90" s="5">
        <f t="shared" si="35"/>
        <v>0</v>
      </c>
      <c r="B90" s="5">
        <f t="shared" si="35"/>
        <v>3</v>
      </c>
      <c r="C90" s="5">
        <f t="shared" si="35"/>
        <v>0</v>
      </c>
      <c r="D90" s="5">
        <f t="shared" si="35"/>
        <v>2</v>
      </c>
      <c r="E90" s="6" t="str">
        <f t="shared" si="29"/>
        <v>(l)Ga2Se3</v>
      </c>
      <c r="F90" s="14">
        <f t="shared" ref="F90" si="54">F14*$C$78</f>
        <v>0.16665833333333335</v>
      </c>
      <c r="G90" s="14">
        <f t="shared" ref="G90:BR90" si="55">G14*$C$78</f>
        <v>0.16665416666666666</v>
      </c>
      <c r="H90" s="14">
        <f t="shared" si="55"/>
        <v>0.16664583333333335</v>
      </c>
      <c r="I90" s="14">
        <f t="shared" si="55"/>
        <v>0.16663333333333336</v>
      </c>
      <c r="J90" s="14">
        <f t="shared" si="55"/>
        <v>0.16661666666666669</v>
      </c>
      <c r="K90" s="14">
        <f t="shared" si="55"/>
        <v>0.16618333333333335</v>
      </c>
      <c r="L90" s="14">
        <f t="shared" si="55"/>
        <v>0.16653333333333334</v>
      </c>
      <c r="M90" s="14">
        <f t="shared" si="55"/>
        <v>0.16642916666666668</v>
      </c>
      <c r="N90" s="14">
        <f t="shared" si="55"/>
        <v>0.16630000000000003</v>
      </c>
      <c r="O90" s="14">
        <f t="shared" si="55"/>
        <v>0.16612500000000002</v>
      </c>
      <c r="P90" s="14">
        <f t="shared" si="55"/>
        <v>0.16586250000000002</v>
      </c>
      <c r="Q90" s="14">
        <f t="shared" si="55"/>
        <v>0.16577083333333334</v>
      </c>
      <c r="R90" s="14">
        <f t="shared" si="55"/>
        <v>0.16566666666666666</v>
      </c>
      <c r="S90" s="14">
        <f t="shared" si="55"/>
        <v>0.16554583333333336</v>
      </c>
      <c r="T90" s="14">
        <f t="shared" si="55"/>
        <v>0.16534583333333336</v>
      </c>
      <c r="U90" s="14">
        <f t="shared" si="55"/>
        <v>8.5804166666666667E-2</v>
      </c>
      <c r="V90" s="14">
        <f t="shared" si="55"/>
        <v>4.2925000000000005E-2</v>
      </c>
      <c r="W90" s="14">
        <f t="shared" si="55"/>
        <v>2.2003333333333337E-2</v>
      </c>
      <c r="X90" s="14">
        <f t="shared" si="55"/>
        <v>1.1205000000000001E-2</v>
      </c>
      <c r="Y90" s="14">
        <f t="shared" si="55"/>
        <v>5.4583333333333333E-3</v>
      </c>
      <c r="Z90" s="14">
        <f t="shared" si="55"/>
        <v>2.3597083333333334E-3</v>
      </c>
      <c r="AA90" s="14">
        <f t="shared" si="55"/>
        <v>6.9704166666666677E-4</v>
      </c>
      <c r="AB90" s="14">
        <f t="shared" si="55"/>
        <v>2.1137500000000002E-5</v>
      </c>
      <c r="AC90" s="14">
        <f t="shared" si="55"/>
        <v>2.2449583333333338E-8</v>
      </c>
      <c r="AD90" s="14">
        <f t="shared" si="55"/>
        <v>2.4519166666666667E-9</v>
      </c>
      <c r="AE90" s="14">
        <f t="shared" si="55"/>
        <v>9.6983333333333345E-10</v>
      </c>
      <c r="AF90" s="14">
        <f t="shared" si="55"/>
        <v>3.8480833333333339E-10</v>
      </c>
      <c r="AG90" s="14">
        <f t="shared" si="55"/>
        <v>0</v>
      </c>
      <c r="AH90" s="14">
        <f t="shared" si="55"/>
        <v>0</v>
      </c>
      <c r="AI90" s="14">
        <f t="shared" si="55"/>
        <v>0</v>
      </c>
      <c r="AJ90" s="14">
        <f t="shared" si="55"/>
        <v>0</v>
      </c>
      <c r="AK90" s="14">
        <f t="shared" si="55"/>
        <v>0</v>
      </c>
      <c r="AL90" s="14">
        <f t="shared" si="55"/>
        <v>0</v>
      </c>
      <c r="AM90" s="14">
        <f t="shared" si="55"/>
        <v>0</v>
      </c>
      <c r="AN90" s="14">
        <f t="shared" si="55"/>
        <v>0</v>
      </c>
      <c r="AO90" s="14">
        <f t="shared" si="55"/>
        <v>0</v>
      </c>
      <c r="AP90" s="14">
        <f t="shared" si="55"/>
        <v>0</v>
      </c>
      <c r="AQ90" s="14">
        <f t="shared" si="55"/>
        <v>0</v>
      </c>
      <c r="AR90" s="14">
        <f t="shared" si="55"/>
        <v>0</v>
      </c>
      <c r="AS90" s="14">
        <f t="shared" si="55"/>
        <v>0</v>
      </c>
      <c r="AT90" s="14">
        <f t="shared" si="55"/>
        <v>0</v>
      </c>
      <c r="AU90" s="14">
        <f t="shared" si="55"/>
        <v>0</v>
      </c>
      <c r="AV90" s="14">
        <f t="shared" si="55"/>
        <v>0</v>
      </c>
      <c r="AW90" s="14">
        <f t="shared" si="55"/>
        <v>0</v>
      </c>
      <c r="AX90" s="14">
        <f t="shared" si="55"/>
        <v>0</v>
      </c>
      <c r="AY90" s="14">
        <f t="shared" si="55"/>
        <v>0</v>
      </c>
      <c r="AZ90" s="14">
        <f t="shared" si="55"/>
        <v>0</v>
      </c>
      <c r="BA90" s="14">
        <f t="shared" si="55"/>
        <v>0</v>
      </c>
      <c r="BB90" s="14">
        <f t="shared" si="55"/>
        <v>0</v>
      </c>
      <c r="BC90" s="14">
        <f t="shared" si="55"/>
        <v>0</v>
      </c>
      <c r="BD90" s="14">
        <f t="shared" si="55"/>
        <v>0</v>
      </c>
      <c r="BE90" s="14">
        <f t="shared" si="55"/>
        <v>0</v>
      </c>
      <c r="BF90" s="14">
        <f t="shared" si="55"/>
        <v>0</v>
      </c>
      <c r="BG90" s="14">
        <f t="shared" si="55"/>
        <v>0</v>
      </c>
      <c r="BH90" s="14">
        <f t="shared" si="55"/>
        <v>0</v>
      </c>
      <c r="BI90" s="14">
        <f t="shared" si="55"/>
        <v>0</v>
      </c>
      <c r="BJ90" s="14">
        <f t="shared" si="55"/>
        <v>0</v>
      </c>
      <c r="BK90" s="14">
        <f t="shared" si="55"/>
        <v>0</v>
      </c>
      <c r="BL90" s="14">
        <f t="shared" si="55"/>
        <v>0</v>
      </c>
      <c r="BM90" s="14">
        <f t="shared" si="55"/>
        <v>0</v>
      </c>
      <c r="BN90" s="14">
        <f t="shared" si="55"/>
        <v>0</v>
      </c>
      <c r="BO90" s="14">
        <f t="shared" si="55"/>
        <v>0</v>
      </c>
      <c r="BP90" s="14">
        <f t="shared" si="55"/>
        <v>0</v>
      </c>
      <c r="BQ90" s="14">
        <f t="shared" si="55"/>
        <v>0</v>
      </c>
      <c r="BR90" s="14">
        <f t="shared" si="55"/>
        <v>0</v>
      </c>
      <c r="BS90" s="96"/>
    </row>
    <row r="91" spans="1:71" ht="21" hidden="1" customHeight="1" outlineLevel="1" thickBot="1" x14ac:dyDescent="0.4">
      <c r="A91" s="5">
        <f t="shared" si="35"/>
        <v>0</v>
      </c>
      <c r="B91" s="5">
        <f t="shared" si="35"/>
        <v>1</v>
      </c>
      <c r="C91" s="5">
        <f t="shared" si="35"/>
        <v>0</v>
      </c>
      <c r="D91" s="5">
        <f t="shared" si="35"/>
        <v>1</v>
      </c>
      <c r="E91" s="6" t="str">
        <f t="shared" si="29"/>
        <v>(l)GaSe</v>
      </c>
      <c r="F91" s="14">
        <f t="shared" ref="F91" si="56">F15*$C$78</f>
        <v>1.3654166666666669E-5</v>
      </c>
      <c r="G91" s="14">
        <f t="shared" ref="G91:BR91" si="57">G15*$C$78</f>
        <v>2.4425416666666668E-5</v>
      </c>
      <c r="H91" s="14">
        <f t="shared" si="57"/>
        <v>4.1065833333333336E-5</v>
      </c>
      <c r="I91" s="14">
        <f t="shared" si="57"/>
        <v>6.55125E-5</v>
      </c>
      <c r="J91" s="14">
        <f t="shared" si="57"/>
        <v>9.993750000000001E-5</v>
      </c>
      <c r="K91" s="14">
        <f t="shared" si="57"/>
        <v>9.6295833333333346E-4</v>
      </c>
      <c r="L91" s="14">
        <f t="shared" si="57"/>
        <v>2.6312083333333337E-4</v>
      </c>
      <c r="M91" s="14">
        <f t="shared" si="57"/>
        <v>4.726666666666667E-4</v>
      </c>
      <c r="N91" s="14">
        <f t="shared" si="57"/>
        <v>7.3658333333333334E-4</v>
      </c>
      <c r="O91" s="14">
        <f t="shared" si="57"/>
        <v>1.0817916666666667E-3</v>
      </c>
      <c r="P91" s="14">
        <f t="shared" si="57"/>
        <v>1.6122083333333335E-3</v>
      </c>
      <c r="Q91" s="14">
        <f t="shared" si="57"/>
        <v>1.7936666666666669E-3</v>
      </c>
      <c r="R91" s="14">
        <f t="shared" si="57"/>
        <v>2.0010416666666666E-3</v>
      </c>
      <c r="S91" s="14">
        <f t="shared" si="57"/>
        <v>2.2377500000000002E-3</v>
      </c>
      <c r="T91" s="14">
        <f t="shared" si="57"/>
        <v>2.5067083333333334E-3</v>
      </c>
      <c r="U91" s="14">
        <f t="shared" si="57"/>
        <v>1.8825833333333335E-3</v>
      </c>
      <c r="V91" s="14">
        <f t="shared" si="57"/>
        <v>1.4102083333333334E-3</v>
      </c>
      <c r="W91" s="14">
        <f t="shared" si="57"/>
        <v>1.0796666666666667E-3</v>
      </c>
      <c r="X91" s="14">
        <f t="shared" si="57"/>
        <v>8.208750000000001E-4</v>
      </c>
      <c r="Y91" s="14">
        <f t="shared" si="57"/>
        <v>5.9916666666666668E-4</v>
      </c>
      <c r="Z91" s="14">
        <f t="shared" si="57"/>
        <v>3.919916666666667E-4</v>
      </c>
      <c r="AA91" s="14">
        <f t="shared" si="57"/>
        <v>1.7905000000000002E-4</v>
      </c>
      <c r="AB91" s="14">
        <f t="shared" si="57"/>
        <v>8.2516666666666676E-6</v>
      </c>
      <c r="AC91" s="14">
        <f t="shared" si="57"/>
        <v>1.1693750000000002E-8</v>
      </c>
      <c r="AD91" s="14">
        <f t="shared" si="57"/>
        <v>1.6747500000000002E-9</v>
      </c>
      <c r="AE91" s="14">
        <f t="shared" si="57"/>
        <v>8.5991666666666667E-10</v>
      </c>
      <c r="AF91" s="14">
        <f t="shared" si="57"/>
        <v>4.3875000000000001E-10</v>
      </c>
      <c r="AG91" s="14">
        <f t="shared" si="57"/>
        <v>0</v>
      </c>
      <c r="AH91" s="14">
        <f t="shared" si="57"/>
        <v>0</v>
      </c>
      <c r="AI91" s="14">
        <f t="shared" si="57"/>
        <v>0</v>
      </c>
      <c r="AJ91" s="14">
        <f t="shared" si="57"/>
        <v>0</v>
      </c>
      <c r="AK91" s="14">
        <f t="shared" si="57"/>
        <v>0</v>
      </c>
      <c r="AL91" s="14">
        <f t="shared" si="57"/>
        <v>0</v>
      </c>
      <c r="AM91" s="14">
        <f t="shared" si="57"/>
        <v>0</v>
      </c>
      <c r="AN91" s="14">
        <f t="shared" si="57"/>
        <v>0</v>
      </c>
      <c r="AO91" s="14">
        <f t="shared" si="57"/>
        <v>0</v>
      </c>
      <c r="AP91" s="14">
        <f t="shared" si="57"/>
        <v>0</v>
      </c>
      <c r="AQ91" s="14">
        <f t="shared" si="57"/>
        <v>0</v>
      </c>
      <c r="AR91" s="14">
        <f t="shared" si="57"/>
        <v>0</v>
      </c>
      <c r="AS91" s="14">
        <f t="shared" si="57"/>
        <v>0</v>
      </c>
      <c r="AT91" s="14">
        <f t="shared" si="57"/>
        <v>0</v>
      </c>
      <c r="AU91" s="14">
        <f t="shared" si="57"/>
        <v>0</v>
      </c>
      <c r="AV91" s="14">
        <f t="shared" si="57"/>
        <v>0</v>
      </c>
      <c r="AW91" s="14">
        <f t="shared" si="57"/>
        <v>0</v>
      </c>
      <c r="AX91" s="14">
        <f t="shared" si="57"/>
        <v>0</v>
      </c>
      <c r="AY91" s="14">
        <f t="shared" si="57"/>
        <v>0</v>
      </c>
      <c r="AZ91" s="14">
        <f t="shared" si="57"/>
        <v>0</v>
      </c>
      <c r="BA91" s="14">
        <f t="shared" si="57"/>
        <v>0</v>
      </c>
      <c r="BB91" s="14">
        <f t="shared" si="57"/>
        <v>0</v>
      </c>
      <c r="BC91" s="14">
        <f t="shared" si="57"/>
        <v>0</v>
      </c>
      <c r="BD91" s="14">
        <f t="shared" si="57"/>
        <v>0</v>
      </c>
      <c r="BE91" s="14">
        <f t="shared" si="57"/>
        <v>0</v>
      </c>
      <c r="BF91" s="14">
        <f t="shared" si="57"/>
        <v>0</v>
      </c>
      <c r="BG91" s="14">
        <f t="shared" si="57"/>
        <v>0</v>
      </c>
      <c r="BH91" s="14">
        <f t="shared" si="57"/>
        <v>0</v>
      </c>
      <c r="BI91" s="14">
        <f t="shared" si="57"/>
        <v>0</v>
      </c>
      <c r="BJ91" s="14">
        <f t="shared" si="57"/>
        <v>0</v>
      </c>
      <c r="BK91" s="14">
        <f t="shared" si="57"/>
        <v>0</v>
      </c>
      <c r="BL91" s="14">
        <f t="shared" si="57"/>
        <v>0</v>
      </c>
      <c r="BM91" s="14">
        <f t="shared" si="57"/>
        <v>0</v>
      </c>
      <c r="BN91" s="14">
        <f t="shared" si="57"/>
        <v>0</v>
      </c>
      <c r="BO91" s="14">
        <f t="shared" si="57"/>
        <v>0</v>
      </c>
      <c r="BP91" s="14">
        <f t="shared" si="57"/>
        <v>0</v>
      </c>
      <c r="BQ91" s="14">
        <f t="shared" si="57"/>
        <v>0</v>
      </c>
      <c r="BR91" s="14">
        <f t="shared" si="57"/>
        <v>0</v>
      </c>
      <c r="BS91" s="96"/>
    </row>
    <row r="92" spans="1:71" ht="21" hidden="1" customHeight="1" outlineLevel="1" thickBot="1" x14ac:dyDescent="0.4">
      <c r="A92" s="5">
        <f t="shared" si="35"/>
        <v>0</v>
      </c>
      <c r="B92" s="5">
        <f t="shared" si="35"/>
        <v>0</v>
      </c>
      <c r="C92" s="5">
        <f t="shared" si="35"/>
        <v>0</v>
      </c>
      <c r="D92" s="5">
        <f t="shared" si="35"/>
        <v>1</v>
      </c>
      <c r="E92" s="6" t="str">
        <f t="shared" si="29"/>
        <v>(l)Ga</v>
      </c>
      <c r="F92" s="14">
        <f t="shared" ref="F92" si="58">F16*$C$78</f>
        <v>3.8677083333333339E-27</v>
      </c>
      <c r="G92" s="14">
        <f t="shared" ref="G92:BR92" si="59">G16*$C$78</f>
        <v>1.2282083333333334E-25</v>
      </c>
      <c r="H92" s="14">
        <f t="shared" si="59"/>
        <v>2.6884166666666667E-24</v>
      </c>
      <c r="I92" s="14">
        <f t="shared" si="59"/>
        <v>4.2950000000000003E-23</v>
      </c>
      <c r="J92" s="14">
        <f t="shared" si="59"/>
        <v>5.2458333333333334E-22</v>
      </c>
      <c r="K92" s="14">
        <f t="shared" si="59"/>
        <v>2.3884166666666671E-17</v>
      </c>
      <c r="L92" s="14">
        <f t="shared" si="59"/>
        <v>8.1316666666666677E-18</v>
      </c>
      <c r="M92" s="14">
        <f t="shared" si="59"/>
        <v>3.908291666666667E-16</v>
      </c>
      <c r="N92" s="14">
        <f t="shared" si="59"/>
        <v>7.6133333333333345E-15</v>
      </c>
      <c r="O92" s="14">
        <f t="shared" si="59"/>
        <v>8.7595833333333339E-14</v>
      </c>
      <c r="P92" s="14">
        <f t="shared" si="59"/>
        <v>8.0312500000000007E-13</v>
      </c>
      <c r="Q92" s="14">
        <f t="shared" si="59"/>
        <v>1.3785833333333334E-12</v>
      </c>
      <c r="R92" s="14">
        <f t="shared" si="59"/>
        <v>2.3587083333333333E-12</v>
      </c>
      <c r="S92" s="14">
        <f t="shared" si="59"/>
        <v>4.0232916666666663E-12</v>
      </c>
      <c r="T92" s="14">
        <f t="shared" si="59"/>
        <v>6.8379166666666668E-12</v>
      </c>
      <c r="U92" s="14">
        <f t="shared" si="59"/>
        <v>7.5441666666666669E-12</v>
      </c>
      <c r="V92" s="14">
        <f t="shared" si="59"/>
        <v>8.3308333333333348E-12</v>
      </c>
      <c r="W92" s="14">
        <f t="shared" si="59"/>
        <v>9.4162500000000016E-12</v>
      </c>
      <c r="X92" s="14">
        <f t="shared" si="59"/>
        <v>1.0543750000000001E-11</v>
      </c>
      <c r="Y92" s="14">
        <f t="shared" si="59"/>
        <v>1.1277083333333333E-11</v>
      </c>
      <c r="Z92" s="14">
        <f t="shared" si="59"/>
        <v>1.0731666666666667E-11</v>
      </c>
      <c r="AA92" s="14">
        <f t="shared" si="59"/>
        <v>7.0533333333333342E-12</v>
      </c>
      <c r="AB92" s="14">
        <f t="shared" si="59"/>
        <v>4.674166666666667E-13</v>
      </c>
      <c r="AC92" s="14">
        <f t="shared" si="59"/>
        <v>9.7925000000000009E-16</v>
      </c>
      <c r="AD92" s="14">
        <f t="shared" si="59"/>
        <v>2.056666666666667E-16</v>
      </c>
      <c r="AE92" s="14">
        <f t="shared" si="59"/>
        <v>1.5347916666666667E-16</v>
      </c>
      <c r="AF92" s="14">
        <f t="shared" si="59"/>
        <v>1.1289583333333334E-16</v>
      </c>
      <c r="AG92" s="14">
        <f t="shared" si="59"/>
        <v>0</v>
      </c>
      <c r="AH92" s="14">
        <f t="shared" si="59"/>
        <v>0</v>
      </c>
      <c r="AI92" s="14">
        <f t="shared" si="59"/>
        <v>0</v>
      </c>
      <c r="AJ92" s="14">
        <f t="shared" si="59"/>
        <v>0</v>
      </c>
      <c r="AK92" s="14">
        <f t="shared" si="59"/>
        <v>0</v>
      </c>
      <c r="AL92" s="14">
        <f t="shared" si="59"/>
        <v>0</v>
      </c>
      <c r="AM92" s="14">
        <f t="shared" si="59"/>
        <v>0</v>
      </c>
      <c r="AN92" s="14">
        <f t="shared" si="59"/>
        <v>0</v>
      </c>
      <c r="AO92" s="14">
        <f t="shared" si="59"/>
        <v>0</v>
      </c>
      <c r="AP92" s="14">
        <f t="shared" si="59"/>
        <v>0</v>
      </c>
      <c r="AQ92" s="14">
        <f t="shared" si="59"/>
        <v>0</v>
      </c>
      <c r="AR92" s="14">
        <f t="shared" si="59"/>
        <v>0</v>
      </c>
      <c r="AS92" s="14">
        <f t="shared" si="59"/>
        <v>0</v>
      </c>
      <c r="AT92" s="14">
        <f t="shared" si="59"/>
        <v>0</v>
      </c>
      <c r="AU92" s="14">
        <f t="shared" si="59"/>
        <v>0</v>
      </c>
      <c r="AV92" s="14">
        <f t="shared" si="59"/>
        <v>0</v>
      </c>
      <c r="AW92" s="14">
        <f t="shared" si="59"/>
        <v>0</v>
      </c>
      <c r="AX92" s="14">
        <f t="shared" si="59"/>
        <v>0</v>
      </c>
      <c r="AY92" s="14">
        <f t="shared" si="59"/>
        <v>0</v>
      </c>
      <c r="AZ92" s="14">
        <f t="shared" si="59"/>
        <v>0</v>
      </c>
      <c r="BA92" s="14">
        <f t="shared" si="59"/>
        <v>0</v>
      </c>
      <c r="BB92" s="14">
        <f t="shared" si="59"/>
        <v>0</v>
      </c>
      <c r="BC92" s="14">
        <f t="shared" si="59"/>
        <v>0</v>
      </c>
      <c r="BD92" s="14">
        <f t="shared" si="59"/>
        <v>0</v>
      </c>
      <c r="BE92" s="14">
        <f t="shared" si="59"/>
        <v>0</v>
      </c>
      <c r="BF92" s="14">
        <f t="shared" si="59"/>
        <v>0</v>
      </c>
      <c r="BG92" s="14">
        <f t="shared" si="59"/>
        <v>0</v>
      </c>
      <c r="BH92" s="14">
        <f t="shared" si="59"/>
        <v>0</v>
      </c>
      <c r="BI92" s="14">
        <f t="shared" si="59"/>
        <v>0</v>
      </c>
      <c r="BJ92" s="14">
        <f t="shared" si="59"/>
        <v>0</v>
      </c>
      <c r="BK92" s="14">
        <f t="shared" si="59"/>
        <v>0</v>
      </c>
      <c r="BL92" s="14">
        <f t="shared" si="59"/>
        <v>0</v>
      </c>
      <c r="BM92" s="14">
        <f t="shared" si="59"/>
        <v>0</v>
      </c>
      <c r="BN92" s="14">
        <f t="shared" si="59"/>
        <v>0</v>
      </c>
      <c r="BO92" s="14">
        <f t="shared" si="59"/>
        <v>0</v>
      </c>
      <c r="BP92" s="14">
        <f t="shared" si="59"/>
        <v>0</v>
      </c>
      <c r="BQ92" s="14">
        <f t="shared" si="59"/>
        <v>0</v>
      </c>
      <c r="BR92" s="14">
        <f t="shared" si="59"/>
        <v>0</v>
      </c>
      <c r="BS92" s="96"/>
    </row>
    <row r="93" spans="1:71" ht="21" hidden="1" customHeight="1" outlineLevel="1" thickBot="1" x14ac:dyDescent="0.4">
      <c r="A93" s="5">
        <f t="shared" si="35"/>
        <v>0</v>
      </c>
      <c r="B93" s="5">
        <f t="shared" si="35"/>
        <v>1</v>
      </c>
      <c r="C93" s="5">
        <f t="shared" si="35"/>
        <v>0</v>
      </c>
      <c r="D93" s="5">
        <f t="shared" si="35"/>
        <v>0</v>
      </c>
      <c r="E93" s="6" t="str">
        <f t="shared" si="29"/>
        <v>(1) Se</v>
      </c>
      <c r="F93" s="14">
        <f t="shared" ref="F93" si="60">F17*$C$78</f>
        <v>7.5445833333333341E-9</v>
      </c>
      <c r="G93" s="14">
        <f t="shared" ref="G93:BR93" si="61">G17*$C$78</f>
        <v>2.3000833333333334E-8</v>
      </c>
      <c r="H93" s="14">
        <f t="shared" si="61"/>
        <v>6.2220833333333327E-8</v>
      </c>
      <c r="I93" s="14">
        <f t="shared" si="61"/>
        <v>1.5208333333333334E-7</v>
      </c>
      <c r="J93" s="14">
        <f t="shared" si="61"/>
        <v>3.4085416666666666E-7</v>
      </c>
      <c r="K93" s="14">
        <f t="shared" si="61"/>
        <v>7.1545833333333332E-7</v>
      </c>
      <c r="L93" s="14">
        <f t="shared" si="61"/>
        <v>4.3487500000000004E-4</v>
      </c>
      <c r="M93" s="14">
        <f t="shared" si="61"/>
        <v>2.7697083333333337E-3</v>
      </c>
      <c r="N93" s="14">
        <f t="shared" si="61"/>
        <v>1.3184583333333335E-2</v>
      </c>
      <c r="O93" s="14">
        <f t="shared" si="61"/>
        <v>4.6116666666666667E-2</v>
      </c>
      <c r="P93" s="14">
        <f t="shared" si="61"/>
        <v>0.11822916666666668</v>
      </c>
      <c r="Q93" s="14">
        <f t="shared" si="61"/>
        <v>0.14253750000000001</v>
      </c>
      <c r="R93" s="14">
        <f t="shared" si="61"/>
        <v>0.16868333333333335</v>
      </c>
      <c r="S93" s="14">
        <f t="shared" si="61"/>
        <v>0.19607916666666667</v>
      </c>
      <c r="T93" s="14">
        <f t="shared" si="61"/>
        <v>0.22400833333333334</v>
      </c>
      <c r="U93" s="14">
        <f t="shared" si="61"/>
        <v>0.22919166666666668</v>
      </c>
      <c r="V93" s="14">
        <f t="shared" si="61"/>
        <v>0.23370833333333335</v>
      </c>
      <c r="W93" s="14">
        <f t="shared" si="61"/>
        <v>0.23590416666666669</v>
      </c>
      <c r="X93" s="14">
        <f t="shared" si="61"/>
        <v>0.23170000000000002</v>
      </c>
      <c r="Y93" s="14">
        <f t="shared" si="61"/>
        <v>0.21627083333333336</v>
      </c>
      <c r="Z93" s="14">
        <f t="shared" si="61"/>
        <v>0.18140416666666667</v>
      </c>
      <c r="AA93" s="14">
        <f t="shared" si="61"/>
        <v>0.10860833333333333</v>
      </c>
      <c r="AB93" s="14">
        <f t="shared" si="61"/>
        <v>6.3287500000000002E-3</v>
      </c>
      <c r="AC93" s="14">
        <f t="shared" si="61"/>
        <v>9.244166666666667E-6</v>
      </c>
      <c r="AD93" s="14">
        <f t="shared" si="61"/>
        <v>1.3386666666666666E-6</v>
      </c>
      <c r="AE93" s="14">
        <f t="shared" si="61"/>
        <v>6.8858333333333347E-7</v>
      </c>
      <c r="AF93" s="14">
        <f t="shared" si="61"/>
        <v>3.4870000000000005E-7</v>
      </c>
      <c r="AG93" s="14">
        <f t="shared" si="61"/>
        <v>0</v>
      </c>
      <c r="AH93" s="14">
        <f t="shared" si="61"/>
        <v>0</v>
      </c>
      <c r="AI93" s="14">
        <f t="shared" si="61"/>
        <v>0</v>
      </c>
      <c r="AJ93" s="14">
        <f t="shared" si="61"/>
        <v>0</v>
      </c>
      <c r="AK93" s="14">
        <f t="shared" si="61"/>
        <v>0</v>
      </c>
      <c r="AL93" s="14">
        <f t="shared" si="61"/>
        <v>0</v>
      </c>
      <c r="AM93" s="14">
        <f t="shared" si="61"/>
        <v>0</v>
      </c>
      <c r="AN93" s="14">
        <f t="shared" si="61"/>
        <v>0</v>
      </c>
      <c r="AO93" s="14">
        <f t="shared" si="61"/>
        <v>0</v>
      </c>
      <c r="AP93" s="14">
        <f t="shared" si="61"/>
        <v>0</v>
      </c>
      <c r="AQ93" s="14">
        <f t="shared" si="61"/>
        <v>0</v>
      </c>
      <c r="AR93" s="14">
        <f t="shared" si="61"/>
        <v>0</v>
      </c>
      <c r="AS93" s="14">
        <f t="shared" si="61"/>
        <v>0</v>
      </c>
      <c r="AT93" s="14">
        <f t="shared" si="61"/>
        <v>0</v>
      </c>
      <c r="AU93" s="14">
        <f t="shared" si="61"/>
        <v>0</v>
      </c>
      <c r="AV93" s="14">
        <f t="shared" si="61"/>
        <v>0</v>
      </c>
      <c r="AW93" s="14">
        <f t="shared" si="61"/>
        <v>0</v>
      </c>
      <c r="AX93" s="14">
        <f t="shared" si="61"/>
        <v>0</v>
      </c>
      <c r="AY93" s="14">
        <f t="shared" si="61"/>
        <v>0</v>
      </c>
      <c r="AZ93" s="14">
        <f t="shared" si="61"/>
        <v>0</v>
      </c>
      <c r="BA93" s="14">
        <f t="shared" si="61"/>
        <v>0</v>
      </c>
      <c r="BB93" s="14">
        <f t="shared" si="61"/>
        <v>0</v>
      </c>
      <c r="BC93" s="14">
        <f t="shared" si="61"/>
        <v>0</v>
      </c>
      <c r="BD93" s="14">
        <f t="shared" si="61"/>
        <v>0</v>
      </c>
      <c r="BE93" s="14">
        <f t="shared" si="61"/>
        <v>0</v>
      </c>
      <c r="BF93" s="14">
        <f t="shared" si="61"/>
        <v>0</v>
      </c>
      <c r="BG93" s="14">
        <f t="shared" si="61"/>
        <v>0</v>
      </c>
      <c r="BH93" s="14">
        <f t="shared" si="61"/>
        <v>0</v>
      </c>
      <c r="BI93" s="14">
        <f t="shared" si="61"/>
        <v>0</v>
      </c>
      <c r="BJ93" s="14">
        <f t="shared" si="61"/>
        <v>0</v>
      </c>
      <c r="BK93" s="14">
        <f t="shared" si="61"/>
        <v>0</v>
      </c>
      <c r="BL93" s="14">
        <f t="shared" si="61"/>
        <v>0</v>
      </c>
      <c r="BM93" s="14">
        <f t="shared" si="61"/>
        <v>0</v>
      </c>
      <c r="BN93" s="14">
        <f t="shared" si="61"/>
        <v>0</v>
      </c>
      <c r="BO93" s="14">
        <f t="shared" si="61"/>
        <v>0</v>
      </c>
      <c r="BP93" s="14">
        <f t="shared" si="61"/>
        <v>0</v>
      </c>
      <c r="BQ93" s="14">
        <f t="shared" si="61"/>
        <v>0</v>
      </c>
      <c r="BR93" s="14">
        <f t="shared" si="61"/>
        <v>0</v>
      </c>
      <c r="BS93" s="96"/>
    </row>
    <row r="94" spans="1:71" ht="21" hidden="1" customHeight="1" outlineLevel="1" thickBot="1" x14ac:dyDescent="0.4">
      <c r="A94" s="5">
        <f t="shared" si="35"/>
        <v>0</v>
      </c>
      <c r="B94" s="5">
        <f t="shared" si="35"/>
        <v>0</v>
      </c>
      <c r="C94" s="5">
        <f t="shared" si="35"/>
        <v>0</v>
      </c>
      <c r="D94" s="5">
        <f t="shared" si="35"/>
        <v>1</v>
      </c>
      <c r="E94" s="6" t="str">
        <f t="shared" si="29"/>
        <v>(2) Ga[l]</v>
      </c>
      <c r="F94" s="14">
        <f t="shared" ref="F94" si="62">F18*$C$78</f>
        <v>0</v>
      </c>
      <c r="G94" s="14">
        <f t="shared" ref="G94:BR94" si="63">G18*$C$78</f>
        <v>0</v>
      </c>
      <c r="H94" s="14">
        <f t="shared" si="63"/>
        <v>0</v>
      </c>
      <c r="I94" s="14">
        <f t="shared" si="63"/>
        <v>0</v>
      </c>
      <c r="J94" s="14">
        <f t="shared" si="63"/>
        <v>0</v>
      </c>
      <c r="K94" s="14">
        <f t="shared" si="63"/>
        <v>0</v>
      </c>
      <c r="L94" s="14">
        <f t="shared" si="63"/>
        <v>0</v>
      </c>
      <c r="M94" s="14">
        <f t="shared" si="63"/>
        <v>0</v>
      </c>
      <c r="N94" s="14">
        <f t="shared" si="63"/>
        <v>0</v>
      </c>
      <c r="O94" s="14">
        <f t="shared" si="63"/>
        <v>1.5886666666666668E-28</v>
      </c>
      <c r="P94" s="14">
        <f t="shared" si="63"/>
        <v>1.7824166666666664E-21</v>
      </c>
      <c r="Q94" s="14">
        <f t="shared" si="63"/>
        <v>3.4167083333333335E-20</v>
      </c>
      <c r="R94" s="14">
        <f t="shared" si="63"/>
        <v>2.0920416666666667E-19</v>
      </c>
      <c r="S94" s="14">
        <f t="shared" si="63"/>
        <v>1.4874583333333333E-18</v>
      </c>
      <c r="T94" s="14">
        <f t="shared" si="63"/>
        <v>1.1512916666666668E-15</v>
      </c>
      <c r="U94" s="14">
        <f t="shared" si="63"/>
        <v>1.8852500000000003E-12</v>
      </c>
      <c r="V94" s="14">
        <f t="shared" si="63"/>
        <v>4.1586250000000004E-12</v>
      </c>
      <c r="W94" s="14">
        <f t="shared" si="63"/>
        <v>7.1350000000000006E-12</v>
      </c>
      <c r="X94" s="14">
        <f t="shared" si="63"/>
        <v>1.1456666666666667E-11</v>
      </c>
      <c r="Y94" s="14">
        <f t="shared" si="63"/>
        <v>1.8082499999999999E-11</v>
      </c>
      <c r="Z94" s="14">
        <f t="shared" si="63"/>
        <v>2.8667083333333336E-11</v>
      </c>
      <c r="AA94" s="14">
        <f t="shared" si="63"/>
        <v>4.635E-11</v>
      </c>
      <c r="AB94" s="14">
        <f t="shared" si="63"/>
        <v>7.4412500000000013E-11</v>
      </c>
      <c r="AC94" s="14">
        <f t="shared" si="63"/>
        <v>1.0908333333333334E-10</v>
      </c>
      <c r="AD94" s="14">
        <f t="shared" si="63"/>
        <v>1.5824583333333333E-10</v>
      </c>
      <c r="AE94" s="14">
        <f t="shared" si="63"/>
        <v>2.2848333333333334E-10</v>
      </c>
      <c r="AF94" s="14">
        <f t="shared" si="63"/>
        <v>3.2859583333333337E-10</v>
      </c>
      <c r="AG94" s="14">
        <f t="shared" si="63"/>
        <v>0</v>
      </c>
      <c r="AH94" s="14">
        <f t="shared" si="63"/>
        <v>0</v>
      </c>
      <c r="AI94" s="14">
        <f t="shared" si="63"/>
        <v>0</v>
      </c>
      <c r="AJ94" s="14">
        <f t="shared" si="63"/>
        <v>0</v>
      </c>
      <c r="AK94" s="14">
        <f t="shared" si="63"/>
        <v>0</v>
      </c>
      <c r="AL94" s="14">
        <f t="shared" si="63"/>
        <v>0</v>
      </c>
      <c r="AM94" s="14">
        <f t="shared" si="63"/>
        <v>0</v>
      </c>
      <c r="AN94" s="14">
        <f t="shared" si="63"/>
        <v>0</v>
      </c>
      <c r="AO94" s="14">
        <f t="shared" si="63"/>
        <v>0</v>
      </c>
      <c r="AP94" s="14">
        <f t="shared" si="63"/>
        <v>0</v>
      </c>
      <c r="AQ94" s="14">
        <f t="shared" si="63"/>
        <v>0</v>
      </c>
      <c r="AR94" s="14">
        <f t="shared" si="63"/>
        <v>0</v>
      </c>
      <c r="AS94" s="14">
        <f t="shared" si="63"/>
        <v>0</v>
      </c>
      <c r="AT94" s="14">
        <f t="shared" si="63"/>
        <v>0</v>
      </c>
      <c r="AU94" s="14">
        <f t="shared" si="63"/>
        <v>0</v>
      </c>
      <c r="AV94" s="14">
        <f t="shared" si="63"/>
        <v>0</v>
      </c>
      <c r="AW94" s="14">
        <f t="shared" si="63"/>
        <v>0</v>
      </c>
      <c r="AX94" s="14">
        <f t="shared" si="63"/>
        <v>0</v>
      </c>
      <c r="AY94" s="14">
        <f t="shared" si="63"/>
        <v>0</v>
      </c>
      <c r="AZ94" s="14">
        <f t="shared" si="63"/>
        <v>0</v>
      </c>
      <c r="BA94" s="14">
        <f t="shared" si="63"/>
        <v>0</v>
      </c>
      <c r="BB94" s="14">
        <f t="shared" si="63"/>
        <v>0</v>
      </c>
      <c r="BC94" s="14">
        <f t="shared" si="63"/>
        <v>0</v>
      </c>
      <c r="BD94" s="14">
        <f t="shared" si="63"/>
        <v>0</v>
      </c>
      <c r="BE94" s="14">
        <f t="shared" si="63"/>
        <v>0</v>
      </c>
      <c r="BF94" s="14">
        <f t="shared" si="63"/>
        <v>0</v>
      </c>
      <c r="BG94" s="14">
        <f t="shared" si="63"/>
        <v>0</v>
      </c>
      <c r="BH94" s="14">
        <f t="shared" si="63"/>
        <v>0</v>
      </c>
      <c r="BI94" s="14">
        <f t="shared" si="63"/>
        <v>0</v>
      </c>
      <c r="BJ94" s="14">
        <f t="shared" si="63"/>
        <v>0</v>
      </c>
      <c r="BK94" s="14">
        <f t="shared" si="63"/>
        <v>0</v>
      </c>
      <c r="BL94" s="14">
        <f t="shared" si="63"/>
        <v>0</v>
      </c>
      <c r="BM94" s="14">
        <f t="shared" si="63"/>
        <v>0</v>
      </c>
      <c r="BN94" s="14">
        <f t="shared" si="63"/>
        <v>0</v>
      </c>
      <c r="BO94" s="14">
        <f t="shared" si="63"/>
        <v>0</v>
      </c>
      <c r="BP94" s="14">
        <f t="shared" si="63"/>
        <v>0</v>
      </c>
      <c r="BQ94" s="14">
        <f t="shared" si="63"/>
        <v>0</v>
      </c>
      <c r="BR94" s="14">
        <f t="shared" si="63"/>
        <v>0</v>
      </c>
      <c r="BS94" s="96"/>
    </row>
    <row r="95" spans="1:71" ht="21" hidden="1" customHeight="1" outlineLevel="1" thickBot="1" x14ac:dyDescent="0.4">
      <c r="A95" s="5">
        <f t="shared" si="35"/>
        <v>0</v>
      </c>
      <c r="B95" s="5">
        <f t="shared" si="35"/>
        <v>0</v>
      </c>
      <c r="C95" s="5">
        <f t="shared" si="35"/>
        <v>1</v>
      </c>
      <c r="D95" s="5">
        <f t="shared" si="35"/>
        <v>0</v>
      </c>
      <c r="E95" s="6" t="str">
        <f t="shared" si="29"/>
        <v>(2)Ge[l]</v>
      </c>
      <c r="F95" s="14">
        <f t="shared" ref="F95" si="64">F19*$C$78</f>
        <v>0</v>
      </c>
      <c r="G95" s="14">
        <f t="shared" ref="G95:BR95" si="65">G19*$C$78</f>
        <v>0</v>
      </c>
      <c r="H95" s="14">
        <f t="shared" si="65"/>
        <v>0</v>
      </c>
      <c r="I95" s="14">
        <f t="shared" si="65"/>
        <v>0</v>
      </c>
      <c r="J95" s="14">
        <f t="shared" si="65"/>
        <v>0</v>
      </c>
      <c r="K95" s="14">
        <f t="shared" si="65"/>
        <v>0</v>
      </c>
      <c r="L95" s="14">
        <f t="shared" si="65"/>
        <v>0</v>
      </c>
      <c r="M95" s="14">
        <f t="shared" si="65"/>
        <v>0</v>
      </c>
      <c r="N95" s="14">
        <f t="shared" si="65"/>
        <v>0</v>
      </c>
      <c r="O95" s="14">
        <f t="shared" si="65"/>
        <v>9.5925000000000009E-35</v>
      </c>
      <c r="P95" s="14">
        <f t="shared" si="65"/>
        <v>4.7320833333333337E-27</v>
      </c>
      <c r="Q95" s="14">
        <f t="shared" si="65"/>
        <v>1.251625E-25</v>
      </c>
      <c r="R95" s="14">
        <f t="shared" si="65"/>
        <v>1.0381666666666668E-24</v>
      </c>
      <c r="S95" s="14">
        <f t="shared" si="65"/>
        <v>9.8208333333333348E-24</v>
      </c>
      <c r="T95" s="14">
        <f t="shared" si="65"/>
        <v>9.9404166666666686E-21</v>
      </c>
      <c r="U95" s="14">
        <f t="shared" si="65"/>
        <v>2.9225000000000003E-17</v>
      </c>
      <c r="V95" s="14">
        <f t="shared" si="65"/>
        <v>1.1415833333333333E-16</v>
      </c>
      <c r="W95" s="14">
        <f t="shared" si="65"/>
        <v>3.3297916666666671E-16</v>
      </c>
      <c r="X95" s="14">
        <f t="shared" si="65"/>
        <v>8.8562500000000007E-16</v>
      </c>
      <c r="Y95" s="14">
        <f t="shared" si="65"/>
        <v>2.2804583333333336E-15</v>
      </c>
      <c r="Z95" s="14">
        <f t="shared" si="65"/>
        <v>5.8754166666666668E-15</v>
      </c>
      <c r="AA95" s="14">
        <f t="shared" si="65"/>
        <v>1.5621250000000003E-14</v>
      </c>
      <c r="AB95" s="14">
        <f t="shared" si="65"/>
        <v>3.909916666666667E-14</v>
      </c>
      <c r="AC95" s="14">
        <f t="shared" si="65"/>
        <v>7.2616666666666684E-14</v>
      </c>
      <c r="AD95" s="14">
        <f t="shared" si="65"/>
        <v>1.3062916666666666E-13</v>
      </c>
      <c r="AE95" s="14">
        <f t="shared" si="65"/>
        <v>2.3122916666666671E-13</v>
      </c>
      <c r="AF95" s="14">
        <f t="shared" si="65"/>
        <v>4.0325416666666672E-13</v>
      </c>
      <c r="AG95" s="14">
        <f t="shared" si="65"/>
        <v>0</v>
      </c>
      <c r="AH95" s="14">
        <f t="shared" si="65"/>
        <v>0</v>
      </c>
      <c r="AI95" s="14">
        <f t="shared" si="65"/>
        <v>0</v>
      </c>
      <c r="AJ95" s="14">
        <f t="shared" si="65"/>
        <v>0</v>
      </c>
      <c r="AK95" s="14">
        <f t="shared" si="65"/>
        <v>0</v>
      </c>
      <c r="AL95" s="14">
        <f t="shared" si="65"/>
        <v>0</v>
      </c>
      <c r="AM95" s="14">
        <f t="shared" si="65"/>
        <v>0</v>
      </c>
      <c r="AN95" s="14">
        <f t="shared" si="65"/>
        <v>0</v>
      </c>
      <c r="AO95" s="14">
        <f t="shared" si="65"/>
        <v>0</v>
      </c>
      <c r="AP95" s="14">
        <f t="shared" si="65"/>
        <v>0</v>
      </c>
      <c r="AQ95" s="14">
        <f t="shared" si="65"/>
        <v>0</v>
      </c>
      <c r="AR95" s="14">
        <f t="shared" si="65"/>
        <v>0</v>
      </c>
      <c r="AS95" s="14">
        <f t="shared" si="65"/>
        <v>0</v>
      </c>
      <c r="AT95" s="14">
        <f t="shared" si="65"/>
        <v>0</v>
      </c>
      <c r="AU95" s="14">
        <f t="shared" si="65"/>
        <v>0</v>
      </c>
      <c r="AV95" s="14">
        <f t="shared" si="65"/>
        <v>0</v>
      </c>
      <c r="AW95" s="14">
        <f t="shared" si="65"/>
        <v>0</v>
      </c>
      <c r="AX95" s="14">
        <f t="shared" si="65"/>
        <v>0</v>
      </c>
      <c r="AY95" s="14">
        <f t="shared" si="65"/>
        <v>0</v>
      </c>
      <c r="AZ95" s="14">
        <f t="shared" si="65"/>
        <v>0</v>
      </c>
      <c r="BA95" s="14">
        <f t="shared" si="65"/>
        <v>0</v>
      </c>
      <c r="BB95" s="14">
        <f t="shared" si="65"/>
        <v>0</v>
      </c>
      <c r="BC95" s="14">
        <f t="shared" si="65"/>
        <v>0</v>
      </c>
      <c r="BD95" s="14">
        <f t="shared" si="65"/>
        <v>0</v>
      </c>
      <c r="BE95" s="14">
        <f t="shared" si="65"/>
        <v>0</v>
      </c>
      <c r="BF95" s="14">
        <f t="shared" si="65"/>
        <v>0</v>
      </c>
      <c r="BG95" s="14">
        <f t="shared" si="65"/>
        <v>0</v>
      </c>
      <c r="BH95" s="14">
        <f t="shared" si="65"/>
        <v>0</v>
      </c>
      <c r="BI95" s="14">
        <f t="shared" si="65"/>
        <v>0</v>
      </c>
      <c r="BJ95" s="14">
        <f t="shared" si="65"/>
        <v>0</v>
      </c>
      <c r="BK95" s="14">
        <f t="shared" si="65"/>
        <v>0</v>
      </c>
      <c r="BL95" s="14">
        <f t="shared" si="65"/>
        <v>0</v>
      </c>
      <c r="BM95" s="14">
        <f t="shared" si="65"/>
        <v>0</v>
      </c>
      <c r="BN95" s="14">
        <f t="shared" si="65"/>
        <v>0</v>
      </c>
      <c r="BO95" s="14">
        <f t="shared" si="65"/>
        <v>0</v>
      </c>
      <c r="BP95" s="14">
        <f t="shared" si="65"/>
        <v>0</v>
      </c>
      <c r="BQ95" s="14">
        <f t="shared" si="65"/>
        <v>0</v>
      </c>
      <c r="BR95" s="14">
        <f t="shared" si="65"/>
        <v>0</v>
      </c>
      <c r="BS95" s="96"/>
    </row>
    <row r="96" spans="1:71" ht="21" hidden="1" customHeight="1" outlineLevel="1" thickBot="1" x14ac:dyDescent="0.4">
      <c r="A96" s="5">
        <f t="shared" si="35"/>
        <v>0</v>
      </c>
      <c r="B96" s="5">
        <f t="shared" si="35"/>
        <v>1</v>
      </c>
      <c r="C96" s="5">
        <f t="shared" si="35"/>
        <v>0</v>
      </c>
      <c r="D96" s="5">
        <f t="shared" si="35"/>
        <v>0</v>
      </c>
      <c r="E96" s="6" t="str">
        <f t="shared" si="29"/>
        <v>(2)Se[l]</v>
      </c>
      <c r="F96" s="14">
        <f t="shared" ref="F96" si="66">F20*$C$78</f>
        <v>0</v>
      </c>
      <c r="G96" s="14">
        <f t="shared" ref="G96:BR96" si="67">G20*$C$78</f>
        <v>0</v>
      </c>
      <c r="H96" s="14">
        <f t="shared" si="67"/>
        <v>0</v>
      </c>
      <c r="I96" s="14">
        <f t="shared" si="67"/>
        <v>0</v>
      </c>
      <c r="J96" s="14">
        <f t="shared" si="67"/>
        <v>0</v>
      </c>
      <c r="K96" s="14">
        <f t="shared" si="67"/>
        <v>0</v>
      </c>
      <c r="L96" s="14">
        <f t="shared" si="67"/>
        <v>0</v>
      </c>
      <c r="M96" s="14">
        <f t="shared" si="67"/>
        <v>8.5529166666666671E-32</v>
      </c>
      <c r="N96" s="14">
        <f t="shared" si="67"/>
        <v>5.5950000000000007E-25</v>
      </c>
      <c r="O96" s="14">
        <f t="shared" si="67"/>
        <v>6.7358333333333337E-17</v>
      </c>
      <c r="P96" s="14">
        <f t="shared" si="67"/>
        <v>1.7579166666666667E-10</v>
      </c>
      <c r="Q96" s="14">
        <f t="shared" si="67"/>
        <v>2.2722500000000003E-9</v>
      </c>
      <c r="R96" s="14">
        <f t="shared" si="67"/>
        <v>9.2558333333333323E-9</v>
      </c>
      <c r="S96" s="14">
        <f t="shared" si="67"/>
        <v>4.3208333333333335E-8</v>
      </c>
      <c r="T96" s="14">
        <f t="shared" si="67"/>
        <v>2.1692500000000003E-5</v>
      </c>
      <c r="U96" s="14">
        <f t="shared" si="67"/>
        <v>3.1835000000000002E-2</v>
      </c>
      <c r="V96" s="14">
        <f t="shared" si="67"/>
        <v>6.2762499999999999E-2</v>
      </c>
      <c r="W96" s="14">
        <f t="shared" si="67"/>
        <v>9.3187500000000006E-2</v>
      </c>
      <c r="X96" s="14">
        <f t="shared" si="67"/>
        <v>0.12734583333333335</v>
      </c>
      <c r="Y96" s="14">
        <f t="shared" si="67"/>
        <v>0.17039583333333336</v>
      </c>
      <c r="Z96" s="14">
        <f t="shared" si="67"/>
        <v>0.2315416666666667</v>
      </c>
      <c r="AA96" s="14">
        <f t="shared" si="67"/>
        <v>0.33196666666666674</v>
      </c>
      <c r="AB96" s="14">
        <f t="shared" si="67"/>
        <v>0.45662500000000006</v>
      </c>
      <c r="AC96" s="14">
        <f t="shared" si="67"/>
        <v>0.45516666666666672</v>
      </c>
      <c r="AD96" s="14">
        <f t="shared" si="67"/>
        <v>0.44441666666666674</v>
      </c>
      <c r="AE96" s="14">
        <f t="shared" si="67"/>
        <v>0.43208333333333337</v>
      </c>
      <c r="AF96" s="14">
        <f t="shared" si="67"/>
        <v>0.41820833333333335</v>
      </c>
      <c r="AG96" s="14">
        <f t="shared" si="67"/>
        <v>0</v>
      </c>
      <c r="AH96" s="14">
        <f t="shared" si="67"/>
        <v>0</v>
      </c>
      <c r="AI96" s="14">
        <f t="shared" si="67"/>
        <v>0</v>
      </c>
      <c r="AJ96" s="14">
        <f t="shared" si="67"/>
        <v>0</v>
      </c>
      <c r="AK96" s="14">
        <f t="shared" si="67"/>
        <v>0</v>
      </c>
      <c r="AL96" s="14">
        <f t="shared" si="67"/>
        <v>0</v>
      </c>
      <c r="AM96" s="14">
        <f t="shared" si="67"/>
        <v>0</v>
      </c>
      <c r="AN96" s="14">
        <f t="shared" si="67"/>
        <v>0</v>
      </c>
      <c r="AO96" s="14">
        <f t="shared" si="67"/>
        <v>0</v>
      </c>
      <c r="AP96" s="14">
        <f t="shared" si="67"/>
        <v>0</v>
      </c>
      <c r="AQ96" s="14">
        <f t="shared" si="67"/>
        <v>0</v>
      </c>
      <c r="AR96" s="14">
        <f t="shared" si="67"/>
        <v>0</v>
      </c>
      <c r="AS96" s="14">
        <f t="shared" si="67"/>
        <v>0</v>
      </c>
      <c r="AT96" s="14">
        <f t="shared" si="67"/>
        <v>0</v>
      </c>
      <c r="AU96" s="14">
        <f t="shared" si="67"/>
        <v>0</v>
      </c>
      <c r="AV96" s="14">
        <f t="shared" si="67"/>
        <v>0</v>
      </c>
      <c r="AW96" s="14">
        <f t="shared" si="67"/>
        <v>0</v>
      </c>
      <c r="AX96" s="14">
        <f t="shared" si="67"/>
        <v>0</v>
      </c>
      <c r="AY96" s="14">
        <f t="shared" si="67"/>
        <v>0</v>
      </c>
      <c r="AZ96" s="14">
        <f t="shared" si="67"/>
        <v>0</v>
      </c>
      <c r="BA96" s="14">
        <f t="shared" si="67"/>
        <v>0</v>
      </c>
      <c r="BB96" s="14">
        <f t="shared" si="67"/>
        <v>0</v>
      </c>
      <c r="BC96" s="14">
        <f t="shared" si="67"/>
        <v>0</v>
      </c>
      <c r="BD96" s="14">
        <f t="shared" si="67"/>
        <v>0</v>
      </c>
      <c r="BE96" s="14">
        <f t="shared" si="67"/>
        <v>0</v>
      </c>
      <c r="BF96" s="14">
        <f t="shared" si="67"/>
        <v>0</v>
      </c>
      <c r="BG96" s="14">
        <f t="shared" si="67"/>
        <v>0</v>
      </c>
      <c r="BH96" s="14">
        <f t="shared" si="67"/>
        <v>0</v>
      </c>
      <c r="BI96" s="14">
        <f t="shared" si="67"/>
        <v>0</v>
      </c>
      <c r="BJ96" s="14">
        <f t="shared" si="67"/>
        <v>0</v>
      </c>
      <c r="BK96" s="14">
        <f t="shared" si="67"/>
        <v>0</v>
      </c>
      <c r="BL96" s="14">
        <f t="shared" si="67"/>
        <v>0</v>
      </c>
      <c r="BM96" s="14">
        <f t="shared" si="67"/>
        <v>0</v>
      </c>
      <c r="BN96" s="14">
        <f t="shared" si="67"/>
        <v>0</v>
      </c>
      <c r="BO96" s="14">
        <f t="shared" si="67"/>
        <v>0</v>
      </c>
      <c r="BP96" s="14">
        <f t="shared" si="67"/>
        <v>0</v>
      </c>
      <c r="BQ96" s="14">
        <f t="shared" si="67"/>
        <v>0</v>
      </c>
      <c r="BR96" s="14">
        <f t="shared" si="67"/>
        <v>0</v>
      </c>
      <c r="BS96" s="96"/>
    </row>
    <row r="97" spans="1:87" ht="21" hidden="1" customHeight="1" outlineLevel="1" thickBot="1" x14ac:dyDescent="0.4">
      <c r="A97" s="5">
        <f t="shared" ref="A97:D109" si="68">A63</f>
        <v>0</v>
      </c>
      <c r="B97" s="5">
        <f t="shared" si="68"/>
        <v>1</v>
      </c>
      <c r="C97" s="5">
        <f t="shared" si="68"/>
        <v>1</v>
      </c>
      <c r="D97" s="5">
        <f t="shared" si="68"/>
        <v>0</v>
      </c>
      <c r="E97" s="6" t="str">
        <f t="shared" si="29"/>
        <v>(2)GeSe[l]</v>
      </c>
      <c r="F97" s="14">
        <f t="shared" ref="F97" si="69">F21*$C$78</f>
        <v>0</v>
      </c>
      <c r="G97" s="14">
        <f t="shared" ref="G97:BR97" si="70">G21*$C$78</f>
        <v>0</v>
      </c>
      <c r="H97" s="14">
        <f t="shared" si="70"/>
        <v>0</v>
      </c>
      <c r="I97" s="14">
        <f t="shared" si="70"/>
        <v>0</v>
      </c>
      <c r="J97" s="14">
        <f t="shared" si="70"/>
        <v>0</v>
      </c>
      <c r="K97" s="14">
        <f t="shared" si="70"/>
        <v>0</v>
      </c>
      <c r="L97" s="14">
        <f t="shared" si="70"/>
        <v>0</v>
      </c>
      <c r="M97" s="14">
        <f t="shared" si="70"/>
        <v>1.6089166666666667E-30</v>
      </c>
      <c r="N97" s="14">
        <f t="shared" si="70"/>
        <v>3.8985833333333343E-24</v>
      </c>
      <c r="O97" s="14">
        <f t="shared" si="70"/>
        <v>2.2367083333333337E-16</v>
      </c>
      <c r="P97" s="14">
        <f t="shared" si="70"/>
        <v>3.7491250000000002E-10</v>
      </c>
      <c r="Q97" s="14">
        <f t="shared" si="70"/>
        <v>4.5445833333333337E-9</v>
      </c>
      <c r="R97" s="14">
        <f t="shared" si="70"/>
        <v>1.7650416666666671E-8</v>
      </c>
      <c r="S97" s="14">
        <f t="shared" si="70"/>
        <v>7.976250000000001E-8</v>
      </c>
      <c r="T97" s="14">
        <f t="shared" si="70"/>
        <v>3.9298333333333336E-5</v>
      </c>
      <c r="U97" s="14">
        <f t="shared" si="70"/>
        <v>5.8833333333333342E-2</v>
      </c>
      <c r="V97" s="14">
        <f t="shared" si="70"/>
        <v>0.11802083333333334</v>
      </c>
      <c r="W97" s="14">
        <f t="shared" si="70"/>
        <v>0.17852500000000002</v>
      </c>
      <c r="X97" s="14">
        <f t="shared" si="70"/>
        <v>0.249475</v>
      </c>
      <c r="Y97" s="14">
        <f t="shared" si="70"/>
        <v>0.34260833333333335</v>
      </c>
      <c r="Z97" s="14">
        <f t="shared" si="70"/>
        <v>0.47875000000000006</v>
      </c>
      <c r="AA97" s="14">
        <f t="shared" si="70"/>
        <v>0.704125</v>
      </c>
      <c r="AB97" s="14">
        <f t="shared" si="70"/>
        <v>0.98375000000000012</v>
      </c>
      <c r="AC97" s="14">
        <f t="shared" si="70"/>
        <v>0.99995833333333339</v>
      </c>
      <c r="AD97" s="14">
        <f t="shared" si="70"/>
        <v>1</v>
      </c>
      <c r="AE97" s="14">
        <f t="shared" si="70"/>
        <v>1</v>
      </c>
      <c r="AF97" s="14">
        <f t="shared" si="70"/>
        <v>1</v>
      </c>
      <c r="AG97" s="14">
        <f t="shared" si="70"/>
        <v>0</v>
      </c>
      <c r="AH97" s="14">
        <f t="shared" si="70"/>
        <v>0</v>
      </c>
      <c r="AI97" s="14">
        <f t="shared" si="70"/>
        <v>0</v>
      </c>
      <c r="AJ97" s="14">
        <f t="shared" si="70"/>
        <v>0</v>
      </c>
      <c r="AK97" s="14">
        <f t="shared" si="70"/>
        <v>0</v>
      </c>
      <c r="AL97" s="14">
        <f t="shared" si="70"/>
        <v>0</v>
      </c>
      <c r="AM97" s="14">
        <f t="shared" si="70"/>
        <v>0</v>
      </c>
      <c r="AN97" s="14">
        <f t="shared" si="70"/>
        <v>0</v>
      </c>
      <c r="AO97" s="14">
        <f t="shared" si="70"/>
        <v>0</v>
      </c>
      <c r="AP97" s="14">
        <f t="shared" si="70"/>
        <v>0</v>
      </c>
      <c r="AQ97" s="14">
        <f t="shared" si="70"/>
        <v>0</v>
      </c>
      <c r="AR97" s="14">
        <f t="shared" si="70"/>
        <v>0</v>
      </c>
      <c r="AS97" s="14">
        <f t="shared" si="70"/>
        <v>0</v>
      </c>
      <c r="AT97" s="14">
        <f t="shared" si="70"/>
        <v>0</v>
      </c>
      <c r="AU97" s="14">
        <f t="shared" si="70"/>
        <v>0</v>
      </c>
      <c r="AV97" s="14">
        <f t="shared" si="70"/>
        <v>0</v>
      </c>
      <c r="AW97" s="14">
        <f t="shared" si="70"/>
        <v>0</v>
      </c>
      <c r="AX97" s="14">
        <f t="shared" si="70"/>
        <v>0</v>
      </c>
      <c r="AY97" s="14">
        <f t="shared" si="70"/>
        <v>0</v>
      </c>
      <c r="AZ97" s="14">
        <f t="shared" si="70"/>
        <v>0</v>
      </c>
      <c r="BA97" s="14">
        <f t="shared" si="70"/>
        <v>0</v>
      </c>
      <c r="BB97" s="14">
        <f t="shared" si="70"/>
        <v>0</v>
      </c>
      <c r="BC97" s="14">
        <f t="shared" si="70"/>
        <v>0</v>
      </c>
      <c r="BD97" s="14">
        <f t="shared" si="70"/>
        <v>0</v>
      </c>
      <c r="BE97" s="14">
        <f t="shared" si="70"/>
        <v>0</v>
      </c>
      <c r="BF97" s="14">
        <f t="shared" si="70"/>
        <v>0</v>
      </c>
      <c r="BG97" s="14">
        <f t="shared" si="70"/>
        <v>0</v>
      </c>
      <c r="BH97" s="14">
        <f t="shared" si="70"/>
        <v>0</v>
      </c>
      <c r="BI97" s="14">
        <f t="shared" si="70"/>
        <v>0</v>
      </c>
      <c r="BJ97" s="14">
        <f t="shared" si="70"/>
        <v>0</v>
      </c>
      <c r="BK97" s="14">
        <f t="shared" si="70"/>
        <v>0</v>
      </c>
      <c r="BL97" s="14">
        <f t="shared" si="70"/>
        <v>0</v>
      </c>
      <c r="BM97" s="14">
        <f t="shared" si="70"/>
        <v>0</v>
      </c>
      <c r="BN97" s="14">
        <f t="shared" si="70"/>
        <v>0</v>
      </c>
      <c r="BO97" s="14">
        <f t="shared" si="70"/>
        <v>0</v>
      </c>
      <c r="BP97" s="14">
        <f t="shared" si="70"/>
        <v>0</v>
      </c>
      <c r="BQ97" s="14">
        <f t="shared" si="70"/>
        <v>0</v>
      </c>
      <c r="BR97" s="14">
        <f t="shared" si="70"/>
        <v>0</v>
      </c>
      <c r="BS97" s="96"/>
    </row>
    <row r="98" spans="1:87" ht="21" hidden="1" customHeight="1" outlineLevel="1" thickBot="1" x14ac:dyDescent="0.4">
      <c r="A98" s="5">
        <f t="shared" si="68"/>
        <v>0</v>
      </c>
      <c r="B98" s="5">
        <f t="shared" si="68"/>
        <v>3</v>
      </c>
      <c r="C98" s="5">
        <f t="shared" si="68"/>
        <v>0</v>
      </c>
      <c r="D98" s="5">
        <f t="shared" si="68"/>
        <v>2</v>
      </c>
      <c r="E98" s="6" t="str">
        <f t="shared" si="29"/>
        <v>(2)Ga2Se3[l]</v>
      </c>
      <c r="F98" s="14">
        <f t="shared" ref="F98" si="71">F22*$C$78</f>
        <v>0</v>
      </c>
      <c r="G98" s="14">
        <f t="shared" ref="G98:BR98" si="72">G22*$C$78</f>
        <v>0</v>
      </c>
      <c r="H98" s="14">
        <f t="shared" si="72"/>
        <v>0</v>
      </c>
      <c r="I98" s="14">
        <f t="shared" si="72"/>
        <v>0</v>
      </c>
      <c r="J98" s="14">
        <f t="shared" si="72"/>
        <v>0</v>
      </c>
      <c r="K98" s="14">
        <f t="shared" si="72"/>
        <v>0</v>
      </c>
      <c r="L98" s="14">
        <f t="shared" si="72"/>
        <v>0</v>
      </c>
      <c r="M98" s="14">
        <f t="shared" si="72"/>
        <v>2.894625E-35</v>
      </c>
      <c r="N98" s="14">
        <f t="shared" si="72"/>
        <v>4.5770833333333333E-27</v>
      </c>
      <c r="O98" s="14">
        <f t="shared" si="72"/>
        <v>6.0133333333333337E-18</v>
      </c>
      <c r="P98" s="14">
        <f t="shared" si="72"/>
        <v>1.055625E-10</v>
      </c>
      <c r="Q98" s="14">
        <f t="shared" si="72"/>
        <v>2.09E-9</v>
      </c>
      <c r="R98" s="14">
        <f t="shared" si="72"/>
        <v>1.2839166666666668E-8</v>
      </c>
      <c r="S98" s="14">
        <f t="shared" si="72"/>
        <v>8.9145833333333338E-8</v>
      </c>
      <c r="T98" s="14">
        <f t="shared" si="72"/>
        <v>6.5720833333333343E-5</v>
      </c>
      <c r="U98" s="14">
        <f t="shared" si="72"/>
        <v>7.9920833333333344E-2</v>
      </c>
      <c r="V98" s="14">
        <f t="shared" si="72"/>
        <v>0.12303750000000001</v>
      </c>
      <c r="W98" s="14">
        <f t="shared" si="72"/>
        <v>0.14412500000000003</v>
      </c>
      <c r="X98" s="14">
        <f t="shared" si="72"/>
        <v>0.15505000000000002</v>
      </c>
      <c r="Y98" s="14">
        <f t="shared" si="72"/>
        <v>0.16090833333333335</v>
      </c>
      <c r="Z98" s="14">
        <f t="shared" si="72"/>
        <v>0.16411249999999999</v>
      </c>
      <c r="AA98" s="14">
        <f t="shared" si="72"/>
        <v>0.16587916666666669</v>
      </c>
      <c r="AB98" s="14">
        <f t="shared" si="72"/>
        <v>0.16664166666666669</v>
      </c>
      <c r="AC98" s="14">
        <f t="shared" si="72"/>
        <v>0.16666666666666669</v>
      </c>
      <c r="AD98" s="14">
        <f t="shared" si="72"/>
        <v>0.16666666666666669</v>
      </c>
      <c r="AE98" s="14">
        <f t="shared" si="72"/>
        <v>0.16666666666666669</v>
      </c>
      <c r="AF98" s="14">
        <f t="shared" si="72"/>
        <v>0.16666666666666669</v>
      </c>
      <c r="AG98" s="14">
        <f t="shared" si="72"/>
        <v>0</v>
      </c>
      <c r="AH98" s="14">
        <f t="shared" si="72"/>
        <v>0</v>
      </c>
      <c r="AI98" s="14">
        <f t="shared" si="72"/>
        <v>0</v>
      </c>
      <c r="AJ98" s="14">
        <f t="shared" si="72"/>
        <v>0</v>
      </c>
      <c r="AK98" s="14">
        <f t="shared" si="72"/>
        <v>0</v>
      </c>
      <c r="AL98" s="14">
        <f t="shared" si="72"/>
        <v>0</v>
      </c>
      <c r="AM98" s="14">
        <f t="shared" si="72"/>
        <v>0</v>
      </c>
      <c r="AN98" s="14">
        <f t="shared" si="72"/>
        <v>0</v>
      </c>
      <c r="AO98" s="14">
        <f t="shared" si="72"/>
        <v>0</v>
      </c>
      <c r="AP98" s="14">
        <f t="shared" si="72"/>
        <v>0</v>
      </c>
      <c r="AQ98" s="14">
        <f t="shared" si="72"/>
        <v>0</v>
      </c>
      <c r="AR98" s="14">
        <f t="shared" si="72"/>
        <v>0</v>
      </c>
      <c r="AS98" s="14">
        <f t="shared" si="72"/>
        <v>0</v>
      </c>
      <c r="AT98" s="14">
        <f t="shared" si="72"/>
        <v>0</v>
      </c>
      <c r="AU98" s="14">
        <f t="shared" si="72"/>
        <v>0</v>
      </c>
      <c r="AV98" s="14">
        <f t="shared" si="72"/>
        <v>0</v>
      </c>
      <c r="AW98" s="14">
        <f t="shared" si="72"/>
        <v>0</v>
      </c>
      <c r="AX98" s="14">
        <f t="shared" si="72"/>
        <v>0</v>
      </c>
      <c r="AY98" s="14">
        <f t="shared" si="72"/>
        <v>0</v>
      </c>
      <c r="AZ98" s="14">
        <f t="shared" si="72"/>
        <v>0</v>
      </c>
      <c r="BA98" s="14">
        <f t="shared" si="72"/>
        <v>0</v>
      </c>
      <c r="BB98" s="14">
        <f t="shared" si="72"/>
        <v>0</v>
      </c>
      <c r="BC98" s="14">
        <f t="shared" si="72"/>
        <v>0</v>
      </c>
      <c r="BD98" s="14">
        <f t="shared" si="72"/>
        <v>0</v>
      </c>
      <c r="BE98" s="14">
        <f t="shared" si="72"/>
        <v>0</v>
      </c>
      <c r="BF98" s="14">
        <f t="shared" si="72"/>
        <v>0</v>
      </c>
      <c r="BG98" s="14">
        <f t="shared" si="72"/>
        <v>0</v>
      </c>
      <c r="BH98" s="14">
        <f t="shared" si="72"/>
        <v>0</v>
      </c>
      <c r="BI98" s="14">
        <f t="shared" si="72"/>
        <v>0</v>
      </c>
      <c r="BJ98" s="14">
        <f t="shared" si="72"/>
        <v>0</v>
      </c>
      <c r="BK98" s="14">
        <f t="shared" si="72"/>
        <v>0</v>
      </c>
      <c r="BL98" s="14">
        <f t="shared" si="72"/>
        <v>0</v>
      </c>
      <c r="BM98" s="14">
        <f t="shared" si="72"/>
        <v>0</v>
      </c>
      <c r="BN98" s="14">
        <f t="shared" si="72"/>
        <v>0</v>
      </c>
      <c r="BO98" s="14">
        <f t="shared" si="72"/>
        <v>0</v>
      </c>
      <c r="BP98" s="14">
        <f t="shared" si="72"/>
        <v>0</v>
      </c>
      <c r="BQ98" s="14">
        <f t="shared" si="72"/>
        <v>0</v>
      </c>
      <c r="BR98" s="14">
        <f t="shared" si="72"/>
        <v>0</v>
      </c>
      <c r="BS98" s="96"/>
    </row>
    <row r="99" spans="1:87" ht="21" hidden="1" customHeight="1" outlineLevel="1" thickBot="1" x14ac:dyDescent="0.4">
      <c r="A99" s="5">
        <f t="shared" si="68"/>
        <v>1</v>
      </c>
      <c r="B99" s="5">
        <f t="shared" si="68"/>
        <v>0</v>
      </c>
      <c r="C99" s="5">
        <f t="shared" si="68"/>
        <v>0</v>
      </c>
      <c r="D99" s="5">
        <f t="shared" si="68"/>
        <v>0</v>
      </c>
      <c r="E99" s="6" t="str">
        <f t="shared" si="29"/>
        <v>H (Ar)</v>
      </c>
      <c r="F99" s="14">
        <f t="shared" ref="F99" si="73">F23*$C$78</f>
        <v>-77.583333333333343</v>
      </c>
      <c r="G99" s="14">
        <f t="shared" ref="G99:BR99" si="74">G23*$C$78</f>
        <v>-77.541666666666671</v>
      </c>
      <c r="H99" s="14">
        <f t="shared" si="74"/>
        <v>-77.541666666666671</v>
      </c>
      <c r="I99" s="14">
        <f t="shared" si="74"/>
        <v>-77.583333333333343</v>
      </c>
      <c r="J99" s="14">
        <f t="shared" si="74"/>
        <v>-77.625</v>
      </c>
      <c r="K99" s="14">
        <f t="shared" si="74"/>
        <v>-78</v>
      </c>
      <c r="L99" s="14">
        <f t="shared" si="74"/>
        <v>-78.5</v>
      </c>
      <c r="M99" s="14">
        <f t="shared" si="74"/>
        <v>-79.041666666666671</v>
      </c>
      <c r="N99" s="14">
        <f t="shared" si="74"/>
        <v>-79.625</v>
      </c>
      <c r="O99" s="14">
        <f t="shared" si="74"/>
        <v>-80.208333333333343</v>
      </c>
      <c r="P99" s="14">
        <f t="shared" si="74"/>
        <v>-80.75</v>
      </c>
      <c r="Q99" s="14">
        <f t="shared" si="74"/>
        <v>-80.916666666666686</v>
      </c>
      <c r="R99" s="14">
        <f t="shared" si="74"/>
        <v>-81.041666666666671</v>
      </c>
      <c r="S99" s="14">
        <f t="shared" si="74"/>
        <v>-81.166666666666671</v>
      </c>
      <c r="T99" s="14">
        <f t="shared" si="74"/>
        <v>-81.291666666666686</v>
      </c>
      <c r="U99" s="14">
        <f t="shared" si="74"/>
        <v>-81.458333333333343</v>
      </c>
      <c r="V99" s="14">
        <f t="shared" si="74"/>
        <v>-81.583333333333329</v>
      </c>
      <c r="W99" s="14">
        <f t="shared" si="74"/>
        <v>-81.708333333333343</v>
      </c>
      <c r="X99" s="14">
        <f t="shared" si="74"/>
        <v>-81.875</v>
      </c>
      <c r="Y99" s="14">
        <f t="shared" si="74"/>
        <v>-82</v>
      </c>
      <c r="Z99" s="14">
        <f t="shared" si="74"/>
        <v>-82.125000000000014</v>
      </c>
      <c r="AA99" s="14">
        <f t="shared" si="74"/>
        <v>-82.291666666666671</v>
      </c>
      <c r="AB99" s="14">
        <f t="shared" si="74"/>
        <v>-82.416666666666671</v>
      </c>
      <c r="AC99" s="14">
        <f t="shared" si="74"/>
        <v>-82.583333333333343</v>
      </c>
      <c r="AD99" s="14">
        <f t="shared" si="74"/>
        <v>-82.75</v>
      </c>
      <c r="AE99" s="14">
        <f t="shared" si="74"/>
        <v>-82.875000000000014</v>
      </c>
      <c r="AF99" s="14">
        <f t="shared" si="74"/>
        <v>-83.041666666666671</v>
      </c>
      <c r="AG99" s="14">
        <f t="shared" si="74"/>
        <v>0</v>
      </c>
      <c r="AH99" s="14">
        <f t="shared" si="74"/>
        <v>0</v>
      </c>
      <c r="AI99" s="14">
        <f t="shared" si="74"/>
        <v>0</v>
      </c>
      <c r="AJ99" s="14">
        <f t="shared" si="74"/>
        <v>0</v>
      </c>
      <c r="AK99" s="14">
        <f t="shared" si="74"/>
        <v>0</v>
      </c>
      <c r="AL99" s="14">
        <f t="shared" si="74"/>
        <v>0</v>
      </c>
      <c r="AM99" s="14">
        <f t="shared" si="74"/>
        <v>0</v>
      </c>
      <c r="AN99" s="14">
        <f t="shared" si="74"/>
        <v>0</v>
      </c>
      <c r="AO99" s="14">
        <f t="shared" si="74"/>
        <v>0</v>
      </c>
      <c r="AP99" s="14">
        <f t="shared" si="74"/>
        <v>0</v>
      </c>
      <c r="AQ99" s="14">
        <f t="shared" si="74"/>
        <v>0</v>
      </c>
      <c r="AR99" s="14">
        <f t="shared" si="74"/>
        <v>0</v>
      </c>
      <c r="AS99" s="14">
        <f t="shared" si="74"/>
        <v>0</v>
      </c>
      <c r="AT99" s="14">
        <f t="shared" si="74"/>
        <v>0</v>
      </c>
      <c r="AU99" s="14">
        <f t="shared" si="74"/>
        <v>0</v>
      </c>
      <c r="AV99" s="14">
        <f t="shared" si="74"/>
        <v>0</v>
      </c>
      <c r="AW99" s="14">
        <f t="shared" si="74"/>
        <v>0</v>
      </c>
      <c r="AX99" s="14">
        <f t="shared" si="74"/>
        <v>0</v>
      </c>
      <c r="AY99" s="14">
        <f t="shared" si="74"/>
        <v>0</v>
      </c>
      <c r="AZ99" s="14">
        <f t="shared" si="74"/>
        <v>0</v>
      </c>
      <c r="BA99" s="14">
        <f t="shared" si="74"/>
        <v>0</v>
      </c>
      <c r="BB99" s="14">
        <f t="shared" si="74"/>
        <v>0</v>
      </c>
      <c r="BC99" s="14">
        <f t="shared" si="74"/>
        <v>0</v>
      </c>
      <c r="BD99" s="14">
        <f t="shared" si="74"/>
        <v>0</v>
      </c>
      <c r="BE99" s="14">
        <f t="shared" si="74"/>
        <v>0</v>
      </c>
      <c r="BF99" s="14">
        <f t="shared" si="74"/>
        <v>0</v>
      </c>
      <c r="BG99" s="14">
        <f t="shared" si="74"/>
        <v>0</v>
      </c>
      <c r="BH99" s="14">
        <f t="shared" si="74"/>
        <v>0</v>
      </c>
      <c r="BI99" s="14">
        <f t="shared" si="74"/>
        <v>0</v>
      </c>
      <c r="BJ99" s="14">
        <f t="shared" si="74"/>
        <v>0</v>
      </c>
      <c r="BK99" s="14">
        <f t="shared" si="74"/>
        <v>0</v>
      </c>
      <c r="BL99" s="14">
        <f t="shared" si="74"/>
        <v>0</v>
      </c>
      <c r="BM99" s="14">
        <f t="shared" si="74"/>
        <v>0</v>
      </c>
      <c r="BN99" s="14">
        <f t="shared" si="74"/>
        <v>0</v>
      </c>
      <c r="BO99" s="14">
        <f t="shared" si="74"/>
        <v>0</v>
      </c>
      <c r="BP99" s="14">
        <f t="shared" si="74"/>
        <v>0</v>
      </c>
      <c r="BQ99" s="14">
        <f t="shared" si="74"/>
        <v>0</v>
      </c>
      <c r="BR99" s="14">
        <f t="shared" si="74"/>
        <v>0</v>
      </c>
      <c r="BS99" s="96"/>
    </row>
    <row r="100" spans="1:87" ht="21" hidden="1" customHeight="1" outlineLevel="1" thickBot="1" x14ac:dyDescent="0.4">
      <c r="A100" s="5">
        <f t="shared" si="68"/>
        <v>0</v>
      </c>
      <c r="B100" s="5">
        <f t="shared" si="68"/>
        <v>0</v>
      </c>
      <c r="C100" s="5">
        <f t="shared" si="68"/>
        <v>0</v>
      </c>
      <c r="D100" s="5">
        <f t="shared" si="68"/>
        <v>1</v>
      </c>
      <c r="E100" s="6" t="str">
        <f t="shared" si="29"/>
        <v>H (Ga)</v>
      </c>
      <c r="F100" s="14">
        <f t="shared" ref="F100" si="75">F24*$C$78</f>
        <v>-274.54166666666669</v>
      </c>
      <c r="G100" s="14">
        <f t="shared" ref="G100:BR100" si="76">G24*$C$78</f>
        <v>-260.08333333333337</v>
      </c>
      <c r="H100" s="14">
        <f t="shared" si="76"/>
        <v>-247.25000000000003</v>
      </c>
      <c r="I100" s="14">
        <f t="shared" si="76"/>
        <v>-235.70833333333334</v>
      </c>
      <c r="J100" s="14">
        <f t="shared" si="76"/>
        <v>-225.37500000000003</v>
      </c>
      <c r="K100" s="14">
        <f t="shared" si="76"/>
        <v>-181.125</v>
      </c>
      <c r="L100" s="14">
        <f t="shared" si="76"/>
        <v>-186.25000000000003</v>
      </c>
      <c r="M100" s="14">
        <f t="shared" si="76"/>
        <v>-170.83333333333334</v>
      </c>
      <c r="N100" s="14">
        <f t="shared" si="76"/>
        <v>-159.20833333333334</v>
      </c>
      <c r="O100" s="14">
        <f t="shared" si="76"/>
        <v>-149.875</v>
      </c>
      <c r="P100" s="14">
        <f t="shared" si="76"/>
        <v>-141.58333333333334</v>
      </c>
      <c r="Q100" s="14">
        <f t="shared" si="76"/>
        <v>-139.58333333333334</v>
      </c>
      <c r="R100" s="14">
        <f t="shared" si="76"/>
        <v>-137.62500000000003</v>
      </c>
      <c r="S100" s="14">
        <f t="shared" si="76"/>
        <v>-135.625</v>
      </c>
      <c r="T100" s="14">
        <f t="shared" si="76"/>
        <v>-133.66666666666666</v>
      </c>
      <c r="U100" s="14">
        <f t="shared" si="76"/>
        <v>-133.04166666666669</v>
      </c>
      <c r="V100" s="14">
        <f t="shared" si="76"/>
        <v>-132.45833333333334</v>
      </c>
      <c r="W100" s="14">
        <f t="shared" si="76"/>
        <v>-131.79166666666669</v>
      </c>
      <c r="X100" s="14">
        <f t="shared" si="76"/>
        <v>-131.16666666666669</v>
      </c>
      <c r="Y100" s="14">
        <f t="shared" si="76"/>
        <v>-130.5</v>
      </c>
      <c r="Z100" s="14">
        <f t="shared" si="76"/>
        <v>-129.95833333333334</v>
      </c>
      <c r="AA100" s="14">
        <f t="shared" si="76"/>
        <v>-129.58333333333334</v>
      </c>
      <c r="AB100" s="14">
        <f t="shared" si="76"/>
        <v>-129.08333333333334</v>
      </c>
      <c r="AC100" s="14">
        <f t="shared" si="76"/>
        <v>-127.79166666666669</v>
      </c>
      <c r="AD100" s="14">
        <f t="shared" si="76"/>
        <v>-126.45833333333334</v>
      </c>
      <c r="AE100" s="14">
        <f t="shared" si="76"/>
        <v>-125.16666666666667</v>
      </c>
      <c r="AF100" s="14">
        <f t="shared" si="76"/>
        <v>-123.87500000000001</v>
      </c>
      <c r="AG100" s="14">
        <f t="shared" si="76"/>
        <v>0</v>
      </c>
      <c r="AH100" s="14">
        <f t="shared" si="76"/>
        <v>0</v>
      </c>
      <c r="AI100" s="14">
        <f t="shared" si="76"/>
        <v>0</v>
      </c>
      <c r="AJ100" s="14">
        <f t="shared" si="76"/>
        <v>0</v>
      </c>
      <c r="AK100" s="14">
        <f t="shared" si="76"/>
        <v>0</v>
      </c>
      <c r="AL100" s="14">
        <f t="shared" si="76"/>
        <v>0</v>
      </c>
      <c r="AM100" s="14">
        <f t="shared" si="76"/>
        <v>0</v>
      </c>
      <c r="AN100" s="14">
        <f t="shared" si="76"/>
        <v>0</v>
      </c>
      <c r="AO100" s="14">
        <f t="shared" si="76"/>
        <v>0</v>
      </c>
      <c r="AP100" s="14">
        <f t="shared" si="76"/>
        <v>0</v>
      </c>
      <c r="AQ100" s="14">
        <f t="shared" si="76"/>
        <v>0</v>
      </c>
      <c r="AR100" s="14">
        <f t="shared" si="76"/>
        <v>0</v>
      </c>
      <c r="AS100" s="14">
        <f t="shared" si="76"/>
        <v>0</v>
      </c>
      <c r="AT100" s="14">
        <f t="shared" si="76"/>
        <v>0</v>
      </c>
      <c r="AU100" s="14">
        <f t="shared" si="76"/>
        <v>0</v>
      </c>
      <c r="AV100" s="14">
        <f t="shared" si="76"/>
        <v>0</v>
      </c>
      <c r="AW100" s="14">
        <f t="shared" si="76"/>
        <v>0</v>
      </c>
      <c r="AX100" s="14">
        <f t="shared" si="76"/>
        <v>0</v>
      </c>
      <c r="AY100" s="14">
        <f t="shared" si="76"/>
        <v>0</v>
      </c>
      <c r="AZ100" s="14">
        <f t="shared" si="76"/>
        <v>0</v>
      </c>
      <c r="BA100" s="14">
        <f t="shared" si="76"/>
        <v>0</v>
      </c>
      <c r="BB100" s="14">
        <f t="shared" si="76"/>
        <v>0</v>
      </c>
      <c r="BC100" s="14">
        <f t="shared" si="76"/>
        <v>0</v>
      </c>
      <c r="BD100" s="14">
        <f t="shared" si="76"/>
        <v>0</v>
      </c>
      <c r="BE100" s="14">
        <f t="shared" si="76"/>
        <v>0</v>
      </c>
      <c r="BF100" s="14">
        <f t="shared" si="76"/>
        <v>0</v>
      </c>
      <c r="BG100" s="14">
        <f t="shared" si="76"/>
        <v>0</v>
      </c>
      <c r="BH100" s="14">
        <f t="shared" si="76"/>
        <v>0</v>
      </c>
      <c r="BI100" s="14">
        <f t="shared" si="76"/>
        <v>0</v>
      </c>
      <c r="BJ100" s="14">
        <f t="shared" si="76"/>
        <v>0</v>
      </c>
      <c r="BK100" s="14">
        <f t="shared" si="76"/>
        <v>0</v>
      </c>
      <c r="BL100" s="14">
        <f t="shared" si="76"/>
        <v>0</v>
      </c>
      <c r="BM100" s="14">
        <f t="shared" si="76"/>
        <v>0</v>
      </c>
      <c r="BN100" s="14">
        <f t="shared" si="76"/>
        <v>0</v>
      </c>
      <c r="BO100" s="14">
        <f t="shared" si="76"/>
        <v>0</v>
      </c>
      <c r="BP100" s="14">
        <f t="shared" si="76"/>
        <v>0</v>
      </c>
      <c r="BQ100" s="14">
        <f t="shared" si="76"/>
        <v>0</v>
      </c>
      <c r="BR100" s="14">
        <f t="shared" si="76"/>
        <v>0</v>
      </c>
      <c r="BS100" s="96"/>
    </row>
    <row r="101" spans="1:87" ht="21" hidden="1" customHeight="1" outlineLevel="1" thickBot="1" x14ac:dyDescent="0.4">
      <c r="A101" s="5">
        <f t="shared" si="68"/>
        <v>0</v>
      </c>
      <c r="B101" s="5">
        <f t="shared" si="68"/>
        <v>0</v>
      </c>
      <c r="C101" s="5">
        <f t="shared" si="68"/>
        <v>1</v>
      </c>
      <c r="D101" s="5">
        <f t="shared" si="68"/>
        <v>0</v>
      </c>
      <c r="E101" s="6" t="str">
        <f t="shared" si="29"/>
        <v>H (Ge)</v>
      </c>
      <c r="F101" s="14">
        <f t="shared" ref="F101" si="77">F25*$C$78</f>
        <v>-69.625000000000014</v>
      </c>
      <c r="G101" s="14">
        <f t="shared" ref="G101:BR101" si="78">G25*$C$78</f>
        <v>-67</v>
      </c>
      <c r="H101" s="14">
        <f t="shared" si="78"/>
        <v>-64.708333333333329</v>
      </c>
      <c r="I101" s="14">
        <f t="shared" si="78"/>
        <v>-62.666666666666664</v>
      </c>
      <c r="J101" s="14">
        <f t="shared" si="78"/>
        <v>-60.875</v>
      </c>
      <c r="K101" s="14">
        <f t="shared" si="78"/>
        <v>-47.791666666666671</v>
      </c>
      <c r="L101" s="14">
        <f t="shared" si="78"/>
        <v>-63.125000000000007</v>
      </c>
      <c r="M101" s="14">
        <f t="shared" si="78"/>
        <v>-61.958333333333336</v>
      </c>
      <c r="N101" s="14">
        <f t="shared" si="78"/>
        <v>-61.333333333333343</v>
      </c>
      <c r="O101" s="14">
        <f t="shared" si="78"/>
        <v>-60.750000000000007</v>
      </c>
      <c r="P101" s="14">
        <f t="shared" si="78"/>
        <v>-59.750000000000007</v>
      </c>
      <c r="Q101" s="14">
        <f t="shared" si="78"/>
        <v>-59.375000000000007</v>
      </c>
      <c r="R101" s="14">
        <f t="shared" si="78"/>
        <v>-59.000000000000007</v>
      </c>
      <c r="S101" s="14">
        <f t="shared" si="78"/>
        <v>-58.583333333333343</v>
      </c>
      <c r="T101" s="14">
        <f t="shared" si="78"/>
        <v>-58.125</v>
      </c>
      <c r="U101" s="14">
        <f t="shared" si="78"/>
        <v>-57.541666666666671</v>
      </c>
      <c r="V101" s="14">
        <f t="shared" si="78"/>
        <v>-57</v>
      </c>
      <c r="W101" s="14">
        <f t="shared" si="78"/>
        <v>-56.458333333333343</v>
      </c>
      <c r="X101" s="14">
        <f t="shared" si="78"/>
        <v>-55.958333333333336</v>
      </c>
      <c r="Y101" s="14">
        <f t="shared" si="78"/>
        <v>-55.458333333333343</v>
      </c>
      <c r="Z101" s="14">
        <f t="shared" si="78"/>
        <v>-54.916666666666671</v>
      </c>
      <c r="AA101" s="14">
        <f t="shared" si="78"/>
        <v>-54.458333333333336</v>
      </c>
      <c r="AB101" s="14">
        <f t="shared" si="78"/>
        <v>-54.041666666666671</v>
      </c>
      <c r="AC101" s="14">
        <f t="shared" si="78"/>
        <v>-53.625</v>
      </c>
      <c r="AD101" s="14">
        <f t="shared" si="78"/>
        <v>-53.208333333333336</v>
      </c>
      <c r="AE101" s="14">
        <f t="shared" si="78"/>
        <v>-52.791666666666671</v>
      </c>
      <c r="AF101" s="14">
        <f t="shared" si="78"/>
        <v>-52.375000000000007</v>
      </c>
      <c r="AG101" s="14">
        <f t="shared" si="78"/>
        <v>0</v>
      </c>
      <c r="AH101" s="14">
        <f t="shared" si="78"/>
        <v>0</v>
      </c>
      <c r="AI101" s="14">
        <f t="shared" si="78"/>
        <v>0</v>
      </c>
      <c r="AJ101" s="14">
        <f t="shared" si="78"/>
        <v>0</v>
      </c>
      <c r="AK101" s="14">
        <f t="shared" si="78"/>
        <v>0</v>
      </c>
      <c r="AL101" s="14">
        <f t="shared" si="78"/>
        <v>0</v>
      </c>
      <c r="AM101" s="14">
        <f t="shared" si="78"/>
        <v>0</v>
      </c>
      <c r="AN101" s="14">
        <f t="shared" si="78"/>
        <v>0</v>
      </c>
      <c r="AO101" s="14">
        <f t="shared" si="78"/>
        <v>0</v>
      </c>
      <c r="AP101" s="14">
        <f t="shared" si="78"/>
        <v>0</v>
      </c>
      <c r="AQ101" s="14">
        <f t="shared" si="78"/>
        <v>0</v>
      </c>
      <c r="AR101" s="14">
        <f t="shared" si="78"/>
        <v>0</v>
      </c>
      <c r="AS101" s="14">
        <f t="shared" si="78"/>
        <v>0</v>
      </c>
      <c r="AT101" s="14">
        <f t="shared" si="78"/>
        <v>0</v>
      </c>
      <c r="AU101" s="14">
        <f t="shared" si="78"/>
        <v>0</v>
      </c>
      <c r="AV101" s="14">
        <f t="shared" si="78"/>
        <v>0</v>
      </c>
      <c r="AW101" s="14">
        <f t="shared" si="78"/>
        <v>0</v>
      </c>
      <c r="AX101" s="14">
        <f t="shared" si="78"/>
        <v>0</v>
      </c>
      <c r="AY101" s="14">
        <f t="shared" si="78"/>
        <v>0</v>
      </c>
      <c r="AZ101" s="14">
        <f t="shared" si="78"/>
        <v>0</v>
      </c>
      <c r="BA101" s="14">
        <f t="shared" si="78"/>
        <v>0</v>
      </c>
      <c r="BB101" s="14">
        <f t="shared" si="78"/>
        <v>0</v>
      </c>
      <c r="BC101" s="14">
        <f t="shared" si="78"/>
        <v>0</v>
      </c>
      <c r="BD101" s="14">
        <f t="shared" si="78"/>
        <v>0</v>
      </c>
      <c r="BE101" s="14">
        <f t="shared" si="78"/>
        <v>0</v>
      </c>
      <c r="BF101" s="14">
        <f t="shared" si="78"/>
        <v>0</v>
      </c>
      <c r="BG101" s="14">
        <f t="shared" si="78"/>
        <v>0</v>
      </c>
      <c r="BH101" s="14">
        <f t="shared" si="78"/>
        <v>0</v>
      </c>
      <c r="BI101" s="14">
        <f t="shared" si="78"/>
        <v>0</v>
      </c>
      <c r="BJ101" s="14">
        <f t="shared" si="78"/>
        <v>0</v>
      </c>
      <c r="BK101" s="14">
        <f t="shared" si="78"/>
        <v>0</v>
      </c>
      <c r="BL101" s="14">
        <f t="shared" si="78"/>
        <v>0</v>
      </c>
      <c r="BM101" s="14">
        <f t="shared" si="78"/>
        <v>0</v>
      </c>
      <c r="BN101" s="14">
        <f t="shared" si="78"/>
        <v>0</v>
      </c>
      <c r="BO101" s="14">
        <f t="shared" si="78"/>
        <v>0</v>
      </c>
      <c r="BP101" s="14">
        <f t="shared" si="78"/>
        <v>0</v>
      </c>
      <c r="BQ101" s="14">
        <f t="shared" si="78"/>
        <v>0</v>
      </c>
      <c r="BR101" s="14">
        <f t="shared" si="78"/>
        <v>0</v>
      </c>
      <c r="BS101" s="96"/>
    </row>
    <row r="102" spans="1:87" ht="21" hidden="1" customHeight="1" outlineLevel="1" thickBot="1" x14ac:dyDescent="0.4">
      <c r="A102" s="5">
        <f t="shared" si="68"/>
        <v>0</v>
      </c>
      <c r="B102" s="5">
        <f t="shared" si="68"/>
        <v>1</v>
      </c>
      <c r="C102" s="5">
        <f t="shared" si="68"/>
        <v>0</v>
      </c>
      <c r="D102" s="5">
        <f t="shared" si="68"/>
        <v>0</v>
      </c>
      <c r="E102" s="6" t="str">
        <f t="shared" si="29"/>
        <v>H (Se)</v>
      </c>
      <c r="F102" s="14">
        <f t="shared" ref="F102" si="79">F26*$C$78</f>
        <v>-99.791666666666671</v>
      </c>
      <c r="G102" s="14">
        <f t="shared" ref="G102:BR102" si="80">G26*$C$78</f>
        <v>-95.125</v>
      </c>
      <c r="H102" s="14">
        <f t="shared" si="80"/>
        <v>-90.958333333333329</v>
      </c>
      <c r="I102" s="14">
        <f t="shared" si="80"/>
        <v>-87.291666666666671</v>
      </c>
      <c r="J102" s="14">
        <f t="shared" si="80"/>
        <v>-83.958333333333329</v>
      </c>
      <c r="K102" s="14">
        <f t="shared" si="80"/>
        <v>-81.333333333333343</v>
      </c>
      <c r="L102" s="14">
        <f t="shared" si="80"/>
        <v>-55.25</v>
      </c>
      <c r="M102" s="14">
        <f t="shared" si="80"/>
        <v>-48.791666666666671</v>
      </c>
      <c r="N102" s="14">
        <f t="shared" si="80"/>
        <v>-43.75</v>
      </c>
      <c r="O102" s="14">
        <f t="shared" si="80"/>
        <v>-39.983333333333334</v>
      </c>
      <c r="P102" s="14">
        <f t="shared" si="80"/>
        <v>-37.541666666666671</v>
      </c>
      <c r="Q102" s="14">
        <f t="shared" si="80"/>
        <v>-37.137500000000003</v>
      </c>
      <c r="R102" s="14">
        <f t="shared" si="80"/>
        <v>-36.812500000000007</v>
      </c>
      <c r="S102" s="14">
        <f t="shared" si="80"/>
        <v>-36.55833333333333</v>
      </c>
      <c r="T102" s="14">
        <f t="shared" si="80"/>
        <v>-36.37083333333333</v>
      </c>
      <c r="U102" s="14">
        <f t="shared" si="80"/>
        <v>-36.13333333333334</v>
      </c>
      <c r="V102" s="14">
        <f t="shared" si="80"/>
        <v>-35.987500000000004</v>
      </c>
      <c r="W102" s="14">
        <f t="shared" si="80"/>
        <v>-35.920833333333334</v>
      </c>
      <c r="X102" s="14">
        <f t="shared" si="80"/>
        <v>-35.916666666666664</v>
      </c>
      <c r="Y102" s="14">
        <f t="shared" si="80"/>
        <v>-35.958333333333336</v>
      </c>
      <c r="Z102" s="14">
        <f t="shared" si="80"/>
        <v>-36.029166666666669</v>
      </c>
      <c r="AA102" s="14">
        <f t="shared" si="80"/>
        <v>-36.112500000000004</v>
      </c>
      <c r="AB102" s="14">
        <f t="shared" si="80"/>
        <v>-36.25</v>
      </c>
      <c r="AC102" s="14">
        <f t="shared" si="80"/>
        <v>-36.554166666666667</v>
      </c>
      <c r="AD102" s="14">
        <f t="shared" si="80"/>
        <v>-36.875</v>
      </c>
      <c r="AE102" s="14">
        <f t="shared" si="80"/>
        <v>-37.208333333333336</v>
      </c>
      <c r="AF102" s="14">
        <f t="shared" si="80"/>
        <v>-37.550000000000004</v>
      </c>
      <c r="AG102" s="14">
        <f t="shared" si="80"/>
        <v>0</v>
      </c>
      <c r="AH102" s="14">
        <f t="shared" si="80"/>
        <v>0</v>
      </c>
      <c r="AI102" s="14">
        <f t="shared" si="80"/>
        <v>0</v>
      </c>
      <c r="AJ102" s="14">
        <f t="shared" si="80"/>
        <v>0</v>
      </c>
      <c r="AK102" s="14">
        <f t="shared" si="80"/>
        <v>0</v>
      </c>
      <c r="AL102" s="14">
        <f t="shared" si="80"/>
        <v>0</v>
      </c>
      <c r="AM102" s="14">
        <f t="shared" si="80"/>
        <v>0</v>
      </c>
      <c r="AN102" s="14">
        <f t="shared" si="80"/>
        <v>0</v>
      </c>
      <c r="AO102" s="14">
        <f t="shared" si="80"/>
        <v>0</v>
      </c>
      <c r="AP102" s="14">
        <f t="shared" si="80"/>
        <v>0</v>
      </c>
      <c r="AQ102" s="14">
        <f t="shared" si="80"/>
        <v>0</v>
      </c>
      <c r="AR102" s="14">
        <f t="shared" si="80"/>
        <v>0</v>
      </c>
      <c r="AS102" s="14">
        <f t="shared" si="80"/>
        <v>0</v>
      </c>
      <c r="AT102" s="14">
        <f t="shared" si="80"/>
        <v>0</v>
      </c>
      <c r="AU102" s="14">
        <f t="shared" si="80"/>
        <v>0</v>
      </c>
      <c r="AV102" s="14">
        <f t="shared" si="80"/>
        <v>0</v>
      </c>
      <c r="AW102" s="14">
        <f t="shared" si="80"/>
        <v>0</v>
      </c>
      <c r="AX102" s="14">
        <f t="shared" si="80"/>
        <v>0</v>
      </c>
      <c r="AY102" s="14">
        <f t="shared" si="80"/>
        <v>0</v>
      </c>
      <c r="AZ102" s="14">
        <f t="shared" si="80"/>
        <v>0</v>
      </c>
      <c r="BA102" s="14">
        <f t="shared" si="80"/>
        <v>0</v>
      </c>
      <c r="BB102" s="14">
        <f t="shared" si="80"/>
        <v>0</v>
      </c>
      <c r="BC102" s="14">
        <f t="shared" si="80"/>
        <v>0</v>
      </c>
      <c r="BD102" s="14">
        <f t="shared" si="80"/>
        <v>0</v>
      </c>
      <c r="BE102" s="14">
        <f t="shared" si="80"/>
        <v>0</v>
      </c>
      <c r="BF102" s="14">
        <f t="shared" si="80"/>
        <v>0</v>
      </c>
      <c r="BG102" s="14">
        <f t="shared" si="80"/>
        <v>0</v>
      </c>
      <c r="BH102" s="14">
        <f t="shared" si="80"/>
        <v>0</v>
      </c>
      <c r="BI102" s="14">
        <f t="shared" si="80"/>
        <v>0</v>
      </c>
      <c r="BJ102" s="14">
        <f t="shared" si="80"/>
        <v>0</v>
      </c>
      <c r="BK102" s="14">
        <f t="shared" si="80"/>
        <v>0</v>
      </c>
      <c r="BL102" s="14">
        <f t="shared" si="80"/>
        <v>0</v>
      </c>
      <c r="BM102" s="14">
        <f t="shared" si="80"/>
        <v>0</v>
      </c>
      <c r="BN102" s="14">
        <f t="shared" si="80"/>
        <v>0</v>
      </c>
      <c r="BO102" s="14">
        <f t="shared" si="80"/>
        <v>0</v>
      </c>
      <c r="BP102" s="14">
        <f t="shared" si="80"/>
        <v>0</v>
      </c>
      <c r="BQ102" s="14">
        <f t="shared" si="80"/>
        <v>0</v>
      </c>
      <c r="BR102" s="14">
        <f t="shared" si="80"/>
        <v>0</v>
      </c>
      <c r="BS102" s="96"/>
    </row>
    <row r="103" spans="1:87" ht="21" hidden="1" customHeight="1" outlineLevel="1" thickBot="1" x14ac:dyDescent="0.4">
      <c r="A103" s="5">
        <f t="shared" si="68"/>
        <v>0</v>
      </c>
      <c r="B103" s="5">
        <f t="shared" si="68"/>
        <v>0</v>
      </c>
      <c r="C103" s="5">
        <f t="shared" si="68"/>
        <v>0</v>
      </c>
      <c r="D103" s="5">
        <f t="shared" si="68"/>
        <v>0</v>
      </c>
      <c r="E103" s="6">
        <f t="shared" si="29"/>
        <v>0</v>
      </c>
      <c r="F103" s="14">
        <f t="shared" ref="F103" si="81">F27*$C$78</f>
        <v>0</v>
      </c>
      <c r="G103" s="14">
        <f t="shared" ref="G103:BR103" si="82">G27*$C$78</f>
        <v>0</v>
      </c>
      <c r="H103" s="14">
        <f t="shared" si="82"/>
        <v>0</v>
      </c>
      <c r="I103" s="14">
        <f t="shared" si="82"/>
        <v>0</v>
      </c>
      <c r="J103" s="14">
        <f t="shared" si="82"/>
        <v>0</v>
      </c>
      <c r="K103" s="14">
        <f t="shared" si="82"/>
        <v>0</v>
      </c>
      <c r="L103" s="14">
        <f t="shared" si="82"/>
        <v>0</v>
      </c>
      <c r="M103" s="14">
        <f t="shared" si="82"/>
        <v>0</v>
      </c>
      <c r="N103" s="14">
        <f t="shared" si="82"/>
        <v>0</v>
      </c>
      <c r="O103" s="14">
        <f t="shared" si="82"/>
        <v>0</v>
      </c>
      <c r="P103" s="14">
        <f t="shared" si="82"/>
        <v>0</v>
      </c>
      <c r="Q103" s="14">
        <f t="shared" si="82"/>
        <v>0</v>
      </c>
      <c r="R103" s="14">
        <f t="shared" si="82"/>
        <v>0</v>
      </c>
      <c r="S103" s="14">
        <f t="shared" si="82"/>
        <v>0</v>
      </c>
      <c r="T103" s="14">
        <f t="shared" si="82"/>
        <v>0</v>
      </c>
      <c r="U103" s="14">
        <f t="shared" si="82"/>
        <v>0</v>
      </c>
      <c r="V103" s="14">
        <f t="shared" si="82"/>
        <v>0</v>
      </c>
      <c r="W103" s="14">
        <f t="shared" si="82"/>
        <v>0</v>
      </c>
      <c r="X103" s="14">
        <f t="shared" si="82"/>
        <v>0</v>
      </c>
      <c r="Y103" s="14">
        <f t="shared" si="82"/>
        <v>0</v>
      </c>
      <c r="Z103" s="14">
        <f t="shared" si="82"/>
        <v>0</v>
      </c>
      <c r="AA103" s="14">
        <f t="shared" si="82"/>
        <v>0</v>
      </c>
      <c r="AB103" s="14">
        <f t="shared" si="82"/>
        <v>0</v>
      </c>
      <c r="AC103" s="14">
        <f t="shared" si="82"/>
        <v>0</v>
      </c>
      <c r="AD103" s="14">
        <f t="shared" si="82"/>
        <v>0</v>
      </c>
      <c r="AE103" s="14">
        <f t="shared" si="82"/>
        <v>0</v>
      </c>
      <c r="AF103" s="14">
        <f t="shared" si="82"/>
        <v>0</v>
      </c>
      <c r="AG103" s="14">
        <f t="shared" si="82"/>
        <v>0</v>
      </c>
      <c r="AH103" s="14">
        <f t="shared" si="82"/>
        <v>0</v>
      </c>
      <c r="AI103" s="14">
        <f t="shared" si="82"/>
        <v>0</v>
      </c>
      <c r="AJ103" s="14">
        <f t="shared" si="82"/>
        <v>0</v>
      </c>
      <c r="AK103" s="14">
        <f t="shared" si="82"/>
        <v>0</v>
      </c>
      <c r="AL103" s="14">
        <f t="shared" si="82"/>
        <v>0</v>
      </c>
      <c r="AM103" s="14">
        <f t="shared" si="82"/>
        <v>0</v>
      </c>
      <c r="AN103" s="14">
        <f t="shared" si="82"/>
        <v>0</v>
      </c>
      <c r="AO103" s="14">
        <f t="shared" si="82"/>
        <v>0</v>
      </c>
      <c r="AP103" s="14">
        <f t="shared" si="82"/>
        <v>0</v>
      </c>
      <c r="AQ103" s="14">
        <f t="shared" si="82"/>
        <v>0</v>
      </c>
      <c r="AR103" s="14">
        <f t="shared" si="82"/>
        <v>0</v>
      </c>
      <c r="AS103" s="14">
        <f t="shared" si="82"/>
        <v>0</v>
      </c>
      <c r="AT103" s="14">
        <f t="shared" si="82"/>
        <v>0</v>
      </c>
      <c r="AU103" s="14">
        <f t="shared" si="82"/>
        <v>0</v>
      </c>
      <c r="AV103" s="14">
        <f t="shared" si="82"/>
        <v>0</v>
      </c>
      <c r="AW103" s="14">
        <f t="shared" si="82"/>
        <v>0</v>
      </c>
      <c r="AX103" s="14">
        <f t="shared" si="82"/>
        <v>0</v>
      </c>
      <c r="AY103" s="14">
        <f t="shared" si="82"/>
        <v>0</v>
      </c>
      <c r="AZ103" s="14">
        <f t="shared" si="82"/>
        <v>0</v>
      </c>
      <c r="BA103" s="14">
        <f t="shared" si="82"/>
        <v>0</v>
      </c>
      <c r="BB103" s="14">
        <f t="shared" si="82"/>
        <v>0</v>
      </c>
      <c r="BC103" s="14">
        <f t="shared" si="82"/>
        <v>0</v>
      </c>
      <c r="BD103" s="14">
        <f t="shared" si="82"/>
        <v>0</v>
      </c>
      <c r="BE103" s="14">
        <f t="shared" si="82"/>
        <v>0</v>
      </c>
      <c r="BF103" s="14">
        <f t="shared" si="82"/>
        <v>0</v>
      </c>
      <c r="BG103" s="14">
        <f t="shared" si="82"/>
        <v>0</v>
      </c>
      <c r="BH103" s="14">
        <f t="shared" si="82"/>
        <v>0</v>
      </c>
      <c r="BI103" s="14">
        <f t="shared" si="82"/>
        <v>0</v>
      </c>
      <c r="BJ103" s="14">
        <f t="shared" si="82"/>
        <v>0</v>
      </c>
      <c r="BK103" s="14">
        <f t="shared" si="82"/>
        <v>0</v>
      </c>
      <c r="BL103" s="14">
        <f t="shared" si="82"/>
        <v>0</v>
      </c>
      <c r="BM103" s="14">
        <f t="shared" si="82"/>
        <v>0</v>
      </c>
      <c r="BN103" s="14">
        <f t="shared" si="82"/>
        <v>0</v>
      </c>
      <c r="BO103" s="14">
        <f t="shared" si="82"/>
        <v>0</v>
      </c>
      <c r="BP103" s="14">
        <f t="shared" si="82"/>
        <v>0</v>
      </c>
      <c r="BQ103" s="14">
        <f t="shared" si="82"/>
        <v>0</v>
      </c>
      <c r="BR103" s="14">
        <f t="shared" si="82"/>
        <v>0</v>
      </c>
      <c r="BS103" s="96"/>
    </row>
    <row r="104" spans="1:87" ht="21" hidden="1" customHeight="1" outlineLevel="1" thickBot="1" x14ac:dyDescent="0.4">
      <c r="A104" s="5">
        <f t="shared" si="68"/>
        <v>0</v>
      </c>
      <c r="B104" s="5">
        <f t="shared" si="68"/>
        <v>0</v>
      </c>
      <c r="C104" s="5">
        <f t="shared" si="68"/>
        <v>0</v>
      </c>
      <c r="D104" s="5">
        <f t="shared" si="68"/>
        <v>0</v>
      </c>
      <c r="E104" s="6">
        <f t="shared" si="29"/>
        <v>0</v>
      </c>
      <c r="F104" s="14">
        <f t="shared" ref="F104" si="83">F28*$C$78</f>
        <v>0</v>
      </c>
      <c r="G104" s="14">
        <f t="shared" ref="G104:BR104" si="84">G28*$C$78</f>
        <v>0</v>
      </c>
      <c r="H104" s="14">
        <f t="shared" si="84"/>
        <v>0</v>
      </c>
      <c r="I104" s="14">
        <f t="shared" si="84"/>
        <v>0</v>
      </c>
      <c r="J104" s="14">
        <f t="shared" si="84"/>
        <v>0</v>
      </c>
      <c r="K104" s="14">
        <f t="shared" si="84"/>
        <v>0</v>
      </c>
      <c r="L104" s="14">
        <f t="shared" si="84"/>
        <v>0</v>
      </c>
      <c r="M104" s="14">
        <f t="shared" si="84"/>
        <v>0</v>
      </c>
      <c r="N104" s="14">
        <f t="shared" si="84"/>
        <v>0</v>
      </c>
      <c r="O104" s="14">
        <f t="shared" si="84"/>
        <v>0</v>
      </c>
      <c r="P104" s="14">
        <f t="shared" si="84"/>
        <v>0</v>
      </c>
      <c r="Q104" s="14">
        <f t="shared" si="84"/>
        <v>0</v>
      </c>
      <c r="R104" s="14">
        <f t="shared" si="84"/>
        <v>0</v>
      </c>
      <c r="S104" s="14">
        <f t="shared" si="84"/>
        <v>0</v>
      </c>
      <c r="T104" s="14">
        <f t="shared" si="84"/>
        <v>0</v>
      </c>
      <c r="U104" s="14">
        <f t="shared" si="84"/>
        <v>0</v>
      </c>
      <c r="V104" s="14">
        <f t="shared" si="84"/>
        <v>0</v>
      </c>
      <c r="W104" s="14">
        <f t="shared" si="84"/>
        <v>0</v>
      </c>
      <c r="X104" s="14">
        <f t="shared" si="84"/>
        <v>0</v>
      </c>
      <c r="Y104" s="14">
        <f t="shared" si="84"/>
        <v>0</v>
      </c>
      <c r="Z104" s="14">
        <f t="shared" si="84"/>
        <v>0</v>
      </c>
      <c r="AA104" s="14">
        <f t="shared" si="84"/>
        <v>0</v>
      </c>
      <c r="AB104" s="14">
        <f t="shared" si="84"/>
        <v>0</v>
      </c>
      <c r="AC104" s="14">
        <f t="shared" si="84"/>
        <v>0</v>
      </c>
      <c r="AD104" s="14">
        <f t="shared" si="84"/>
        <v>0</v>
      </c>
      <c r="AE104" s="14">
        <f t="shared" si="84"/>
        <v>0</v>
      </c>
      <c r="AF104" s="14">
        <f t="shared" si="84"/>
        <v>0</v>
      </c>
      <c r="AG104" s="14">
        <f t="shared" si="84"/>
        <v>0</v>
      </c>
      <c r="AH104" s="14">
        <f t="shared" si="84"/>
        <v>0</v>
      </c>
      <c r="AI104" s="14">
        <f t="shared" si="84"/>
        <v>0</v>
      </c>
      <c r="AJ104" s="14">
        <f t="shared" si="84"/>
        <v>0</v>
      </c>
      <c r="AK104" s="14">
        <f t="shared" si="84"/>
        <v>0</v>
      </c>
      <c r="AL104" s="14">
        <f t="shared" si="84"/>
        <v>0</v>
      </c>
      <c r="AM104" s="14">
        <f t="shared" si="84"/>
        <v>0</v>
      </c>
      <c r="AN104" s="14">
        <f t="shared" si="84"/>
        <v>0</v>
      </c>
      <c r="AO104" s="14">
        <f t="shared" si="84"/>
        <v>0</v>
      </c>
      <c r="AP104" s="14">
        <f t="shared" si="84"/>
        <v>0</v>
      </c>
      <c r="AQ104" s="14">
        <f t="shared" si="84"/>
        <v>0</v>
      </c>
      <c r="AR104" s="14">
        <f t="shared" si="84"/>
        <v>0</v>
      </c>
      <c r="AS104" s="14">
        <f t="shared" si="84"/>
        <v>0</v>
      </c>
      <c r="AT104" s="14">
        <f t="shared" si="84"/>
        <v>0</v>
      </c>
      <c r="AU104" s="14">
        <f t="shared" si="84"/>
        <v>0</v>
      </c>
      <c r="AV104" s="14">
        <f t="shared" si="84"/>
        <v>0</v>
      </c>
      <c r="AW104" s="14">
        <f t="shared" si="84"/>
        <v>0</v>
      </c>
      <c r="AX104" s="14">
        <f t="shared" si="84"/>
        <v>0</v>
      </c>
      <c r="AY104" s="14">
        <f t="shared" si="84"/>
        <v>0</v>
      </c>
      <c r="AZ104" s="14">
        <f t="shared" si="84"/>
        <v>0</v>
      </c>
      <c r="BA104" s="14">
        <f t="shared" si="84"/>
        <v>0</v>
      </c>
      <c r="BB104" s="14">
        <f t="shared" si="84"/>
        <v>0</v>
      </c>
      <c r="BC104" s="14">
        <f t="shared" si="84"/>
        <v>0</v>
      </c>
      <c r="BD104" s="14">
        <f t="shared" si="84"/>
        <v>0</v>
      </c>
      <c r="BE104" s="14">
        <f t="shared" si="84"/>
        <v>0</v>
      </c>
      <c r="BF104" s="14">
        <f t="shared" si="84"/>
        <v>0</v>
      </c>
      <c r="BG104" s="14">
        <f t="shared" si="84"/>
        <v>0</v>
      </c>
      <c r="BH104" s="14">
        <f t="shared" si="84"/>
        <v>0</v>
      </c>
      <c r="BI104" s="14">
        <f t="shared" si="84"/>
        <v>0</v>
      </c>
      <c r="BJ104" s="14">
        <f t="shared" si="84"/>
        <v>0</v>
      </c>
      <c r="BK104" s="14">
        <f t="shared" si="84"/>
        <v>0</v>
      </c>
      <c r="BL104" s="14">
        <f t="shared" si="84"/>
        <v>0</v>
      </c>
      <c r="BM104" s="14">
        <f t="shared" si="84"/>
        <v>0</v>
      </c>
      <c r="BN104" s="14">
        <f t="shared" si="84"/>
        <v>0</v>
      </c>
      <c r="BO104" s="14">
        <f t="shared" si="84"/>
        <v>0</v>
      </c>
      <c r="BP104" s="14">
        <f t="shared" si="84"/>
        <v>0</v>
      </c>
      <c r="BQ104" s="14">
        <f t="shared" si="84"/>
        <v>0</v>
      </c>
      <c r="BR104" s="14">
        <f t="shared" si="84"/>
        <v>0</v>
      </c>
      <c r="BS104" s="96"/>
    </row>
    <row r="105" spans="1:87" ht="21" hidden="1" customHeight="1" outlineLevel="1" thickBot="1" x14ac:dyDescent="0.4">
      <c r="A105" s="5">
        <f t="shared" si="68"/>
        <v>0</v>
      </c>
      <c r="B105" s="5">
        <f t="shared" si="68"/>
        <v>0</v>
      </c>
      <c r="C105" s="5">
        <f t="shared" si="68"/>
        <v>0</v>
      </c>
      <c r="D105" s="5">
        <f t="shared" si="68"/>
        <v>0</v>
      </c>
      <c r="E105" s="6">
        <f t="shared" si="29"/>
        <v>0</v>
      </c>
      <c r="F105" s="14">
        <f t="shared" ref="F105" si="85">F29*$C$78</f>
        <v>0</v>
      </c>
      <c r="G105" s="14">
        <f t="shared" ref="G105:BR105" si="86">G29*$C$78</f>
        <v>0</v>
      </c>
      <c r="H105" s="14">
        <f t="shared" si="86"/>
        <v>0</v>
      </c>
      <c r="I105" s="14">
        <f t="shared" si="86"/>
        <v>0</v>
      </c>
      <c r="J105" s="14">
        <f t="shared" si="86"/>
        <v>0</v>
      </c>
      <c r="K105" s="14">
        <f t="shared" si="86"/>
        <v>0</v>
      </c>
      <c r="L105" s="14">
        <f t="shared" si="86"/>
        <v>0</v>
      </c>
      <c r="M105" s="14">
        <f t="shared" si="86"/>
        <v>0</v>
      </c>
      <c r="N105" s="14">
        <f t="shared" si="86"/>
        <v>0</v>
      </c>
      <c r="O105" s="14">
        <f t="shared" si="86"/>
        <v>0</v>
      </c>
      <c r="P105" s="14">
        <f t="shared" si="86"/>
        <v>0</v>
      </c>
      <c r="Q105" s="14">
        <f t="shared" si="86"/>
        <v>0</v>
      </c>
      <c r="R105" s="14">
        <f t="shared" si="86"/>
        <v>0</v>
      </c>
      <c r="S105" s="14">
        <f t="shared" si="86"/>
        <v>0</v>
      </c>
      <c r="T105" s="14">
        <f t="shared" si="86"/>
        <v>0</v>
      </c>
      <c r="U105" s="14">
        <f t="shared" si="86"/>
        <v>0</v>
      </c>
      <c r="V105" s="14">
        <f t="shared" si="86"/>
        <v>0</v>
      </c>
      <c r="W105" s="14">
        <f t="shared" si="86"/>
        <v>0</v>
      </c>
      <c r="X105" s="14">
        <f t="shared" si="86"/>
        <v>0</v>
      </c>
      <c r="Y105" s="14">
        <f t="shared" si="86"/>
        <v>0</v>
      </c>
      <c r="Z105" s="14">
        <f t="shared" si="86"/>
        <v>0</v>
      </c>
      <c r="AA105" s="14">
        <f t="shared" si="86"/>
        <v>0</v>
      </c>
      <c r="AB105" s="14">
        <f t="shared" si="86"/>
        <v>0</v>
      </c>
      <c r="AC105" s="14">
        <f t="shared" si="86"/>
        <v>0</v>
      </c>
      <c r="AD105" s="14">
        <f t="shared" si="86"/>
        <v>0</v>
      </c>
      <c r="AE105" s="14">
        <f t="shared" si="86"/>
        <v>0</v>
      </c>
      <c r="AF105" s="14">
        <f t="shared" si="86"/>
        <v>0</v>
      </c>
      <c r="AG105" s="14">
        <f t="shared" si="86"/>
        <v>0</v>
      </c>
      <c r="AH105" s="14">
        <f t="shared" si="86"/>
        <v>0</v>
      </c>
      <c r="AI105" s="14">
        <f t="shared" si="86"/>
        <v>0</v>
      </c>
      <c r="AJ105" s="14">
        <f t="shared" si="86"/>
        <v>0</v>
      </c>
      <c r="AK105" s="14">
        <f t="shared" si="86"/>
        <v>0</v>
      </c>
      <c r="AL105" s="14">
        <f t="shared" si="86"/>
        <v>0</v>
      </c>
      <c r="AM105" s="14">
        <f t="shared" si="86"/>
        <v>0</v>
      </c>
      <c r="AN105" s="14">
        <f t="shared" si="86"/>
        <v>0</v>
      </c>
      <c r="AO105" s="14">
        <f t="shared" si="86"/>
        <v>0</v>
      </c>
      <c r="AP105" s="14">
        <f t="shared" si="86"/>
        <v>0</v>
      </c>
      <c r="AQ105" s="14">
        <f t="shared" si="86"/>
        <v>0</v>
      </c>
      <c r="AR105" s="14">
        <f t="shared" si="86"/>
        <v>0</v>
      </c>
      <c r="AS105" s="14">
        <f t="shared" si="86"/>
        <v>0</v>
      </c>
      <c r="AT105" s="14">
        <f t="shared" si="86"/>
        <v>0</v>
      </c>
      <c r="AU105" s="14">
        <f t="shared" si="86"/>
        <v>0</v>
      </c>
      <c r="AV105" s="14">
        <f t="shared" si="86"/>
        <v>0</v>
      </c>
      <c r="AW105" s="14">
        <f t="shared" si="86"/>
        <v>0</v>
      </c>
      <c r="AX105" s="14">
        <f t="shared" si="86"/>
        <v>0</v>
      </c>
      <c r="AY105" s="14">
        <f t="shared" si="86"/>
        <v>0</v>
      </c>
      <c r="AZ105" s="14">
        <f t="shared" si="86"/>
        <v>0</v>
      </c>
      <c r="BA105" s="14">
        <f t="shared" si="86"/>
        <v>0</v>
      </c>
      <c r="BB105" s="14">
        <f t="shared" si="86"/>
        <v>0</v>
      </c>
      <c r="BC105" s="14">
        <f t="shared" si="86"/>
        <v>0</v>
      </c>
      <c r="BD105" s="14">
        <f t="shared" si="86"/>
        <v>0</v>
      </c>
      <c r="BE105" s="14">
        <f t="shared" si="86"/>
        <v>0</v>
      </c>
      <c r="BF105" s="14">
        <f t="shared" si="86"/>
        <v>0</v>
      </c>
      <c r="BG105" s="14">
        <f t="shared" si="86"/>
        <v>0</v>
      </c>
      <c r="BH105" s="14">
        <f t="shared" si="86"/>
        <v>0</v>
      </c>
      <c r="BI105" s="14">
        <f t="shared" si="86"/>
        <v>0</v>
      </c>
      <c r="BJ105" s="14">
        <f t="shared" si="86"/>
        <v>0</v>
      </c>
      <c r="BK105" s="14">
        <f t="shared" si="86"/>
        <v>0</v>
      </c>
      <c r="BL105" s="14">
        <f t="shared" si="86"/>
        <v>0</v>
      </c>
      <c r="BM105" s="14">
        <f t="shared" si="86"/>
        <v>0</v>
      </c>
      <c r="BN105" s="14">
        <f t="shared" si="86"/>
        <v>0</v>
      </c>
      <c r="BO105" s="14">
        <f t="shared" si="86"/>
        <v>0</v>
      </c>
      <c r="BP105" s="14">
        <f t="shared" si="86"/>
        <v>0</v>
      </c>
      <c r="BQ105" s="14">
        <f t="shared" si="86"/>
        <v>0</v>
      </c>
      <c r="BR105" s="14">
        <f t="shared" si="86"/>
        <v>0</v>
      </c>
      <c r="BS105" s="96"/>
    </row>
    <row r="106" spans="1:87" ht="21" hidden="1" customHeight="1" outlineLevel="1" thickBot="1" x14ac:dyDescent="0.4">
      <c r="A106" s="5">
        <f t="shared" si="68"/>
        <v>0</v>
      </c>
      <c r="B106" s="5">
        <f t="shared" si="68"/>
        <v>0</v>
      </c>
      <c r="C106" s="5">
        <f t="shared" si="68"/>
        <v>0</v>
      </c>
      <c r="D106" s="5">
        <f t="shared" si="68"/>
        <v>0</v>
      </c>
      <c r="E106" s="6">
        <f t="shared" si="29"/>
        <v>0</v>
      </c>
      <c r="F106" s="14">
        <f t="shared" ref="F106" si="87">F30*$C$78</f>
        <v>0</v>
      </c>
      <c r="G106" s="14">
        <f t="shared" ref="G106:BR106" si="88">G30*$C$78</f>
        <v>0</v>
      </c>
      <c r="H106" s="14">
        <f t="shared" si="88"/>
        <v>0</v>
      </c>
      <c r="I106" s="14">
        <f t="shared" si="88"/>
        <v>0</v>
      </c>
      <c r="J106" s="14">
        <f t="shared" si="88"/>
        <v>0</v>
      </c>
      <c r="K106" s="14">
        <f t="shared" si="88"/>
        <v>0</v>
      </c>
      <c r="L106" s="14">
        <f t="shared" si="88"/>
        <v>0</v>
      </c>
      <c r="M106" s="14">
        <f t="shared" si="88"/>
        <v>0</v>
      </c>
      <c r="N106" s="14">
        <f t="shared" si="88"/>
        <v>0</v>
      </c>
      <c r="O106" s="14">
        <f t="shared" si="88"/>
        <v>0</v>
      </c>
      <c r="P106" s="14">
        <f t="shared" si="88"/>
        <v>0</v>
      </c>
      <c r="Q106" s="14">
        <f t="shared" si="88"/>
        <v>0</v>
      </c>
      <c r="R106" s="14">
        <f t="shared" si="88"/>
        <v>0</v>
      </c>
      <c r="S106" s="14">
        <f t="shared" si="88"/>
        <v>0</v>
      </c>
      <c r="T106" s="14">
        <f t="shared" si="88"/>
        <v>0</v>
      </c>
      <c r="U106" s="14">
        <f t="shared" si="88"/>
        <v>0</v>
      </c>
      <c r="V106" s="14">
        <f t="shared" si="88"/>
        <v>0</v>
      </c>
      <c r="W106" s="14">
        <f t="shared" si="88"/>
        <v>0</v>
      </c>
      <c r="X106" s="14">
        <f t="shared" si="88"/>
        <v>0</v>
      </c>
      <c r="Y106" s="14">
        <f t="shared" si="88"/>
        <v>0</v>
      </c>
      <c r="Z106" s="14">
        <f t="shared" si="88"/>
        <v>0</v>
      </c>
      <c r="AA106" s="14">
        <f t="shared" si="88"/>
        <v>0</v>
      </c>
      <c r="AB106" s="14">
        <f t="shared" si="88"/>
        <v>0</v>
      </c>
      <c r="AC106" s="14">
        <f t="shared" si="88"/>
        <v>0</v>
      </c>
      <c r="AD106" s="14">
        <f t="shared" si="88"/>
        <v>0</v>
      </c>
      <c r="AE106" s="14">
        <f t="shared" si="88"/>
        <v>0</v>
      </c>
      <c r="AF106" s="14">
        <f t="shared" si="88"/>
        <v>0</v>
      </c>
      <c r="AG106" s="14">
        <f t="shared" si="88"/>
        <v>0</v>
      </c>
      <c r="AH106" s="14">
        <f t="shared" si="88"/>
        <v>0</v>
      </c>
      <c r="AI106" s="14">
        <f t="shared" si="88"/>
        <v>0</v>
      </c>
      <c r="AJ106" s="14">
        <f t="shared" si="88"/>
        <v>0</v>
      </c>
      <c r="AK106" s="14">
        <f t="shared" si="88"/>
        <v>0</v>
      </c>
      <c r="AL106" s="14">
        <f t="shared" si="88"/>
        <v>0</v>
      </c>
      <c r="AM106" s="14">
        <f t="shared" si="88"/>
        <v>0</v>
      </c>
      <c r="AN106" s="14">
        <f t="shared" si="88"/>
        <v>0</v>
      </c>
      <c r="AO106" s="14">
        <f t="shared" si="88"/>
        <v>0</v>
      </c>
      <c r="AP106" s="14">
        <f t="shared" si="88"/>
        <v>0</v>
      </c>
      <c r="AQ106" s="14">
        <f t="shared" si="88"/>
        <v>0</v>
      </c>
      <c r="AR106" s="14">
        <f t="shared" si="88"/>
        <v>0</v>
      </c>
      <c r="AS106" s="14">
        <f t="shared" si="88"/>
        <v>0</v>
      </c>
      <c r="AT106" s="14">
        <f t="shared" si="88"/>
        <v>0</v>
      </c>
      <c r="AU106" s="14">
        <f t="shared" si="88"/>
        <v>0</v>
      </c>
      <c r="AV106" s="14">
        <f t="shared" si="88"/>
        <v>0</v>
      </c>
      <c r="AW106" s="14">
        <f t="shared" si="88"/>
        <v>0</v>
      </c>
      <c r="AX106" s="14">
        <f t="shared" si="88"/>
        <v>0</v>
      </c>
      <c r="AY106" s="14">
        <f t="shared" si="88"/>
        <v>0</v>
      </c>
      <c r="AZ106" s="14">
        <f t="shared" si="88"/>
        <v>0</v>
      </c>
      <c r="BA106" s="14">
        <f t="shared" si="88"/>
        <v>0</v>
      </c>
      <c r="BB106" s="14">
        <f t="shared" si="88"/>
        <v>0</v>
      </c>
      <c r="BC106" s="14">
        <f t="shared" si="88"/>
        <v>0</v>
      </c>
      <c r="BD106" s="14">
        <f t="shared" si="88"/>
        <v>0</v>
      </c>
      <c r="BE106" s="14">
        <f t="shared" si="88"/>
        <v>0</v>
      </c>
      <c r="BF106" s="14">
        <f t="shared" si="88"/>
        <v>0</v>
      </c>
      <c r="BG106" s="14">
        <f t="shared" si="88"/>
        <v>0</v>
      </c>
      <c r="BH106" s="14">
        <f t="shared" si="88"/>
        <v>0</v>
      </c>
      <c r="BI106" s="14">
        <f t="shared" si="88"/>
        <v>0</v>
      </c>
      <c r="BJ106" s="14">
        <f t="shared" si="88"/>
        <v>0</v>
      </c>
      <c r="BK106" s="14">
        <f t="shared" si="88"/>
        <v>0</v>
      </c>
      <c r="BL106" s="14">
        <f t="shared" si="88"/>
        <v>0</v>
      </c>
      <c r="BM106" s="14">
        <f t="shared" si="88"/>
        <v>0</v>
      </c>
      <c r="BN106" s="14">
        <f t="shared" si="88"/>
        <v>0</v>
      </c>
      <c r="BO106" s="14">
        <f t="shared" si="88"/>
        <v>0</v>
      </c>
      <c r="BP106" s="14">
        <f t="shared" si="88"/>
        <v>0</v>
      </c>
      <c r="BQ106" s="14">
        <f t="shared" si="88"/>
        <v>0</v>
      </c>
      <c r="BR106" s="14">
        <f t="shared" si="88"/>
        <v>0</v>
      </c>
      <c r="BS106" s="96"/>
    </row>
    <row r="107" spans="1:87" ht="21" hidden="1" customHeight="1" outlineLevel="1" thickBot="1" x14ac:dyDescent="0.4">
      <c r="A107" s="5">
        <f t="shared" si="68"/>
        <v>0</v>
      </c>
      <c r="B107" s="5">
        <f t="shared" si="68"/>
        <v>0</v>
      </c>
      <c r="C107" s="5">
        <f t="shared" si="68"/>
        <v>0</v>
      </c>
      <c r="D107" s="5">
        <f t="shared" si="68"/>
        <v>0</v>
      </c>
      <c r="E107" s="6">
        <f t="shared" si="29"/>
        <v>0</v>
      </c>
      <c r="F107" s="14">
        <f t="shared" ref="F107" si="89">F31*$C$78</f>
        <v>0</v>
      </c>
      <c r="G107" s="14">
        <f t="shared" ref="G107:BR107" si="90">G31*$C$78</f>
        <v>0</v>
      </c>
      <c r="H107" s="14">
        <f t="shared" si="90"/>
        <v>0</v>
      </c>
      <c r="I107" s="14">
        <f t="shared" si="90"/>
        <v>0</v>
      </c>
      <c r="J107" s="14">
        <f t="shared" si="90"/>
        <v>0</v>
      </c>
      <c r="K107" s="14">
        <f t="shared" si="90"/>
        <v>0</v>
      </c>
      <c r="L107" s="14">
        <f t="shared" si="90"/>
        <v>0</v>
      </c>
      <c r="M107" s="14">
        <f t="shared" si="90"/>
        <v>0</v>
      </c>
      <c r="N107" s="14">
        <f t="shared" si="90"/>
        <v>0</v>
      </c>
      <c r="O107" s="14">
        <f t="shared" si="90"/>
        <v>0</v>
      </c>
      <c r="P107" s="14">
        <f t="shared" si="90"/>
        <v>0</v>
      </c>
      <c r="Q107" s="14">
        <f t="shared" si="90"/>
        <v>0</v>
      </c>
      <c r="R107" s="14">
        <f t="shared" si="90"/>
        <v>0</v>
      </c>
      <c r="S107" s="14">
        <f t="shared" si="90"/>
        <v>0</v>
      </c>
      <c r="T107" s="14">
        <f t="shared" si="90"/>
        <v>0</v>
      </c>
      <c r="U107" s="14">
        <f t="shared" si="90"/>
        <v>0</v>
      </c>
      <c r="V107" s="14">
        <f t="shared" si="90"/>
        <v>0</v>
      </c>
      <c r="W107" s="14">
        <f t="shared" si="90"/>
        <v>0</v>
      </c>
      <c r="X107" s="14">
        <f t="shared" si="90"/>
        <v>0</v>
      </c>
      <c r="Y107" s="14">
        <f t="shared" si="90"/>
        <v>0</v>
      </c>
      <c r="Z107" s="14">
        <f t="shared" si="90"/>
        <v>0</v>
      </c>
      <c r="AA107" s="14">
        <f t="shared" si="90"/>
        <v>0</v>
      </c>
      <c r="AB107" s="14">
        <f t="shared" si="90"/>
        <v>0</v>
      </c>
      <c r="AC107" s="14">
        <f t="shared" si="90"/>
        <v>0</v>
      </c>
      <c r="AD107" s="14">
        <f t="shared" si="90"/>
        <v>0</v>
      </c>
      <c r="AE107" s="14">
        <f t="shared" si="90"/>
        <v>0</v>
      </c>
      <c r="AF107" s="14">
        <f t="shared" si="90"/>
        <v>0</v>
      </c>
      <c r="AG107" s="14">
        <f t="shared" si="90"/>
        <v>0</v>
      </c>
      <c r="AH107" s="14">
        <f t="shared" si="90"/>
        <v>0</v>
      </c>
      <c r="AI107" s="14">
        <f t="shared" si="90"/>
        <v>0</v>
      </c>
      <c r="AJ107" s="14">
        <f t="shared" si="90"/>
        <v>0</v>
      </c>
      <c r="AK107" s="14">
        <f t="shared" si="90"/>
        <v>0</v>
      </c>
      <c r="AL107" s="14">
        <f t="shared" si="90"/>
        <v>0</v>
      </c>
      <c r="AM107" s="14">
        <f t="shared" si="90"/>
        <v>0</v>
      </c>
      <c r="AN107" s="14">
        <f t="shared" si="90"/>
        <v>0</v>
      </c>
      <c r="AO107" s="14">
        <f t="shared" si="90"/>
        <v>0</v>
      </c>
      <c r="AP107" s="14">
        <f t="shared" si="90"/>
        <v>0</v>
      </c>
      <c r="AQ107" s="14">
        <f t="shared" si="90"/>
        <v>0</v>
      </c>
      <c r="AR107" s="14">
        <f t="shared" si="90"/>
        <v>0</v>
      </c>
      <c r="AS107" s="14">
        <f t="shared" si="90"/>
        <v>0</v>
      </c>
      <c r="AT107" s="14">
        <f t="shared" si="90"/>
        <v>0</v>
      </c>
      <c r="AU107" s="14">
        <f t="shared" si="90"/>
        <v>0</v>
      </c>
      <c r="AV107" s="14">
        <f t="shared" si="90"/>
        <v>0</v>
      </c>
      <c r="AW107" s="14">
        <f t="shared" si="90"/>
        <v>0</v>
      </c>
      <c r="AX107" s="14">
        <f t="shared" si="90"/>
        <v>0</v>
      </c>
      <c r="AY107" s="14">
        <f t="shared" si="90"/>
        <v>0</v>
      </c>
      <c r="AZ107" s="14">
        <f t="shared" si="90"/>
        <v>0</v>
      </c>
      <c r="BA107" s="14">
        <f t="shared" si="90"/>
        <v>0</v>
      </c>
      <c r="BB107" s="14">
        <f t="shared" si="90"/>
        <v>0</v>
      </c>
      <c r="BC107" s="14">
        <f t="shared" si="90"/>
        <v>0</v>
      </c>
      <c r="BD107" s="14">
        <f t="shared" si="90"/>
        <v>0</v>
      </c>
      <c r="BE107" s="14">
        <f t="shared" si="90"/>
        <v>0</v>
      </c>
      <c r="BF107" s="14">
        <f t="shared" si="90"/>
        <v>0</v>
      </c>
      <c r="BG107" s="14">
        <f t="shared" si="90"/>
        <v>0</v>
      </c>
      <c r="BH107" s="14">
        <f t="shared" si="90"/>
        <v>0</v>
      </c>
      <c r="BI107" s="14">
        <f t="shared" si="90"/>
        <v>0</v>
      </c>
      <c r="BJ107" s="14">
        <f t="shared" si="90"/>
        <v>0</v>
      </c>
      <c r="BK107" s="14">
        <f t="shared" si="90"/>
        <v>0</v>
      </c>
      <c r="BL107" s="14">
        <f t="shared" si="90"/>
        <v>0</v>
      </c>
      <c r="BM107" s="14">
        <f t="shared" si="90"/>
        <v>0</v>
      </c>
      <c r="BN107" s="14">
        <f t="shared" si="90"/>
        <v>0</v>
      </c>
      <c r="BO107" s="14">
        <f t="shared" si="90"/>
        <v>0</v>
      </c>
      <c r="BP107" s="14">
        <f t="shared" si="90"/>
        <v>0</v>
      </c>
      <c r="BQ107" s="14">
        <f t="shared" si="90"/>
        <v>0</v>
      </c>
      <c r="BR107" s="14">
        <f t="shared" si="90"/>
        <v>0</v>
      </c>
      <c r="BS107" s="96"/>
    </row>
    <row r="108" spans="1:87" ht="21" hidden="1" customHeight="1" outlineLevel="1" thickBot="1" x14ac:dyDescent="0.4">
      <c r="A108" s="5">
        <f t="shared" si="68"/>
        <v>0</v>
      </c>
      <c r="B108" s="5">
        <f t="shared" si="68"/>
        <v>0</v>
      </c>
      <c r="C108" s="5">
        <f t="shared" si="68"/>
        <v>0</v>
      </c>
      <c r="D108" s="5">
        <f t="shared" si="68"/>
        <v>0</v>
      </c>
      <c r="E108" s="6">
        <f t="shared" si="29"/>
        <v>0</v>
      </c>
      <c r="F108" s="14">
        <f t="shared" ref="F108" si="91">F32*$C$78</f>
        <v>0</v>
      </c>
      <c r="G108" s="14">
        <f t="shared" ref="G108:BR108" si="92">G32*$C$78</f>
        <v>0</v>
      </c>
      <c r="H108" s="14">
        <f t="shared" si="92"/>
        <v>0</v>
      </c>
      <c r="I108" s="14">
        <f t="shared" si="92"/>
        <v>0</v>
      </c>
      <c r="J108" s="14">
        <f t="shared" si="92"/>
        <v>0</v>
      </c>
      <c r="K108" s="14">
        <f t="shared" si="92"/>
        <v>0</v>
      </c>
      <c r="L108" s="14">
        <f t="shared" si="92"/>
        <v>0</v>
      </c>
      <c r="M108" s="14">
        <f t="shared" si="92"/>
        <v>0</v>
      </c>
      <c r="N108" s="14">
        <f t="shared" si="92"/>
        <v>0</v>
      </c>
      <c r="O108" s="14">
        <f t="shared" si="92"/>
        <v>0</v>
      </c>
      <c r="P108" s="14">
        <f t="shared" si="92"/>
        <v>0</v>
      </c>
      <c r="Q108" s="14">
        <f t="shared" si="92"/>
        <v>0</v>
      </c>
      <c r="R108" s="14">
        <f t="shared" si="92"/>
        <v>0</v>
      </c>
      <c r="S108" s="14">
        <f t="shared" si="92"/>
        <v>0</v>
      </c>
      <c r="T108" s="14">
        <f t="shared" si="92"/>
        <v>0</v>
      </c>
      <c r="U108" s="14">
        <f t="shared" si="92"/>
        <v>0</v>
      </c>
      <c r="V108" s="14">
        <f t="shared" si="92"/>
        <v>0</v>
      </c>
      <c r="W108" s="14">
        <f t="shared" si="92"/>
        <v>0</v>
      </c>
      <c r="X108" s="14">
        <f t="shared" si="92"/>
        <v>0</v>
      </c>
      <c r="Y108" s="14">
        <f t="shared" si="92"/>
        <v>0</v>
      </c>
      <c r="Z108" s="14">
        <f t="shared" si="92"/>
        <v>0</v>
      </c>
      <c r="AA108" s="14">
        <f t="shared" si="92"/>
        <v>0</v>
      </c>
      <c r="AB108" s="14">
        <f t="shared" si="92"/>
        <v>0</v>
      </c>
      <c r="AC108" s="14">
        <f t="shared" si="92"/>
        <v>0</v>
      </c>
      <c r="AD108" s="14">
        <f t="shared" si="92"/>
        <v>0</v>
      </c>
      <c r="AE108" s="14">
        <f t="shared" si="92"/>
        <v>0</v>
      </c>
      <c r="AF108" s="14">
        <f t="shared" si="92"/>
        <v>0</v>
      </c>
      <c r="AG108" s="14">
        <f t="shared" si="92"/>
        <v>0</v>
      </c>
      <c r="AH108" s="14">
        <f t="shared" si="92"/>
        <v>0</v>
      </c>
      <c r="AI108" s="14">
        <f t="shared" si="92"/>
        <v>0</v>
      </c>
      <c r="AJ108" s="14">
        <f t="shared" si="92"/>
        <v>0</v>
      </c>
      <c r="AK108" s="14">
        <f t="shared" si="92"/>
        <v>0</v>
      </c>
      <c r="AL108" s="14">
        <f t="shared" si="92"/>
        <v>0</v>
      </c>
      <c r="AM108" s="14">
        <f t="shared" si="92"/>
        <v>0</v>
      </c>
      <c r="AN108" s="14">
        <f t="shared" si="92"/>
        <v>0</v>
      </c>
      <c r="AO108" s="14">
        <f t="shared" si="92"/>
        <v>0</v>
      </c>
      <c r="AP108" s="14">
        <f t="shared" si="92"/>
        <v>0</v>
      </c>
      <c r="AQ108" s="14">
        <f t="shared" si="92"/>
        <v>0</v>
      </c>
      <c r="AR108" s="14">
        <f t="shared" si="92"/>
        <v>0</v>
      </c>
      <c r="AS108" s="14">
        <f t="shared" si="92"/>
        <v>0</v>
      </c>
      <c r="AT108" s="14">
        <f t="shared" si="92"/>
        <v>0</v>
      </c>
      <c r="AU108" s="14">
        <f t="shared" si="92"/>
        <v>0</v>
      </c>
      <c r="AV108" s="14">
        <f t="shared" si="92"/>
        <v>0</v>
      </c>
      <c r="AW108" s="14">
        <f t="shared" si="92"/>
        <v>0</v>
      </c>
      <c r="AX108" s="14">
        <f t="shared" si="92"/>
        <v>0</v>
      </c>
      <c r="AY108" s="14">
        <f t="shared" si="92"/>
        <v>0</v>
      </c>
      <c r="AZ108" s="14">
        <f t="shared" si="92"/>
        <v>0</v>
      </c>
      <c r="BA108" s="14">
        <f t="shared" si="92"/>
        <v>0</v>
      </c>
      <c r="BB108" s="14">
        <f t="shared" si="92"/>
        <v>0</v>
      </c>
      <c r="BC108" s="14">
        <f t="shared" si="92"/>
        <v>0</v>
      </c>
      <c r="BD108" s="14">
        <f t="shared" si="92"/>
        <v>0</v>
      </c>
      <c r="BE108" s="14">
        <f t="shared" si="92"/>
        <v>0</v>
      </c>
      <c r="BF108" s="14">
        <f t="shared" si="92"/>
        <v>0</v>
      </c>
      <c r="BG108" s="14">
        <f t="shared" si="92"/>
        <v>0</v>
      </c>
      <c r="BH108" s="14">
        <f t="shared" si="92"/>
        <v>0</v>
      </c>
      <c r="BI108" s="14">
        <f t="shared" si="92"/>
        <v>0</v>
      </c>
      <c r="BJ108" s="14">
        <f t="shared" si="92"/>
        <v>0</v>
      </c>
      <c r="BK108" s="14">
        <f t="shared" si="92"/>
        <v>0</v>
      </c>
      <c r="BL108" s="14">
        <f t="shared" si="92"/>
        <v>0</v>
      </c>
      <c r="BM108" s="14">
        <f t="shared" si="92"/>
        <v>0</v>
      </c>
      <c r="BN108" s="14">
        <f t="shared" si="92"/>
        <v>0</v>
      </c>
      <c r="BO108" s="14">
        <f t="shared" si="92"/>
        <v>0</v>
      </c>
      <c r="BP108" s="14">
        <f t="shared" si="92"/>
        <v>0</v>
      </c>
      <c r="BQ108" s="14">
        <f t="shared" si="92"/>
        <v>0</v>
      </c>
      <c r="BR108" s="14">
        <f t="shared" si="92"/>
        <v>0</v>
      </c>
      <c r="BS108" s="96"/>
    </row>
    <row r="109" spans="1:87" ht="21" hidden="1" customHeight="1" outlineLevel="1" thickTop="1" thickBot="1" x14ac:dyDescent="0.4">
      <c r="A109" s="5">
        <f t="shared" si="68"/>
        <v>0</v>
      </c>
      <c r="B109" s="5">
        <f t="shared" si="68"/>
        <v>0</v>
      </c>
      <c r="C109" s="5">
        <f t="shared" si="68"/>
        <v>0</v>
      </c>
      <c r="D109" s="5">
        <f t="shared" si="68"/>
        <v>0</v>
      </c>
      <c r="E109" s="4">
        <f t="shared" si="29"/>
        <v>1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96"/>
    </row>
    <row r="110" spans="1:87" ht="21" hidden="1" customHeight="1" outlineLevel="1" thickTop="1" x14ac:dyDescent="0.35">
      <c r="G110" s="96"/>
      <c r="H110" s="96"/>
      <c r="I110" s="96"/>
      <c r="J110" s="96"/>
      <c r="K110" s="96"/>
      <c r="L110" s="96"/>
      <c r="M110" s="96"/>
      <c r="N110" s="96"/>
      <c r="O110" s="96"/>
      <c r="P110" s="96"/>
      <c r="Q110" s="96"/>
      <c r="R110" s="96"/>
      <c r="S110" s="96"/>
      <c r="T110" s="96"/>
      <c r="U110" s="96"/>
      <c r="V110" s="96"/>
      <c r="W110" s="96"/>
      <c r="X110" s="96"/>
      <c r="Y110" s="96"/>
      <c r="Z110" s="96"/>
      <c r="AA110" s="96"/>
      <c r="AB110" s="96"/>
      <c r="AC110" s="96"/>
      <c r="AD110" s="96"/>
      <c r="AE110" s="96"/>
      <c r="AF110" s="96"/>
      <c r="AG110" s="96"/>
      <c r="AH110" s="96"/>
      <c r="AI110" s="96"/>
      <c r="AJ110" s="96"/>
      <c r="AK110" s="96"/>
      <c r="AL110" s="96"/>
      <c r="AM110" s="96"/>
      <c r="AN110" s="96"/>
      <c r="AO110" s="96"/>
      <c r="AP110" s="96"/>
      <c r="AQ110" s="96"/>
      <c r="AR110" s="96"/>
      <c r="AS110" s="96"/>
      <c r="AT110" s="96"/>
      <c r="AU110" s="96"/>
      <c r="AV110" s="96"/>
      <c r="AW110" s="96"/>
      <c r="AX110" s="96"/>
      <c r="AY110" s="96"/>
      <c r="AZ110" s="96"/>
      <c r="BA110" s="96"/>
      <c r="BB110" s="96"/>
      <c r="BC110" s="96"/>
      <c r="BD110" s="96"/>
      <c r="BE110" s="96"/>
      <c r="BF110" s="96"/>
      <c r="BG110" s="96"/>
      <c r="BH110" s="96"/>
      <c r="BI110" s="96"/>
      <c r="BJ110" s="96"/>
      <c r="BK110" s="96"/>
      <c r="BL110" s="96"/>
      <c r="BM110" s="96"/>
      <c r="BN110" s="96"/>
      <c r="BO110" s="96"/>
      <c r="BP110" s="96"/>
      <c r="BQ110" s="96"/>
      <c r="BR110" s="96"/>
    </row>
    <row r="111" spans="1:87" ht="21" customHeight="1" collapsed="1" x14ac:dyDescent="0.35">
      <c r="G111" s="96"/>
      <c r="H111" s="96"/>
      <c r="I111" s="96"/>
      <c r="J111" s="96"/>
      <c r="K111" s="96"/>
      <c r="L111" s="96"/>
      <c r="M111" s="96"/>
      <c r="N111" s="96"/>
      <c r="O111" s="96"/>
      <c r="P111" s="96"/>
      <c r="Q111" s="96"/>
      <c r="R111" s="96"/>
      <c r="S111" s="96"/>
      <c r="T111" s="96"/>
      <c r="U111" s="96"/>
      <c r="V111" s="96"/>
      <c r="W111" s="96"/>
      <c r="X111" s="96"/>
      <c r="Y111" s="96"/>
      <c r="Z111" s="96"/>
      <c r="AA111" s="96"/>
      <c r="AB111" s="96"/>
      <c r="AC111" s="96"/>
      <c r="AD111" s="96"/>
      <c r="AE111" s="96"/>
      <c r="AF111" s="96"/>
      <c r="AG111" s="96"/>
      <c r="AH111" s="96"/>
      <c r="AI111" s="96"/>
      <c r="AJ111" s="96"/>
      <c r="AK111" s="96"/>
      <c r="AL111" s="96"/>
      <c r="AM111" s="96"/>
      <c r="AN111" s="96"/>
      <c r="AO111" s="96"/>
      <c r="AP111" s="96"/>
      <c r="AQ111" s="96"/>
      <c r="AR111" s="96"/>
      <c r="AS111" s="96"/>
      <c r="AT111" s="96"/>
      <c r="AU111" s="96"/>
      <c r="AV111" s="96"/>
      <c r="AW111" s="96"/>
      <c r="AX111" s="96"/>
      <c r="AY111" s="96"/>
      <c r="AZ111" s="96"/>
      <c r="BA111" s="96"/>
      <c r="BB111" s="96"/>
      <c r="BC111" s="96"/>
      <c r="BD111" s="96"/>
      <c r="BE111" s="96"/>
      <c r="BF111" s="96"/>
      <c r="BG111" s="96"/>
      <c r="BH111" s="96"/>
      <c r="BI111" s="96"/>
      <c r="BJ111" s="96"/>
      <c r="BK111" s="96"/>
      <c r="BL111" s="96"/>
      <c r="BM111" s="96"/>
      <c r="BN111" s="96"/>
      <c r="BO111" s="96"/>
      <c r="BP111" s="96"/>
      <c r="BQ111" s="96"/>
      <c r="BR111" s="96"/>
    </row>
    <row r="112" spans="1:87" ht="21" customHeight="1" x14ac:dyDescent="0.4">
      <c r="A112" s="63"/>
      <c r="B112" s="63"/>
      <c r="C112" s="63"/>
      <c r="D112" s="63"/>
      <c r="E112" s="62" t="s">
        <v>39</v>
      </c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</row>
    <row r="113" spans="1:71" ht="21" hidden="1" customHeight="1" outlineLevel="1" thickTop="1" thickBot="1" x14ac:dyDescent="0.4">
      <c r="A113" s="178"/>
      <c r="B113" s="178"/>
      <c r="C113" s="21" t="s">
        <v>10</v>
      </c>
      <c r="D113" s="15" t="s">
        <v>11</v>
      </c>
      <c r="E113" s="15"/>
      <c r="F113" s="4">
        <f t="shared" ref="F113:AL113" si="93">F3</f>
        <v>273.10000000000002</v>
      </c>
      <c r="G113" s="4">
        <f t="shared" si="93"/>
        <v>289.7</v>
      </c>
      <c r="H113" s="4">
        <f t="shared" si="93"/>
        <v>306.2</v>
      </c>
      <c r="I113" s="4">
        <f t="shared" si="93"/>
        <v>322.7</v>
      </c>
      <c r="J113" s="4">
        <f t="shared" si="93"/>
        <v>339.2</v>
      </c>
      <c r="K113" s="4">
        <f t="shared" si="93"/>
        <v>405.3</v>
      </c>
      <c r="L113" s="4">
        <f t="shared" si="93"/>
        <v>471.4</v>
      </c>
      <c r="M113" s="4">
        <f t="shared" si="93"/>
        <v>537.5</v>
      </c>
      <c r="N113" s="4">
        <f t="shared" si="93"/>
        <v>603.5</v>
      </c>
      <c r="O113" s="4">
        <f t="shared" si="93"/>
        <v>669.6</v>
      </c>
      <c r="P113" s="4">
        <f t="shared" si="93"/>
        <v>735.7</v>
      </c>
      <c r="Q113" s="4">
        <f t="shared" si="93"/>
        <v>752.2</v>
      </c>
      <c r="R113" s="4">
        <f t="shared" si="93"/>
        <v>768.7</v>
      </c>
      <c r="S113" s="4">
        <f t="shared" si="93"/>
        <v>785.2</v>
      </c>
      <c r="T113" s="4">
        <f t="shared" si="93"/>
        <v>801.8</v>
      </c>
      <c r="U113" s="4">
        <f t="shared" si="93"/>
        <v>818.3</v>
      </c>
      <c r="V113" s="4">
        <f t="shared" si="93"/>
        <v>834.8</v>
      </c>
      <c r="W113" s="4">
        <f t="shared" si="93"/>
        <v>851.3</v>
      </c>
      <c r="X113" s="4">
        <f t="shared" si="93"/>
        <v>867.8</v>
      </c>
      <c r="Y113" s="4">
        <f t="shared" si="93"/>
        <v>884.4</v>
      </c>
      <c r="Z113" s="4">
        <f t="shared" si="93"/>
        <v>900.9</v>
      </c>
      <c r="AA113" s="4">
        <f t="shared" si="93"/>
        <v>917.4</v>
      </c>
      <c r="AB113" s="4">
        <f t="shared" si="93"/>
        <v>933.9</v>
      </c>
      <c r="AC113" s="4">
        <f t="shared" si="93"/>
        <v>950.4</v>
      </c>
      <c r="AD113" s="4">
        <f t="shared" si="93"/>
        <v>967</v>
      </c>
      <c r="AE113" s="4">
        <f t="shared" si="93"/>
        <v>983.5</v>
      </c>
      <c r="AF113" s="4">
        <f t="shared" si="93"/>
        <v>1000</v>
      </c>
      <c r="AG113" s="4">
        <f t="shared" si="93"/>
        <v>0</v>
      </c>
      <c r="AH113" s="4">
        <f t="shared" si="93"/>
        <v>0</v>
      </c>
      <c r="AI113" s="4">
        <f t="shared" si="93"/>
        <v>0</v>
      </c>
      <c r="AJ113" s="4">
        <f t="shared" si="93"/>
        <v>0</v>
      </c>
      <c r="AK113" s="4">
        <f t="shared" si="93"/>
        <v>0</v>
      </c>
      <c r="AL113" s="4">
        <f t="shared" si="93"/>
        <v>0</v>
      </c>
      <c r="AM113" s="4">
        <f t="shared" ref="AM113:BR113" si="94">AM3</f>
        <v>0</v>
      </c>
      <c r="AN113" s="4">
        <f t="shared" si="94"/>
        <v>0</v>
      </c>
      <c r="AO113" s="4">
        <f t="shared" si="94"/>
        <v>0</v>
      </c>
      <c r="AP113" s="4">
        <f t="shared" si="94"/>
        <v>0</v>
      </c>
      <c r="AQ113" s="4">
        <f t="shared" si="94"/>
        <v>0</v>
      </c>
      <c r="AR113" s="4">
        <f t="shared" si="94"/>
        <v>0</v>
      </c>
      <c r="AS113" s="4">
        <f t="shared" si="94"/>
        <v>0</v>
      </c>
      <c r="AT113" s="4">
        <f t="shared" si="94"/>
        <v>0</v>
      </c>
      <c r="AU113" s="4">
        <f t="shared" si="94"/>
        <v>0</v>
      </c>
      <c r="AV113" s="4">
        <f t="shared" si="94"/>
        <v>0</v>
      </c>
      <c r="AW113" s="4">
        <f t="shared" si="94"/>
        <v>0</v>
      </c>
      <c r="AX113" s="4">
        <f t="shared" si="94"/>
        <v>0</v>
      </c>
      <c r="AY113" s="4">
        <f t="shared" si="94"/>
        <v>0</v>
      </c>
      <c r="AZ113" s="4">
        <f t="shared" si="94"/>
        <v>0</v>
      </c>
      <c r="BA113" s="4">
        <f t="shared" si="94"/>
        <v>0</v>
      </c>
      <c r="BB113" s="4">
        <f t="shared" si="94"/>
        <v>0</v>
      </c>
      <c r="BC113" s="4">
        <f t="shared" si="94"/>
        <v>0</v>
      </c>
      <c r="BD113" s="4">
        <f t="shared" si="94"/>
        <v>0</v>
      </c>
      <c r="BE113" s="4">
        <f t="shared" si="94"/>
        <v>0</v>
      </c>
      <c r="BF113" s="4">
        <f t="shared" si="94"/>
        <v>0</v>
      </c>
      <c r="BG113" s="4">
        <f t="shared" si="94"/>
        <v>0</v>
      </c>
      <c r="BH113" s="4">
        <f t="shared" si="94"/>
        <v>0</v>
      </c>
      <c r="BI113" s="4">
        <f t="shared" si="94"/>
        <v>0</v>
      </c>
      <c r="BJ113" s="4">
        <f t="shared" si="94"/>
        <v>0</v>
      </c>
      <c r="BK113" s="4">
        <f t="shared" si="94"/>
        <v>0</v>
      </c>
      <c r="BL113" s="4">
        <f t="shared" si="94"/>
        <v>0</v>
      </c>
      <c r="BM113" s="4">
        <f t="shared" si="94"/>
        <v>0</v>
      </c>
      <c r="BN113" s="4">
        <f t="shared" si="94"/>
        <v>0</v>
      </c>
      <c r="BO113" s="4">
        <f t="shared" si="94"/>
        <v>0</v>
      </c>
      <c r="BP113" s="4">
        <f t="shared" si="94"/>
        <v>0</v>
      </c>
      <c r="BQ113" s="4">
        <f t="shared" si="94"/>
        <v>0</v>
      </c>
      <c r="BR113" s="4">
        <f t="shared" si="94"/>
        <v>0</v>
      </c>
      <c r="BS113" s="96"/>
    </row>
    <row r="114" spans="1:71" ht="21" hidden="1" customHeight="1" outlineLevel="1" thickTop="1" thickBot="1" x14ac:dyDescent="0.4">
      <c r="A114" s="47"/>
      <c r="B114" s="47"/>
      <c r="C114" s="22">
        <f>COUNTA(E114:E121)+1</f>
        <v>7</v>
      </c>
      <c r="E114" s="17" t="s">
        <v>33</v>
      </c>
      <c r="F114" s="46">
        <f t="shared" ref="F114:BQ114" ca="1" si="95">F$113*$B$2*SUMPRODUCT(F$85:F$94,F$51:F$60)/1000</f>
        <v>-273.64259996118801</v>
      </c>
      <c r="G114" s="46">
        <f t="shared" ca="1" si="95"/>
        <v>-276.43839053758876</v>
      </c>
      <c r="H114" s="46">
        <f t="shared" ca="1" si="95"/>
        <v>-279.19621879513346</v>
      </c>
      <c r="I114" s="46">
        <f t="shared" ca="1" si="95"/>
        <v>-282.06740046353872</v>
      </c>
      <c r="J114" s="46">
        <f t="shared" ca="1" si="95"/>
        <v>-284.97501132368967</v>
      </c>
      <c r="K114" s="46">
        <f t="shared" ca="1" si="95"/>
        <v>-300.72545294597887</v>
      </c>
      <c r="L114" s="46">
        <f t="shared" ca="1" si="95"/>
        <v>-306.09778571941075</v>
      </c>
      <c r="M114" s="46">
        <f t="shared" ca="1" si="95"/>
        <v>-319.42968975822708</v>
      </c>
      <c r="N114" s="46">
        <f t="shared" ca="1" si="95"/>
        <v>-333.38043313805446</v>
      </c>
      <c r="O114" s="46">
        <f t="shared" ca="1" si="95"/>
        <v>-348.21067672942496</v>
      </c>
      <c r="P114" s="46">
        <f t="shared" ca="1" si="95"/>
        <v>-364.02882652825917</v>
      </c>
      <c r="Q114" s="46">
        <f t="shared" ca="1" si="95"/>
        <v>-368.10170663033239</v>
      </c>
      <c r="R114" s="46">
        <f t="shared" ca="1" si="95"/>
        <v>-372.33606887896804</v>
      </c>
      <c r="S114" s="46">
        <f t="shared" ca="1" si="95"/>
        <v>-376.57204429406073</v>
      </c>
      <c r="T114" s="46">
        <f t="shared" ca="1" si="95"/>
        <v>-380.8402149076565</v>
      </c>
      <c r="U114" s="46">
        <f t="shared" ca="1" si="95"/>
        <v>-277.52264318691272</v>
      </c>
      <c r="V114" s="46">
        <f t="shared" ca="1" si="95"/>
        <v>-216.81481103889291</v>
      </c>
      <c r="W114" s="46">
        <f t="shared" ca="1" si="95"/>
        <v>-181.84699016213688</v>
      </c>
      <c r="X114" s="46">
        <f t="shared" ca="1" si="95"/>
        <v>-156.96884394891077</v>
      </c>
      <c r="Y114" s="46">
        <f t="shared" ca="1" si="95"/>
        <v>-133.70461907643755</v>
      </c>
      <c r="Z114" s="46">
        <f t="shared" ca="1" si="95"/>
        <v>-104.85081690371943</v>
      </c>
      <c r="AA114" s="46">
        <f t="shared" ca="1" si="95"/>
        <v>-59.541820415496232</v>
      </c>
      <c r="AB114" s="46">
        <f t="shared" ca="1" si="95"/>
        <v>-3.3039682239527783</v>
      </c>
      <c r="AC114" s="46">
        <f t="shared" ca="1" si="95"/>
        <v>-4.6530652660560145E-3</v>
      </c>
      <c r="AD114" s="46">
        <f t="shared" ca="1" si="95"/>
        <v>-6.5639674381901567E-4</v>
      </c>
      <c r="AE114" s="46">
        <f t="shared" ca="1" si="95"/>
        <v>-3.3183781591860197E-4</v>
      </c>
      <c r="AF114" s="46">
        <f t="shared" ca="1" si="95"/>
        <v>-1.6653926066099358E-4</v>
      </c>
      <c r="AG114" s="46">
        <f t="shared" ca="1" si="95"/>
        <v>0</v>
      </c>
      <c r="AH114" s="46">
        <f t="shared" ca="1" si="95"/>
        <v>0</v>
      </c>
      <c r="AI114" s="46">
        <f t="shared" ca="1" si="95"/>
        <v>0</v>
      </c>
      <c r="AJ114" s="46">
        <f t="shared" ca="1" si="95"/>
        <v>0</v>
      </c>
      <c r="AK114" s="46">
        <f t="shared" ca="1" si="95"/>
        <v>0</v>
      </c>
      <c r="AL114" s="46">
        <f t="shared" ca="1" si="95"/>
        <v>0</v>
      </c>
      <c r="AM114" s="46">
        <f t="shared" ca="1" si="95"/>
        <v>0</v>
      </c>
      <c r="AN114" s="46">
        <f t="shared" ca="1" si="95"/>
        <v>0</v>
      </c>
      <c r="AO114" s="46">
        <f t="shared" ca="1" si="95"/>
        <v>0</v>
      </c>
      <c r="AP114" s="46">
        <f t="shared" ca="1" si="95"/>
        <v>0</v>
      </c>
      <c r="AQ114" s="46">
        <f t="shared" ca="1" si="95"/>
        <v>0</v>
      </c>
      <c r="AR114" s="46">
        <f t="shared" ca="1" si="95"/>
        <v>0</v>
      </c>
      <c r="AS114" s="46">
        <f t="shared" ca="1" si="95"/>
        <v>0</v>
      </c>
      <c r="AT114" s="46">
        <f t="shared" ca="1" si="95"/>
        <v>0</v>
      </c>
      <c r="AU114" s="46">
        <f t="shared" ca="1" si="95"/>
        <v>0</v>
      </c>
      <c r="AV114" s="46">
        <f t="shared" ca="1" si="95"/>
        <v>0</v>
      </c>
      <c r="AW114" s="46">
        <f t="shared" ca="1" si="95"/>
        <v>0</v>
      </c>
      <c r="AX114" s="46">
        <f t="shared" ca="1" si="95"/>
        <v>0</v>
      </c>
      <c r="AY114" s="46">
        <f t="shared" ca="1" si="95"/>
        <v>0</v>
      </c>
      <c r="AZ114" s="46">
        <f t="shared" ca="1" si="95"/>
        <v>0</v>
      </c>
      <c r="BA114" s="46">
        <f t="shared" ca="1" si="95"/>
        <v>0</v>
      </c>
      <c r="BB114" s="46">
        <f t="shared" ca="1" si="95"/>
        <v>0</v>
      </c>
      <c r="BC114" s="46">
        <f t="shared" ca="1" si="95"/>
        <v>0</v>
      </c>
      <c r="BD114" s="46">
        <f t="shared" ca="1" si="95"/>
        <v>0</v>
      </c>
      <c r="BE114" s="46">
        <f t="shared" ca="1" si="95"/>
        <v>0</v>
      </c>
      <c r="BF114" s="46">
        <f t="shared" ca="1" si="95"/>
        <v>0</v>
      </c>
      <c r="BG114" s="46">
        <f t="shared" ca="1" si="95"/>
        <v>0</v>
      </c>
      <c r="BH114" s="46">
        <f t="shared" ca="1" si="95"/>
        <v>0</v>
      </c>
      <c r="BI114" s="46">
        <f t="shared" ca="1" si="95"/>
        <v>0</v>
      </c>
      <c r="BJ114" s="46">
        <f t="shared" ca="1" si="95"/>
        <v>0</v>
      </c>
      <c r="BK114" s="46">
        <f t="shared" ca="1" si="95"/>
        <v>0</v>
      </c>
      <c r="BL114" s="46">
        <f t="shared" ca="1" si="95"/>
        <v>0</v>
      </c>
      <c r="BM114" s="46">
        <f t="shared" ca="1" si="95"/>
        <v>0</v>
      </c>
      <c r="BN114" s="46">
        <f t="shared" ca="1" si="95"/>
        <v>0</v>
      </c>
      <c r="BO114" s="46">
        <f t="shared" ca="1" si="95"/>
        <v>0</v>
      </c>
      <c r="BP114" s="46">
        <f t="shared" ca="1" si="95"/>
        <v>0</v>
      </c>
      <c r="BQ114" s="46">
        <f t="shared" ca="1" si="95"/>
        <v>0</v>
      </c>
      <c r="BR114" s="46">
        <f t="shared" ref="BR114" ca="1" si="96">BR$113*$B$2*SUMPRODUCT(BR$85:BR$94,BR$51:BR$60)/1000</f>
        <v>0</v>
      </c>
      <c r="BS114" s="96"/>
    </row>
    <row r="115" spans="1:71" ht="21" hidden="1" customHeight="1" outlineLevel="1" thickBot="1" x14ac:dyDescent="0.4">
      <c r="A115" s="47"/>
      <c r="B115" s="47"/>
      <c r="C115" s="23">
        <f xml:space="preserve"> COUNTIF(F113:AL113,"&lt;&gt;"&amp;0)</f>
        <v>27</v>
      </c>
      <c r="E115" s="17" t="s">
        <v>35</v>
      </c>
      <c r="F115" s="14">
        <f t="shared" ref="F115:BQ115" ca="1" si="97">F$113*$B$2*SUMPRODUCT(F$100:F$101,F$65:F$66)/1000</f>
        <v>22024.68678857632</v>
      </c>
      <c r="G115" s="14">
        <f t="shared" ca="1" si="97"/>
        <v>21732.088017647377</v>
      </c>
      <c r="H115" s="14">
        <f t="shared" ca="1" si="97"/>
        <v>21490.233834388499</v>
      </c>
      <c r="I115" s="14">
        <f t="shared" ca="1" si="97"/>
        <v>21287.475038473876</v>
      </c>
      <c r="J115" s="14">
        <f t="shared" ca="1" si="97"/>
        <v>21128.016923856001</v>
      </c>
      <c r="K115" s="14">
        <f t="shared" ca="1" si="97"/>
        <v>18426.983751496686</v>
      </c>
      <c r="L115" s="14">
        <f t="shared" ca="1" si="97"/>
        <v>24812.650701753755</v>
      </c>
      <c r="M115" s="14">
        <f t="shared" ca="1" si="97"/>
        <v>25835.541918750005</v>
      </c>
      <c r="N115" s="14">
        <f t="shared" ca="1" si="97"/>
        <v>27025.964741763444</v>
      </c>
      <c r="O115" s="14">
        <f t="shared" ca="1" si="97"/>
        <v>28228.173398320501</v>
      </c>
      <c r="P115" s="14">
        <f t="shared" ca="1" si="97"/>
        <v>29203.613526853507</v>
      </c>
      <c r="Q115" s="14">
        <f t="shared" ca="1" si="97"/>
        <v>29393.151183418759</v>
      </c>
      <c r="R115" s="14">
        <f t="shared" ca="1" si="97"/>
        <v>29563.705212731445</v>
      </c>
      <c r="S115" s="14">
        <f t="shared" ca="1" si="97"/>
        <v>29697.455349607506</v>
      </c>
      <c r="T115" s="14">
        <f t="shared" ca="1" si="97"/>
        <v>29816.127994702001</v>
      </c>
      <c r="U115" s="14">
        <f t="shared" ca="1" si="97"/>
        <v>30196.903257244507</v>
      </c>
      <c r="V115" s="14">
        <f t="shared" ca="1" si="97"/>
        <v>30578.776812578504</v>
      </c>
      <c r="W115" s="14">
        <f t="shared" ca="1" si="97"/>
        <v>30932.943129498253</v>
      </c>
      <c r="X115" s="14">
        <f t="shared" ca="1" si="97"/>
        <v>31307.238828746005</v>
      </c>
      <c r="Y115" s="14">
        <f t="shared" ca="1" si="97"/>
        <v>31657.578961040999</v>
      </c>
      <c r="Z115" s="14">
        <f t="shared" ca="1" si="97"/>
        <v>32017.007010551068</v>
      </c>
      <c r="AA115" s="14">
        <f t="shared" ca="1" si="97"/>
        <v>32440.130862727503</v>
      </c>
      <c r="AB115" s="14">
        <f t="shared" ca="1" si="97"/>
        <v>32826.001808634392</v>
      </c>
      <c r="AC115" s="14">
        <f t="shared" ca="1" si="97"/>
        <v>33011.101820466007</v>
      </c>
      <c r="AD115" s="14">
        <f t="shared" ca="1" si="97"/>
        <v>33176.238099753129</v>
      </c>
      <c r="AE115" s="14">
        <f t="shared" ca="1" si="97"/>
        <v>33326.030292170006</v>
      </c>
      <c r="AF115" s="14">
        <f t="shared" ca="1" si="97"/>
        <v>33473.657343750005</v>
      </c>
      <c r="AG115" s="14">
        <f t="shared" ca="1" si="97"/>
        <v>0</v>
      </c>
      <c r="AH115" s="14">
        <f t="shared" ca="1" si="97"/>
        <v>0</v>
      </c>
      <c r="AI115" s="14">
        <f t="shared" ca="1" si="97"/>
        <v>0</v>
      </c>
      <c r="AJ115" s="14">
        <f t="shared" ca="1" si="97"/>
        <v>0</v>
      </c>
      <c r="AK115" s="14">
        <f t="shared" ca="1" si="97"/>
        <v>0</v>
      </c>
      <c r="AL115" s="14">
        <f t="shared" ca="1" si="97"/>
        <v>0</v>
      </c>
      <c r="AM115" s="14">
        <f t="shared" ca="1" si="97"/>
        <v>0</v>
      </c>
      <c r="AN115" s="14">
        <f t="shared" ca="1" si="97"/>
        <v>0</v>
      </c>
      <c r="AO115" s="14">
        <f t="shared" ca="1" si="97"/>
        <v>0</v>
      </c>
      <c r="AP115" s="14">
        <f t="shared" ca="1" si="97"/>
        <v>0</v>
      </c>
      <c r="AQ115" s="14">
        <f t="shared" ca="1" si="97"/>
        <v>0</v>
      </c>
      <c r="AR115" s="14">
        <f t="shared" ca="1" si="97"/>
        <v>0</v>
      </c>
      <c r="AS115" s="14">
        <f t="shared" ca="1" si="97"/>
        <v>0</v>
      </c>
      <c r="AT115" s="14">
        <f t="shared" ca="1" si="97"/>
        <v>0</v>
      </c>
      <c r="AU115" s="14">
        <f t="shared" ca="1" si="97"/>
        <v>0</v>
      </c>
      <c r="AV115" s="14">
        <f t="shared" ca="1" si="97"/>
        <v>0</v>
      </c>
      <c r="AW115" s="14">
        <f t="shared" ca="1" si="97"/>
        <v>0</v>
      </c>
      <c r="AX115" s="14">
        <f t="shared" ca="1" si="97"/>
        <v>0</v>
      </c>
      <c r="AY115" s="14">
        <f t="shared" ca="1" si="97"/>
        <v>0</v>
      </c>
      <c r="AZ115" s="14">
        <f t="shared" ca="1" si="97"/>
        <v>0</v>
      </c>
      <c r="BA115" s="14">
        <f t="shared" ca="1" si="97"/>
        <v>0</v>
      </c>
      <c r="BB115" s="14">
        <f t="shared" ca="1" si="97"/>
        <v>0</v>
      </c>
      <c r="BC115" s="14">
        <f t="shared" ca="1" si="97"/>
        <v>0</v>
      </c>
      <c r="BD115" s="14">
        <f t="shared" ca="1" si="97"/>
        <v>0</v>
      </c>
      <c r="BE115" s="14">
        <f t="shared" ca="1" si="97"/>
        <v>0</v>
      </c>
      <c r="BF115" s="14">
        <f t="shared" ca="1" si="97"/>
        <v>0</v>
      </c>
      <c r="BG115" s="14">
        <f t="shared" ca="1" si="97"/>
        <v>0</v>
      </c>
      <c r="BH115" s="14">
        <f t="shared" ca="1" si="97"/>
        <v>0</v>
      </c>
      <c r="BI115" s="14">
        <f t="shared" ca="1" si="97"/>
        <v>0</v>
      </c>
      <c r="BJ115" s="14">
        <f t="shared" ca="1" si="97"/>
        <v>0</v>
      </c>
      <c r="BK115" s="14">
        <f t="shared" ca="1" si="97"/>
        <v>0</v>
      </c>
      <c r="BL115" s="14">
        <f t="shared" ca="1" si="97"/>
        <v>0</v>
      </c>
      <c r="BM115" s="14">
        <f t="shared" ca="1" si="97"/>
        <v>0</v>
      </c>
      <c r="BN115" s="14">
        <f t="shared" ca="1" si="97"/>
        <v>0</v>
      </c>
      <c r="BO115" s="14">
        <f t="shared" ca="1" si="97"/>
        <v>0</v>
      </c>
      <c r="BP115" s="14">
        <f t="shared" ca="1" si="97"/>
        <v>0</v>
      </c>
      <c r="BQ115" s="14">
        <f t="shared" ca="1" si="97"/>
        <v>0</v>
      </c>
      <c r="BR115" s="14">
        <f t="shared" ref="BR115" ca="1" si="98">BR$113*$B$2*SUMPRODUCT(BR$100:BR$101,BR$65:BR$66)/1000</f>
        <v>0</v>
      </c>
      <c r="BS115" s="96"/>
    </row>
    <row r="116" spans="1:71" ht="21" hidden="1" customHeight="1" outlineLevel="1" thickBot="1" x14ac:dyDescent="0.4">
      <c r="E116" s="17" t="s">
        <v>13</v>
      </c>
      <c r="F116" s="14">
        <f t="shared" ref="F116:BQ116" ca="1" si="99">F$113*$B$2*SUMPRODUCT(F$82:F$83,F$48:F$49)/1000</f>
        <v>-5.8700262505293887E-7</v>
      </c>
      <c r="G116" s="14">
        <f t="shared" ca="1" si="99"/>
        <v>-1.0813283209294312E-6</v>
      </c>
      <c r="H116" s="14">
        <f t="shared" ca="1" si="99"/>
        <v>-8.5690526822841996E-7</v>
      </c>
      <c r="I116" s="14">
        <f t="shared" ca="1" si="99"/>
        <v>-6.9522329010348818E-7</v>
      </c>
      <c r="J116" s="14">
        <f t="shared" ca="1" si="99"/>
        <v>-5.7218522649728E-7</v>
      </c>
      <c r="K116" s="14">
        <f t="shared" ca="1" si="99"/>
        <v>-8.6082570497546458E-8</v>
      </c>
      <c r="L116" s="14">
        <f t="shared" ca="1" si="99"/>
        <v>-6.9005591958780391E-8</v>
      </c>
      <c r="M116" s="14">
        <f t="shared" ca="1" si="99"/>
        <v>-4.9895566273453125E-8</v>
      </c>
      <c r="N116" s="14">
        <f t="shared" ca="1" si="99"/>
        <v>-5.1273937416956319E-8</v>
      </c>
      <c r="O116" s="14">
        <f t="shared" ca="1" si="99"/>
        <v>-6.663122286022548E-7</v>
      </c>
      <c r="P116" s="14">
        <f t="shared" ca="1" si="99"/>
        <v>-3.798304320323479E-6</v>
      </c>
      <c r="Q116" s="14">
        <f t="shared" ca="1" si="99"/>
        <v>-1.5315880710839013E-6</v>
      </c>
      <c r="R116" s="14">
        <f t="shared" ca="1" si="99"/>
        <v>-4.3046676528832015E-8</v>
      </c>
      <c r="S116" s="14">
        <f t="shared" ca="1" si="99"/>
        <v>-1.9434124765022972E-12</v>
      </c>
      <c r="T116" s="14">
        <f t="shared" ca="1" si="99"/>
        <v>0</v>
      </c>
      <c r="U116" s="14">
        <f t="shared" ca="1" si="99"/>
        <v>-3.7932035665941981E-8</v>
      </c>
      <c r="V116" s="14">
        <f t="shared" ca="1" si="99"/>
        <v>-1.229419460299461E-5</v>
      </c>
      <c r="W116" s="14">
        <f t="shared" ca="1" si="99"/>
        <v>-1.6461807130083757E-5</v>
      </c>
      <c r="X116" s="14">
        <f t="shared" ca="1" si="99"/>
        <v>-1.8554540939932413E-5</v>
      </c>
      <c r="Y116" s="14">
        <f t="shared" ca="1" si="99"/>
        <v>-1.1269568171126678E-6</v>
      </c>
      <c r="Z116" s="14">
        <f t="shared" ca="1" si="99"/>
        <v>-7.5870615789557261E-10</v>
      </c>
      <c r="AA116" s="14">
        <f t="shared" ca="1" si="99"/>
        <v>-9.5044355728995564E-20</v>
      </c>
      <c r="AB116" s="14">
        <f t="shared" ca="1" si="99"/>
        <v>-1.1216406229455629E-28</v>
      </c>
      <c r="AC116" s="14">
        <f t="shared" ca="1" si="99"/>
        <v>-3.4272659724574203E-30</v>
      </c>
      <c r="AD116" s="14">
        <f t="shared" ca="1" si="99"/>
        <v>-4.1330535161511323E-21</v>
      </c>
      <c r="AE116" s="14">
        <f t="shared" ca="1" si="99"/>
        <v>-9.4406050765523472E-16</v>
      </c>
      <c r="AF116" s="14">
        <f t="shared" ca="1" si="99"/>
        <v>-9.1330000053033138E-13</v>
      </c>
      <c r="AG116" s="14">
        <f t="shared" ca="1" si="99"/>
        <v>0</v>
      </c>
      <c r="AH116" s="14">
        <f t="shared" ca="1" si="99"/>
        <v>0</v>
      </c>
      <c r="AI116" s="14">
        <f t="shared" ca="1" si="99"/>
        <v>0</v>
      </c>
      <c r="AJ116" s="14">
        <f t="shared" ca="1" si="99"/>
        <v>0</v>
      </c>
      <c r="AK116" s="14">
        <f t="shared" ca="1" si="99"/>
        <v>0</v>
      </c>
      <c r="AL116" s="14">
        <f t="shared" ca="1" si="99"/>
        <v>0</v>
      </c>
      <c r="AM116" s="14">
        <f t="shared" ca="1" si="99"/>
        <v>0</v>
      </c>
      <c r="AN116" s="14">
        <f t="shared" ca="1" si="99"/>
        <v>0</v>
      </c>
      <c r="AO116" s="14">
        <f t="shared" ca="1" si="99"/>
        <v>0</v>
      </c>
      <c r="AP116" s="14">
        <f t="shared" ca="1" si="99"/>
        <v>0</v>
      </c>
      <c r="AQ116" s="14">
        <f t="shared" ca="1" si="99"/>
        <v>0</v>
      </c>
      <c r="AR116" s="14">
        <f t="shared" ca="1" si="99"/>
        <v>0</v>
      </c>
      <c r="AS116" s="14">
        <f t="shared" ca="1" si="99"/>
        <v>0</v>
      </c>
      <c r="AT116" s="14">
        <f t="shared" ca="1" si="99"/>
        <v>0</v>
      </c>
      <c r="AU116" s="14">
        <f t="shared" ca="1" si="99"/>
        <v>0</v>
      </c>
      <c r="AV116" s="14">
        <f t="shared" ca="1" si="99"/>
        <v>0</v>
      </c>
      <c r="AW116" s="14">
        <f t="shared" ca="1" si="99"/>
        <v>0</v>
      </c>
      <c r="AX116" s="14">
        <f t="shared" ca="1" si="99"/>
        <v>0</v>
      </c>
      <c r="AY116" s="14">
        <f t="shared" ca="1" si="99"/>
        <v>0</v>
      </c>
      <c r="AZ116" s="14">
        <f t="shared" ca="1" si="99"/>
        <v>0</v>
      </c>
      <c r="BA116" s="14">
        <f t="shared" ca="1" si="99"/>
        <v>0</v>
      </c>
      <c r="BB116" s="14">
        <f t="shared" ca="1" si="99"/>
        <v>0</v>
      </c>
      <c r="BC116" s="14">
        <f t="shared" ca="1" si="99"/>
        <v>0</v>
      </c>
      <c r="BD116" s="14">
        <f t="shared" ca="1" si="99"/>
        <v>0</v>
      </c>
      <c r="BE116" s="14">
        <f t="shared" ca="1" si="99"/>
        <v>0</v>
      </c>
      <c r="BF116" s="14">
        <f t="shared" ca="1" si="99"/>
        <v>0</v>
      </c>
      <c r="BG116" s="14">
        <f t="shared" ca="1" si="99"/>
        <v>0</v>
      </c>
      <c r="BH116" s="14">
        <f t="shared" ca="1" si="99"/>
        <v>0</v>
      </c>
      <c r="BI116" s="14">
        <f t="shared" ca="1" si="99"/>
        <v>0</v>
      </c>
      <c r="BJ116" s="14">
        <f t="shared" ca="1" si="99"/>
        <v>0</v>
      </c>
      <c r="BK116" s="14">
        <f t="shared" ca="1" si="99"/>
        <v>0</v>
      </c>
      <c r="BL116" s="14">
        <f t="shared" ca="1" si="99"/>
        <v>0</v>
      </c>
      <c r="BM116" s="14">
        <f t="shared" ca="1" si="99"/>
        <v>0</v>
      </c>
      <c r="BN116" s="14">
        <f t="shared" ca="1" si="99"/>
        <v>0</v>
      </c>
      <c r="BO116" s="14">
        <f t="shared" ca="1" si="99"/>
        <v>0</v>
      </c>
      <c r="BP116" s="14">
        <f t="shared" ca="1" si="99"/>
        <v>0</v>
      </c>
      <c r="BQ116" s="14">
        <f t="shared" ca="1" si="99"/>
        <v>0</v>
      </c>
      <c r="BR116" s="14">
        <f t="shared" ref="BR116" ca="1" si="100">BR$113*$B$2*SUMPRODUCT(BR$82:BR$83,BR$48:BR$49)/1000</f>
        <v>0</v>
      </c>
      <c r="BS116" s="96"/>
    </row>
    <row r="117" spans="1:71" ht="21" hidden="1" customHeight="1" outlineLevel="1" thickBot="1" x14ac:dyDescent="0.4">
      <c r="E117" s="17" t="s">
        <v>34</v>
      </c>
      <c r="F117" s="14">
        <f ca="1">F116+F114</f>
        <v>-273.64260054819061</v>
      </c>
      <c r="G117" s="14">
        <f t="shared" ref="G117:AL117" ca="1" si="101">G116+G114</f>
        <v>-276.43839161891708</v>
      </c>
      <c r="H117" s="14">
        <f t="shared" ca="1" si="101"/>
        <v>-279.19621965203874</v>
      </c>
      <c r="I117" s="14">
        <f t="shared" ca="1" si="101"/>
        <v>-282.06740115876198</v>
      </c>
      <c r="J117" s="14">
        <f t="shared" ca="1" si="101"/>
        <v>-284.9750118958749</v>
      </c>
      <c r="K117" s="14">
        <f t="shared" ca="1" si="101"/>
        <v>-300.72545303206147</v>
      </c>
      <c r="L117" s="14">
        <f t="shared" ca="1" si="101"/>
        <v>-306.09778578841633</v>
      </c>
      <c r="M117" s="14">
        <f t="shared" ca="1" si="101"/>
        <v>-319.42968980812265</v>
      </c>
      <c r="N117" s="14">
        <f t="shared" ca="1" si="101"/>
        <v>-333.38043318932841</v>
      </c>
      <c r="O117" s="14">
        <f t="shared" ca="1" si="101"/>
        <v>-348.21067739573721</v>
      </c>
      <c r="P117" s="14">
        <f t="shared" ca="1" si="101"/>
        <v>-364.02883032656348</v>
      </c>
      <c r="Q117" s="14">
        <f t="shared" ca="1" si="101"/>
        <v>-368.10170816192044</v>
      </c>
      <c r="R117" s="14">
        <f t="shared" ca="1" si="101"/>
        <v>-372.3360689220147</v>
      </c>
      <c r="S117" s="14">
        <f t="shared" ca="1" si="101"/>
        <v>-376.57204429406266</v>
      </c>
      <c r="T117" s="14">
        <f t="shared" ca="1" si="101"/>
        <v>-380.8402149076565</v>
      </c>
      <c r="U117" s="14">
        <f t="shared" ca="1" si="101"/>
        <v>-277.52264322484473</v>
      </c>
      <c r="V117" s="14">
        <f t="shared" ca="1" si="101"/>
        <v>-216.8148233330875</v>
      </c>
      <c r="W117" s="14">
        <f t="shared" ca="1" si="101"/>
        <v>-181.847006623944</v>
      </c>
      <c r="X117" s="14">
        <f t="shared" ca="1" si="101"/>
        <v>-156.9688625034517</v>
      </c>
      <c r="Y117" s="14">
        <f t="shared" ca="1" si="101"/>
        <v>-133.70462020339437</v>
      </c>
      <c r="Z117" s="14">
        <f t="shared" ca="1" si="101"/>
        <v>-104.85081690447814</v>
      </c>
      <c r="AA117" s="14">
        <f t="shared" ca="1" si="101"/>
        <v>-59.541820415496232</v>
      </c>
      <c r="AB117" s="14">
        <f t="shared" ca="1" si="101"/>
        <v>-3.3039682239527783</v>
      </c>
      <c r="AC117" s="14">
        <f t="shared" ca="1" si="101"/>
        <v>-4.6530652660560145E-3</v>
      </c>
      <c r="AD117" s="14">
        <f t="shared" ca="1" si="101"/>
        <v>-6.5639674381901567E-4</v>
      </c>
      <c r="AE117" s="14">
        <f t="shared" ca="1" si="101"/>
        <v>-3.3183781591954604E-4</v>
      </c>
      <c r="AF117" s="14">
        <f t="shared" ca="1" si="101"/>
        <v>-1.6653926157429358E-4</v>
      </c>
      <c r="AG117" s="14">
        <f t="shared" ca="1" si="101"/>
        <v>0</v>
      </c>
      <c r="AH117" s="14">
        <f t="shared" ca="1" si="101"/>
        <v>0</v>
      </c>
      <c r="AI117" s="14">
        <f t="shared" ca="1" si="101"/>
        <v>0</v>
      </c>
      <c r="AJ117" s="14">
        <f t="shared" ca="1" si="101"/>
        <v>0</v>
      </c>
      <c r="AK117" s="14">
        <f t="shared" ca="1" si="101"/>
        <v>0</v>
      </c>
      <c r="AL117" s="14">
        <f t="shared" ca="1" si="101"/>
        <v>0</v>
      </c>
      <c r="AM117" s="14">
        <f t="shared" ref="AM117:BR117" ca="1" si="102">AM116+AM114</f>
        <v>0</v>
      </c>
      <c r="AN117" s="14">
        <f t="shared" ca="1" si="102"/>
        <v>0</v>
      </c>
      <c r="AO117" s="14">
        <f t="shared" ca="1" si="102"/>
        <v>0</v>
      </c>
      <c r="AP117" s="14">
        <f t="shared" ca="1" si="102"/>
        <v>0</v>
      </c>
      <c r="AQ117" s="14">
        <f t="shared" ca="1" si="102"/>
        <v>0</v>
      </c>
      <c r="AR117" s="14">
        <f t="shared" ca="1" si="102"/>
        <v>0</v>
      </c>
      <c r="AS117" s="14">
        <f t="shared" ca="1" si="102"/>
        <v>0</v>
      </c>
      <c r="AT117" s="14">
        <f t="shared" ca="1" si="102"/>
        <v>0</v>
      </c>
      <c r="AU117" s="14">
        <f t="shared" ca="1" si="102"/>
        <v>0</v>
      </c>
      <c r="AV117" s="14">
        <f t="shared" ca="1" si="102"/>
        <v>0</v>
      </c>
      <c r="AW117" s="14">
        <f t="shared" ca="1" si="102"/>
        <v>0</v>
      </c>
      <c r="AX117" s="14">
        <f t="shared" ca="1" si="102"/>
        <v>0</v>
      </c>
      <c r="AY117" s="14">
        <f t="shared" ca="1" si="102"/>
        <v>0</v>
      </c>
      <c r="AZ117" s="14">
        <f t="shared" ca="1" si="102"/>
        <v>0</v>
      </c>
      <c r="BA117" s="14">
        <f t="shared" ca="1" si="102"/>
        <v>0</v>
      </c>
      <c r="BB117" s="14">
        <f t="shared" ca="1" si="102"/>
        <v>0</v>
      </c>
      <c r="BC117" s="14">
        <f t="shared" ca="1" si="102"/>
        <v>0</v>
      </c>
      <c r="BD117" s="14">
        <f t="shared" ca="1" si="102"/>
        <v>0</v>
      </c>
      <c r="BE117" s="14">
        <f t="shared" ca="1" si="102"/>
        <v>0</v>
      </c>
      <c r="BF117" s="14">
        <f t="shared" ca="1" si="102"/>
        <v>0</v>
      </c>
      <c r="BG117" s="14">
        <f t="shared" ca="1" si="102"/>
        <v>0</v>
      </c>
      <c r="BH117" s="14">
        <f t="shared" ca="1" si="102"/>
        <v>0</v>
      </c>
      <c r="BI117" s="14">
        <f t="shared" ca="1" si="102"/>
        <v>0</v>
      </c>
      <c r="BJ117" s="14">
        <f t="shared" ca="1" si="102"/>
        <v>0</v>
      </c>
      <c r="BK117" s="14">
        <f t="shared" ca="1" si="102"/>
        <v>0</v>
      </c>
      <c r="BL117" s="14">
        <f t="shared" ca="1" si="102"/>
        <v>0</v>
      </c>
      <c r="BM117" s="14">
        <f t="shared" ca="1" si="102"/>
        <v>0</v>
      </c>
      <c r="BN117" s="14">
        <f t="shared" ca="1" si="102"/>
        <v>0</v>
      </c>
      <c r="BO117" s="14">
        <f t="shared" ca="1" si="102"/>
        <v>0</v>
      </c>
      <c r="BP117" s="14">
        <f t="shared" ca="1" si="102"/>
        <v>0</v>
      </c>
      <c r="BQ117" s="14">
        <f t="shared" ca="1" si="102"/>
        <v>0</v>
      </c>
      <c r="BR117" s="14">
        <f t="shared" ca="1" si="102"/>
        <v>0</v>
      </c>
      <c r="BS117" s="96"/>
    </row>
    <row r="118" spans="1:71" ht="21" hidden="1" customHeight="1" outlineLevel="1" thickBot="1" x14ac:dyDescent="0.4">
      <c r="E118" s="17" t="s">
        <v>36</v>
      </c>
      <c r="F118" s="14">
        <f ca="1">F116+F115</f>
        <v>22024.686787989318</v>
      </c>
      <c r="G118" s="14">
        <f t="shared" ref="G118:AL118" ca="1" si="103">G116+G115</f>
        <v>21732.088016566049</v>
      </c>
      <c r="H118" s="14">
        <f t="shared" ca="1" si="103"/>
        <v>21490.233833531594</v>
      </c>
      <c r="I118" s="14">
        <f t="shared" ca="1" si="103"/>
        <v>21287.475037778651</v>
      </c>
      <c r="J118" s="14">
        <f t="shared" ca="1" si="103"/>
        <v>21128.016923283816</v>
      </c>
      <c r="K118" s="14">
        <f t="shared" ca="1" si="103"/>
        <v>18426.983751410604</v>
      </c>
      <c r="L118" s="14">
        <f t="shared" ca="1" si="103"/>
        <v>24812.65070168475</v>
      </c>
      <c r="M118" s="14">
        <f t="shared" ca="1" si="103"/>
        <v>25835.54191870011</v>
      </c>
      <c r="N118" s="14">
        <f t="shared" ca="1" si="103"/>
        <v>27025.964741712171</v>
      </c>
      <c r="O118" s="14">
        <f t="shared" ca="1" si="103"/>
        <v>28228.173397654187</v>
      </c>
      <c r="P118" s="14">
        <f t="shared" ca="1" si="103"/>
        <v>29203.613523055203</v>
      </c>
      <c r="Q118" s="14">
        <f t="shared" ca="1" si="103"/>
        <v>29393.15118188717</v>
      </c>
      <c r="R118" s="14">
        <f t="shared" ca="1" si="103"/>
        <v>29563.705212688397</v>
      </c>
      <c r="S118" s="14">
        <f t="shared" ca="1" si="103"/>
        <v>29697.455349607502</v>
      </c>
      <c r="T118" s="14">
        <f t="shared" ca="1" si="103"/>
        <v>29816.127994702001</v>
      </c>
      <c r="U118" s="14">
        <f t="shared" ca="1" si="103"/>
        <v>30196.903257206573</v>
      </c>
      <c r="V118" s="14">
        <f t="shared" ca="1" si="103"/>
        <v>30578.776800284311</v>
      </c>
      <c r="W118" s="14">
        <f t="shared" ca="1" si="103"/>
        <v>30932.943113036446</v>
      </c>
      <c r="X118" s="14">
        <f t="shared" ca="1" si="103"/>
        <v>31307.238810191466</v>
      </c>
      <c r="Y118" s="14">
        <f t="shared" ca="1" si="103"/>
        <v>31657.578959914041</v>
      </c>
      <c r="Z118" s="14">
        <f t="shared" ca="1" si="103"/>
        <v>32017.007010550307</v>
      </c>
      <c r="AA118" s="14">
        <f t="shared" ca="1" si="103"/>
        <v>32440.130862727503</v>
      </c>
      <c r="AB118" s="14">
        <f t="shared" ca="1" si="103"/>
        <v>32826.001808634392</v>
      </c>
      <c r="AC118" s="14">
        <f t="shared" ca="1" si="103"/>
        <v>33011.101820466007</v>
      </c>
      <c r="AD118" s="14">
        <f t="shared" ca="1" si="103"/>
        <v>33176.238099753129</v>
      </c>
      <c r="AE118" s="14">
        <f t="shared" ca="1" si="103"/>
        <v>33326.030292170006</v>
      </c>
      <c r="AF118" s="14">
        <f t="shared" ca="1" si="103"/>
        <v>33473.657343750005</v>
      </c>
      <c r="AG118" s="14">
        <f t="shared" ca="1" si="103"/>
        <v>0</v>
      </c>
      <c r="AH118" s="14">
        <f t="shared" ca="1" si="103"/>
        <v>0</v>
      </c>
      <c r="AI118" s="14">
        <f t="shared" ca="1" si="103"/>
        <v>0</v>
      </c>
      <c r="AJ118" s="14">
        <f t="shared" ca="1" si="103"/>
        <v>0</v>
      </c>
      <c r="AK118" s="14">
        <f t="shared" ca="1" si="103"/>
        <v>0</v>
      </c>
      <c r="AL118" s="14">
        <f t="shared" ca="1" si="103"/>
        <v>0</v>
      </c>
      <c r="AM118" s="14">
        <f t="shared" ref="AM118:BR118" ca="1" si="104">AM116+AM115</f>
        <v>0</v>
      </c>
      <c r="AN118" s="14">
        <f t="shared" ca="1" si="104"/>
        <v>0</v>
      </c>
      <c r="AO118" s="14">
        <f t="shared" ca="1" si="104"/>
        <v>0</v>
      </c>
      <c r="AP118" s="14">
        <f t="shared" ca="1" si="104"/>
        <v>0</v>
      </c>
      <c r="AQ118" s="14">
        <f t="shared" ca="1" si="104"/>
        <v>0</v>
      </c>
      <c r="AR118" s="14">
        <f t="shared" ca="1" si="104"/>
        <v>0</v>
      </c>
      <c r="AS118" s="14">
        <f t="shared" ca="1" si="104"/>
        <v>0</v>
      </c>
      <c r="AT118" s="14">
        <f t="shared" ca="1" si="104"/>
        <v>0</v>
      </c>
      <c r="AU118" s="14">
        <f t="shared" ca="1" si="104"/>
        <v>0</v>
      </c>
      <c r="AV118" s="14">
        <f t="shared" ca="1" si="104"/>
        <v>0</v>
      </c>
      <c r="AW118" s="14">
        <f t="shared" ca="1" si="104"/>
        <v>0</v>
      </c>
      <c r="AX118" s="14">
        <f t="shared" ca="1" si="104"/>
        <v>0</v>
      </c>
      <c r="AY118" s="14">
        <f t="shared" ca="1" si="104"/>
        <v>0</v>
      </c>
      <c r="AZ118" s="14">
        <f t="shared" ca="1" si="104"/>
        <v>0</v>
      </c>
      <c r="BA118" s="14">
        <f t="shared" ca="1" si="104"/>
        <v>0</v>
      </c>
      <c r="BB118" s="14">
        <f t="shared" ca="1" si="104"/>
        <v>0</v>
      </c>
      <c r="BC118" s="14">
        <f t="shared" ca="1" si="104"/>
        <v>0</v>
      </c>
      <c r="BD118" s="14">
        <f t="shared" ca="1" si="104"/>
        <v>0</v>
      </c>
      <c r="BE118" s="14">
        <f t="shared" ca="1" si="104"/>
        <v>0</v>
      </c>
      <c r="BF118" s="14">
        <f t="shared" ca="1" si="104"/>
        <v>0</v>
      </c>
      <c r="BG118" s="14">
        <f t="shared" ca="1" si="104"/>
        <v>0</v>
      </c>
      <c r="BH118" s="14">
        <f t="shared" ca="1" si="104"/>
        <v>0</v>
      </c>
      <c r="BI118" s="14">
        <f t="shared" ca="1" si="104"/>
        <v>0</v>
      </c>
      <c r="BJ118" s="14">
        <f t="shared" ca="1" si="104"/>
        <v>0</v>
      </c>
      <c r="BK118" s="14">
        <f t="shared" ca="1" si="104"/>
        <v>0</v>
      </c>
      <c r="BL118" s="14">
        <f t="shared" ca="1" si="104"/>
        <v>0</v>
      </c>
      <c r="BM118" s="14">
        <f t="shared" ca="1" si="104"/>
        <v>0</v>
      </c>
      <c r="BN118" s="14">
        <f t="shared" ca="1" si="104"/>
        <v>0</v>
      </c>
      <c r="BO118" s="14">
        <f t="shared" ca="1" si="104"/>
        <v>0</v>
      </c>
      <c r="BP118" s="14">
        <f t="shared" ca="1" si="104"/>
        <v>0</v>
      </c>
      <c r="BQ118" s="14">
        <f t="shared" ca="1" si="104"/>
        <v>0</v>
      </c>
      <c r="BR118" s="14">
        <f t="shared" ca="1" si="104"/>
        <v>0</v>
      </c>
      <c r="BS118" s="96"/>
    </row>
    <row r="119" spans="1:71" ht="21" hidden="1" customHeight="1" outlineLevel="1" x14ac:dyDescent="0.35">
      <c r="E119" s="78" t="s">
        <v>38</v>
      </c>
      <c r="F119" s="79">
        <f ca="1">SUM(F114:F116)</f>
        <v>21751.044188028129</v>
      </c>
      <c r="G119" s="79">
        <f t="shared" ref="G119:AL119" ca="1" si="105">SUM(G114:G116)</f>
        <v>21455.649626028462</v>
      </c>
      <c r="H119" s="79">
        <f t="shared" ca="1" si="105"/>
        <v>21211.037614736462</v>
      </c>
      <c r="I119" s="79">
        <f t="shared" ca="1" si="105"/>
        <v>21005.407637315111</v>
      </c>
      <c r="J119" s="79">
        <f t="shared" ca="1" si="105"/>
        <v>20843.041911960125</v>
      </c>
      <c r="K119" s="79">
        <f t="shared" ca="1" si="105"/>
        <v>18126.258298464625</v>
      </c>
      <c r="L119" s="79">
        <f t="shared" ca="1" si="105"/>
        <v>24506.552915965338</v>
      </c>
      <c r="M119" s="79">
        <f t="shared" ca="1" si="105"/>
        <v>25516.112228941882</v>
      </c>
      <c r="N119" s="79">
        <f t="shared" ca="1" si="105"/>
        <v>26692.584308574114</v>
      </c>
      <c r="O119" s="79">
        <f t="shared" ca="1" si="105"/>
        <v>27879.962720924763</v>
      </c>
      <c r="P119" s="79">
        <f t="shared" ca="1" si="105"/>
        <v>28839.584696526945</v>
      </c>
      <c r="Q119" s="79">
        <f t="shared" ca="1" si="105"/>
        <v>29025.049475256837</v>
      </c>
      <c r="R119" s="79">
        <f t="shared" ca="1" si="105"/>
        <v>29191.369143809428</v>
      </c>
      <c r="S119" s="79">
        <f t="shared" ca="1" si="105"/>
        <v>29320.88330531344</v>
      </c>
      <c r="T119" s="79">
        <f t="shared" ca="1" si="105"/>
        <v>29435.287779794344</v>
      </c>
      <c r="U119" s="79">
        <f t="shared" ca="1" si="105"/>
        <v>29919.380614019661</v>
      </c>
      <c r="V119" s="79">
        <f t="shared" ca="1" si="105"/>
        <v>30361.961989245417</v>
      </c>
      <c r="W119" s="79">
        <f t="shared" ca="1" si="105"/>
        <v>30751.096122874311</v>
      </c>
      <c r="X119" s="79">
        <f t="shared" ca="1" si="105"/>
        <v>31150.269966242555</v>
      </c>
      <c r="Y119" s="79">
        <f t="shared" ca="1" si="105"/>
        <v>31523.874340837603</v>
      </c>
      <c r="Z119" s="79">
        <f t="shared" ca="1" si="105"/>
        <v>31912.156193646588</v>
      </c>
      <c r="AA119" s="79">
        <f t="shared" ca="1" si="105"/>
        <v>32380.589042312007</v>
      </c>
      <c r="AB119" s="79">
        <f t="shared" ca="1" si="105"/>
        <v>32822.697840410437</v>
      </c>
      <c r="AC119" s="79">
        <f t="shared" ca="1" si="105"/>
        <v>33011.097167400738</v>
      </c>
      <c r="AD119" s="79">
        <f t="shared" ca="1" si="105"/>
        <v>33176.237443356382</v>
      </c>
      <c r="AE119" s="79">
        <f t="shared" ca="1" si="105"/>
        <v>33326.029960332191</v>
      </c>
      <c r="AF119" s="79">
        <f t="shared" ca="1" si="105"/>
        <v>33473.657177210742</v>
      </c>
      <c r="AG119" s="79">
        <f t="shared" ca="1" si="105"/>
        <v>0</v>
      </c>
      <c r="AH119" s="79">
        <f t="shared" ca="1" si="105"/>
        <v>0</v>
      </c>
      <c r="AI119" s="79">
        <f t="shared" ca="1" si="105"/>
        <v>0</v>
      </c>
      <c r="AJ119" s="79">
        <f t="shared" ca="1" si="105"/>
        <v>0</v>
      </c>
      <c r="AK119" s="79">
        <f t="shared" ca="1" si="105"/>
        <v>0</v>
      </c>
      <c r="AL119" s="79">
        <f t="shared" ca="1" si="105"/>
        <v>0</v>
      </c>
      <c r="AM119" s="79">
        <f t="shared" ref="AM119:BR119" ca="1" si="106">SUM(AM114:AM116)</f>
        <v>0</v>
      </c>
      <c r="AN119" s="79">
        <f t="shared" ca="1" si="106"/>
        <v>0</v>
      </c>
      <c r="AO119" s="79">
        <f t="shared" ca="1" si="106"/>
        <v>0</v>
      </c>
      <c r="AP119" s="79">
        <f t="shared" ca="1" si="106"/>
        <v>0</v>
      </c>
      <c r="AQ119" s="79">
        <f t="shared" ca="1" si="106"/>
        <v>0</v>
      </c>
      <c r="AR119" s="79">
        <f t="shared" ca="1" si="106"/>
        <v>0</v>
      </c>
      <c r="AS119" s="79">
        <f t="shared" ca="1" si="106"/>
        <v>0</v>
      </c>
      <c r="AT119" s="79">
        <f t="shared" ca="1" si="106"/>
        <v>0</v>
      </c>
      <c r="AU119" s="79">
        <f t="shared" ca="1" si="106"/>
        <v>0</v>
      </c>
      <c r="AV119" s="79">
        <f t="shared" ca="1" si="106"/>
        <v>0</v>
      </c>
      <c r="AW119" s="79">
        <f t="shared" ca="1" si="106"/>
        <v>0</v>
      </c>
      <c r="AX119" s="79">
        <f t="shared" ca="1" si="106"/>
        <v>0</v>
      </c>
      <c r="AY119" s="79">
        <f t="shared" ca="1" si="106"/>
        <v>0</v>
      </c>
      <c r="AZ119" s="79">
        <f t="shared" ca="1" si="106"/>
        <v>0</v>
      </c>
      <c r="BA119" s="79">
        <f t="shared" ca="1" si="106"/>
        <v>0</v>
      </c>
      <c r="BB119" s="79">
        <f t="shared" ca="1" si="106"/>
        <v>0</v>
      </c>
      <c r="BC119" s="79">
        <f t="shared" ca="1" si="106"/>
        <v>0</v>
      </c>
      <c r="BD119" s="79">
        <f t="shared" ca="1" si="106"/>
        <v>0</v>
      </c>
      <c r="BE119" s="79">
        <f t="shared" ca="1" si="106"/>
        <v>0</v>
      </c>
      <c r="BF119" s="79">
        <f t="shared" ca="1" si="106"/>
        <v>0</v>
      </c>
      <c r="BG119" s="79">
        <f t="shared" ca="1" si="106"/>
        <v>0</v>
      </c>
      <c r="BH119" s="79">
        <f t="shared" ca="1" si="106"/>
        <v>0</v>
      </c>
      <c r="BI119" s="79">
        <f t="shared" ca="1" si="106"/>
        <v>0</v>
      </c>
      <c r="BJ119" s="79">
        <f t="shared" ca="1" si="106"/>
        <v>0</v>
      </c>
      <c r="BK119" s="79">
        <f t="shared" ca="1" si="106"/>
        <v>0</v>
      </c>
      <c r="BL119" s="79">
        <f t="shared" ca="1" si="106"/>
        <v>0</v>
      </c>
      <c r="BM119" s="79">
        <f t="shared" ca="1" si="106"/>
        <v>0</v>
      </c>
      <c r="BN119" s="79">
        <f t="shared" ca="1" si="106"/>
        <v>0</v>
      </c>
      <c r="BO119" s="79">
        <f t="shared" ca="1" si="106"/>
        <v>0</v>
      </c>
      <c r="BP119" s="79">
        <f t="shared" ca="1" si="106"/>
        <v>0</v>
      </c>
      <c r="BQ119" s="79">
        <f t="shared" ca="1" si="106"/>
        <v>0</v>
      </c>
      <c r="BR119" s="79">
        <f t="shared" ca="1" si="106"/>
        <v>0</v>
      </c>
      <c r="BS119" s="96"/>
    </row>
    <row r="120" spans="1:71" ht="21" hidden="1" customHeight="1" outlineLevel="1" x14ac:dyDescent="0.35"/>
    <row r="121" spans="1:71" ht="21" hidden="1" customHeight="1" outlineLevel="1" thickBot="1" x14ac:dyDescent="0.4">
      <c r="E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405.3</v>
      </c>
      <c r="L122" s="4">
        <f ca="1"/>
        <v>471.4</v>
      </c>
      <c r="M122" s="4">
        <f ca="1"/>
        <v>537.5</v>
      </c>
      <c r="N122" s="4">
        <f ca="1"/>
        <v>603.5</v>
      </c>
      <c r="O122" s="4">
        <f ca="1"/>
        <v>669.6</v>
      </c>
      <c r="P122" s="4">
        <f ca="1"/>
        <v>735.7</v>
      </c>
      <c r="Q122" s="4">
        <f ca="1"/>
        <v>752.2</v>
      </c>
      <c r="R122" s="4">
        <f ca="1"/>
        <v>768.7</v>
      </c>
      <c r="S122" s="4">
        <f ca="1"/>
        <v>785.2</v>
      </c>
      <c r="T122" s="20">
        <f ca="1"/>
        <v>801.8</v>
      </c>
      <c r="U122" s="53">
        <f ca="1"/>
        <v>818.3</v>
      </c>
      <c r="V122" s="54">
        <f ca="1"/>
        <v>834.8</v>
      </c>
      <c r="W122" s="56">
        <f ca="1"/>
        <v>851.3</v>
      </c>
      <c r="X122" s="51">
        <f ca="1"/>
        <v>867.8</v>
      </c>
      <c r="Y122" s="4">
        <f ca="1"/>
        <v>884.4</v>
      </c>
      <c r="Z122" s="4">
        <f ca="1"/>
        <v>900.9</v>
      </c>
      <c r="AA122" s="4">
        <f ca="1"/>
        <v>917.4</v>
      </c>
      <c r="AB122" s="4">
        <f ca="1"/>
        <v>933.9</v>
      </c>
      <c r="AC122" s="4">
        <f ca="1"/>
        <v>950.4</v>
      </c>
      <c r="AD122" s="4">
        <f ca="1"/>
        <v>967</v>
      </c>
      <c r="AE122" s="4">
        <f ca="1"/>
        <v>983.5</v>
      </c>
      <c r="AF122" s="4">
        <f ca="1"/>
        <v>1000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6"/>
    </row>
    <row r="123" spans="1:71" ht="21" hidden="1" customHeight="1" outlineLevel="1" thickTop="1" thickBot="1" x14ac:dyDescent="0.4">
      <c r="E123" s="17" t="str">
        <f ca="1"/>
        <v xml:space="preserve">Раствор 1(тв): </v>
      </c>
      <c r="F123" s="47">
        <f ca="1"/>
        <v>-273.64259996118801</v>
      </c>
      <c r="G123" s="47">
        <f ca="1"/>
        <v>-276.43839053758876</v>
      </c>
      <c r="H123" s="47">
        <f ca="1"/>
        <v>-279.19621879513346</v>
      </c>
      <c r="I123" s="47">
        <f ca="1"/>
        <v>-282.06740046353872</v>
      </c>
      <c r="J123" s="47">
        <f ca="1"/>
        <v>-284.97501132368967</v>
      </c>
      <c r="K123" s="47">
        <f ca="1"/>
        <v>-300.72545294597887</v>
      </c>
      <c r="L123" s="47">
        <f ca="1"/>
        <v>-306.09778571941075</v>
      </c>
      <c r="M123" s="47">
        <f ca="1"/>
        <v>-319.42968975822708</v>
      </c>
      <c r="N123" s="47">
        <f ca="1"/>
        <v>-333.38043313805446</v>
      </c>
      <c r="O123" s="47">
        <f ca="1"/>
        <v>-348.21067672942496</v>
      </c>
      <c r="P123" s="47">
        <f ca="1"/>
        <v>-364.02882652825917</v>
      </c>
      <c r="Q123" s="47">
        <f ca="1"/>
        <v>-368.10170663033239</v>
      </c>
      <c r="R123" s="47">
        <f ca="1"/>
        <v>-372.33606887896804</v>
      </c>
      <c r="S123" s="47">
        <f ca="1"/>
        <v>-376.57204429406073</v>
      </c>
      <c r="T123" s="47">
        <f ca="1"/>
        <v>-380.8402149076565</v>
      </c>
      <c r="U123" s="47">
        <f ca="1"/>
        <v>-277.52264318691272</v>
      </c>
      <c r="V123" s="47">
        <f ca="1"/>
        <v>-216.81481103889291</v>
      </c>
      <c r="W123" s="47">
        <f ca="1"/>
        <v>-181.84699016213688</v>
      </c>
      <c r="X123" s="47">
        <f ca="1"/>
        <v>-156.96884394891077</v>
      </c>
      <c r="Y123" s="47">
        <f ca="1"/>
        <v>-133.70461907643755</v>
      </c>
      <c r="Z123" s="47">
        <f ca="1"/>
        <v>-104.85081690371943</v>
      </c>
      <c r="AA123" s="47">
        <f ca="1"/>
        <v>-59.541820415496232</v>
      </c>
      <c r="AB123" s="47">
        <f ca="1"/>
        <v>-3.3039682239527783</v>
      </c>
      <c r="AC123" s="47">
        <f ca="1"/>
        <v>-4.6530652660560145E-3</v>
      </c>
      <c r="AD123" s="47">
        <f ca="1"/>
        <v>-6.5639674381901567E-4</v>
      </c>
      <c r="AE123" s="47">
        <f ca="1"/>
        <v>-3.3183781591860197E-4</v>
      </c>
      <c r="AF123" s="47">
        <f ca="1"/>
        <v>-1.6653926066099358E-4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Раствор 3 (жид): </v>
      </c>
      <c r="F124" s="47">
        <f ca="1"/>
        <v>22024.68678857632</v>
      </c>
      <c r="G124" s="47">
        <f ca="1"/>
        <v>21732.088017647377</v>
      </c>
      <c r="H124" s="47">
        <f ca="1"/>
        <v>21490.233834388499</v>
      </c>
      <c r="I124" s="47">
        <f ca="1"/>
        <v>21287.475038473876</v>
      </c>
      <c r="J124" s="47">
        <f ca="1"/>
        <v>21128.016923856001</v>
      </c>
      <c r="K124" s="47">
        <f ca="1"/>
        <v>18426.983751496686</v>
      </c>
      <c r="L124" s="47">
        <f ca="1"/>
        <v>24812.650701753755</v>
      </c>
      <c r="M124" s="47">
        <f ca="1"/>
        <v>25835.541918750005</v>
      </c>
      <c r="N124" s="47">
        <f ca="1"/>
        <v>27025.964741763444</v>
      </c>
      <c r="O124" s="47">
        <f ca="1"/>
        <v>28228.173398320501</v>
      </c>
      <c r="P124" s="47">
        <f ca="1"/>
        <v>29203.613526853507</v>
      </c>
      <c r="Q124" s="47">
        <f ca="1"/>
        <v>29393.151183418759</v>
      </c>
      <c r="R124" s="47">
        <f ca="1"/>
        <v>29563.705212731445</v>
      </c>
      <c r="S124" s="47">
        <f ca="1"/>
        <v>29697.455349607506</v>
      </c>
      <c r="T124" s="47">
        <f ca="1"/>
        <v>29816.127994702001</v>
      </c>
      <c r="U124" s="47">
        <f ca="1"/>
        <v>30196.903257244507</v>
      </c>
      <c r="V124" s="47">
        <f ca="1"/>
        <v>30578.776812578504</v>
      </c>
      <c r="W124" s="47">
        <f ca="1"/>
        <v>30932.943129498253</v>
      </c>
      <c r="X124" s="47">
        <f ca="1"/>
        <v>31307.238828746005</v>
      </c>
      <c r="Y124" s="47">
        <f ca="1"/>
        <v>31657.578961040999</v>
      </c>
      <c r="Z124" s="47">
        <f ca="1"/>
        <v>32017.007010551068</v>
      </c>
      <c r="AA124" s="47">
        <f ca="1"/>
        <v>32440.130862727503</v>
      </c>
      <c r="AB124" s="47">
        <f ca="1"/>
        <v>32826.001808634392</v>
      </c>
      <c r="AC124" s="47">
        <f ca="1"/>
        <v>33011.101820466007</v>
      </c>
      <c r="AD124" s="47">
        <f ca="1"/>
        <v>33176.238099753129</v>
      </c>
      <c r="AE124" s="47">
        <f ca="1"/>
        <v>33326.030292170006</v>
      </c>
      <c r="AF124" s="47">
        <f ca="1"/>
        <v>33473.657343750005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Газовая без Ar: </v>
      </c>
      <c r="F125" s="47">
        <f ca="1"/>
        <v>-5.8700262505293887E-7</v>
      </c>
      <c r="G125" s="47">
        <f ca="1"/>
        <v>-1.0813283209294312E-6</v>
      </c>
      <c r="H125" s="47">
        <f ca="1"/>
        <v>-8.5690526822841996E-7</v>
      </c>
      <c r="I125" s="47">
        <f ca="1"/>
        <v>-6.9522329010348818E-7</v>
      </c>
      <c r="J125" s="47">
        <f ca="1"/>
        <v>-5.7218522649728E-7</v>
      </c>
      <c r="K125" s="47">
        <f ca="1"/>
        <v>-8.6082570497546458E-8</v>
      </c>
      <c r="L125" s="47">
        <f ca="1"/>
        <v>-6.9005591958780391E-8</v>
      </c>
      <c r="M125" s="47">
        <f ca="1"/>
        <v>-4.9895566273453125E-8</v>
      </c>
      <c r="N125" s="47">
        <f ca="1"/>
        <v>-5.1273937416956319E-8</v>
      </c>
      <c r="O125" s="47">
        <f ca="1"/>
        <v>-6.663122286022548E-7</v>
      </c>
      <c r="P125" s="47">
        <f ca="1"/>
        <v>-3.798304320323479E-6</v>
      </c>
      <c r="Q125" s="47">
        <f ca="1"/>
        <v>-1.5315880710839013E-6</v>
      </c>
      <c r="R125" s="47">
        <f ca="1"/>
        <v>-4.3046676528832015E-8</v>
      </c>
      <c r="S125" s="47">
        <f ca="1"/>
        <v>-1.9434124765022972E-12</v>
      </c>
      <c r="T125" s="47">
        <f ca="1"/>
        <v>0</v>
      </c>
      <c r="U125" s="47">
        <f ca="1"/>
        <v>-3.7932035665941981E-8</v>
      </c>
      <c r="V125" s="47">
        <f ca="1"/>
        <v>-1.229419460299461E-5</v>
      </c>
      <c r="W125" s="47">
        <f ca="1"/>
        <v>-1.6461807130083757E-5</v>
      </c>
      <c r="X125" s="47">
        <f ca="1"/>
        <v>-1.8554540939932413E-5</v>
      </c>
      <c r="Y125" s="47">
        <f ca="1"/>
        <v>-1.1269568171126678E-6</v>
      </c>
      <c r="Z125" s="47">
        <f ca="1"/>
        <v>-7.5870615789557261E-10</v>
      </c>
      <c r="AA125" s="47">
        <f ca="1"/>
        <v>-9.5044355728995564E-20</v>
      </c>
      <c r="AB125" s="47">
        <f ca="1"/>
        <v>-1.1216406229455629E-28</v>
      </c>
      <c r="AC125" s="47">
        <f ca="1"/>
        <v>-3.4272659724574203E-30</v>
      </c>
      <c r="AD125" s="47">
        <f ca="1"/>
        <v>-4.1330535161511323E-21</v>
      </c>
      <c r="AE125" s="47">
        <f ca="1"/>
        <v>-9.4406050765523472E-16</v>
      </c>
      <c r="AF125" s="47">
        <f ca="1"/>
        <v>-9.1330000053033138E-13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str">
        <f ca="1"/>
        <v xml:space="preserve">Раствор 1 + газовая без Ar: </v>
      </c>
      <c r="F126" s="47">
        <f ca="1"/>
        <v>-273.64260054819061</v>
      </c>
      <c r="G126" s="47">
        <f ca="1"/>
        <v>-276.43839161891708</v>
      </c>
      <c r="H126" s="47">
        <f ca="1"/>
        <v>-279.19621965203874</v>
      </c>
      <c r="I126" s="47">
        <f ca="1"/>
        <v>-282.06740115876198</v>
      </c>
      <c r="J126" s="47">
        <f ca="1"/>
        <v>-284.9750118958749</v>
      </c>
      <c r="K126" s="47">
        <f ca="1"/>
        <v>-300.72545303206147</v>
      </c>
      <c r="L126" s="47">
        <f ca="1"/>
        <v>-306.09778578841633</v>
      </c>
      <c r="M126" s="47">
        <f ca="1"/>
        <v>-319.42968980812265</v>
      </c>
      <c r="N126" s="47">
        <f ca="1"/>
        <v>-333.38043318932841</v>
      </c>
      <c r="O126" s="47">
        <f ca="1"/>
        <v>-348.21067739573721</v>
      </c>
      <c r="P126" s="47">
        <f ca="1"/>
        <v>-364.02883032656348</v>
      </c>
      <c r="Q126" s="47">
        <f ca="1"/>
        <v>-368.10170816192044</v>
      </c>
      <c r="R126" s="47">
        <f ca="1"/>
        <v>-372.3360689220147</v>
      </c>
      <c r="S126" s="47">
        <f ca="1"/>
        <v>-376.57204429406266</v>
      </c>
      <c r="T126" s="47">
        <f ca="1"/>
        <v>-380.8402149076565</v>
      </c>
      <c r="U126" s="47">
        <f ca="1"/>
        <v>-277.52264322484473</v>
      </c>
      <c r="V126" s="47">
        <f ca="1"/>
        <v>-216.8148233330875</v>
      </c>
      <c r="W126" s="47">
        <f ca="1"/>
        <v>-181.847006623944</v>
      </c>
      <c r="X126" s="47">
        <f ca="1"/>
        <v>-156.9688625034517</v>
      </c>
      <c r="Y126" s="47">
        <f ca="1"/>
        <v>-133.70462020339437</v>
      </c>
      <c r="Z126" s="47">
        <f ca="1"/>
        <v>-104.85081690447814</v>
      </c>
      <c r="AA126" s="47">
        <f ca="1"/>
        <v>-59.541820415496232</v>
      </c>
      <c r="AB126" s="47">
        <f ca="1"/>
        <v>-3.3039682239527783</v>
      </c>
      <c r="AC126" s="47">
        <f ca="1"/>
        <v>-4.6530652660560145E-3</v>
      </c>
      <c r="AD126" s="47">
        <f ca="1"/>
        <v>-6.5639674381901567E-4</v>
      </c>
      <c r="AE126" s="47">
        <f ca="1"/>
        <v>-3.3183781591954604E-4</v>
      </c>
      <c r="AF126" s="47">
        <f ca="1"/>
        <v>-1.6653926157429358E-4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str">
        <f ca="1"/>
        <v xml:space="preserve">Раствор 3 + газовая без Ar: </v>
      </c>
      <c r="F127" s="47">
        <f ca="1"/>
        <v>22024.686787989318</v>
      </c>
      <c r="G127" s="47">
        <f ca="1"/>
        <v>21732.088016566049</v>
      </c>
      <c r="H127" s="47">
        <f ca="1"/>
        <v>21490.233833531594</v>
      </c>
      <c r="I127" s="47">
        <f ca="1"/>
        <v>21287.475037778651</v>
      </c>
      <c r="J127" s="47">
        <f ca="1"/>
        <v>21128.016923283816</v>
      </c>
      <c r="K127" s="47">
        <f ca="1"/>
        <v>18426.983751410604</v>
      </c>
      <c r="L127" s="47">
        <f ca="1"/>
        <v>24812.65070168475</v>
      </c>
      <c r="M127" s="47">
        <f ca="1"/>
        <v>25835.54191870011</v>
      </c>
      <c r="N127" s="47">
        <f ca="1"/>
        <v>27025.964741712171</v>
      </c>
      <c r="O127" s="47">
        <f ca="1"/>
        <v>28228.173397654187</v>
      </c>
      <c r="P127" s="47">
        <f ca="1"/>
        <v>29203.613523055203</v>
      </c>
      <c r="Q127" s="47">
        <f ca="1"/>
        <v>29393.15118188717</v>
      </c>
      <c r="R127" s="47">
        <f ca="1"/>
        <v>29563.705212688397</v>
      </c>
      <c r="S127" s="47">
        <f ca="1"/>
        <v>29697.455349607502</v>
      </c>
      <c r="T127" s="47">
        <f ca="1"/>
        <v>29816.127994702001</v>
      </c>
      <c r="U127" s="47">
        <f ca="1"/>
        <v>30196.903257206573</v>
      </c>
      <c r="V127" s="47">
        <f ca="1"/>
        <v>30578.776800284311</v>
      </c>
      <c r="W127" s="47">
        <f ca="1"/>
        <v>30932.943113036446</v>
      </c>
      <c r="X127" s="47">
        <f ca="1"/>
        <v>31307.238810191466</v>
      </c>
      <c r="Y127" s="47">
        <f ca="1"/>
        <v>31657.578959914041</v>
      </c>
      <c r="Z127" s="47">
        <f ca="1"/>
        <v>32017.007010550307</v>
      </c>
      <c r="AA127" s="47">
        <f ca="1"/>
        <v>32440.130862727503</v>
      </c>
      <c r="AB127" s="47">
        <f ca="1"/>
        <v>32826.001808634392</v>
      </c>
      <c r="AC127" s="47">
        <f ca="1"/>
        <v>33011.101820466007</v>
      </c>
      <c r="AD127" s="47">
        <f ca="1"/>
        <v>33176.238099753129</v>
      </c>
      <c r="AE127" s="47">
        <f ca="1"/>
        <v>33326.030292170006</v>
      </c>
      <c r="AF127" s="47">
        <f ca="1"/>
        <v>33473.657343750005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str">
        <f ca="1"/>
        <v>Р1+Р3+газ без Ar</v>
      </c>
      <c r="F128" s="47">
        <f ca="1"/>
        <v>21751.044188028129</v>
      </c>
      <c r="G128" s="47">
        <f ca="1"/>
        <v>21455.649626028462</v>
      </c>
      <c r="H128" s="47">
        <f ca="1"/>
        <v>21211.037614736462</v>
      </c>
      <c r="I128" s="47">
        <f ca="1"/>
        <v>21005.407637315111</v>
      </c>
      <c r="J128" s="47">
        <f ca="1"/>
        <v>20843.041911960125</v>
      </c>
      <c r="K128" s="47">
        <f ca="1"/>
        <v>18126.258298464625</v>
      </c>
      <c r="L128" s="47">
        <f ca="1"/>
        <v>24506.552915965338</v>
      </c>
      <c r="M128" s="47">
        <f ca="1"/>
        <v>25516.112228941882</v>
      </c>
      <c r="N128" s="47">
        <f ca="1"/>
        <v>26692.584308574114</v>
      </c>
      <c r="O128" s="47">
        <f ca="1"/>
        <v>27879.962720924763</v>
      </c>
      <c r="P128" s="47">
        <f ca="1"/>
        <v>28839.584696526945</v>
      </c>
      <c r="Q128" s="47">
        <f ca="1"/>
        <v>29025.049475256837</v>
      </c>
      <c r="R128" s="47">
        <f ca="1"/>
        <v>29191.369143809428</v>
      </c>
      <c r="S128" s="47">
        <f ca="1"/>
        <v>29320.88330531344</v>
      </c>
      <c r="T128" s="47">
        <f ca="1"/>
        <v>29435.287779794344</v>
      </c>
      <c r="U128" s="47">
        <f ca="1"/>
        <v>29919.380614019661</v>
      </c>
      <c r="V128" s="47">
        <f ca="1"/>
        <v>30361.961989245417</v>
      </c>
      <c r="W128" s="47">
        <f ca="1"/>
        <v>30751.096122874311</v>
      </c>
      <c r="X128" s="47">
        <f ca="1"/>
        <v>31150.269966242555</v>
      </c>
      <c r="Y128" s="47">
        <f ca="1"/>
        <v>31523.874340837603</v>
      </c>
      <c r="Z128" s="47">
        <f ca="1"/>
        <v>31912.156193646588</v>
      </c>
      <c r="AA128" s="47">
        <f ca="1"/>
        <v>32380.589042312007</v>
      </c>
      <c r="AB128" s="47">
        <f ca="1"/>
        <v>32822.697840410437</v>
      </c>
      <c r="AC128" s="47">
        <f ca="1"/>
        <v>33011.097167400738</v>
      </c>
      <c r="AD128" s="47">
        <f ca="1"/>
        <v>33176.237443356382</v>
      </c>
      <c r="AE128" s="47">
        <f ca="1"/>
        <v>33326.029960332191</v>
      </c>
      <c r="AF128" s="47">
        <f ca="1"/>
        <v>33473.657177210742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1">
    <mergeCell ref="A113:B113"/>
  </mergeCells>
  <conditionalFormatting sqref="A4:D33">
    <cfRule type="cellIs" dxfId="31" priority="116" operator="equal">
      <formula>0</formula>
    </cfRule>
  </conditionalFormatting>
  <conditionalFormatting sqref="A80:D109">
    <cfRule type="cellIs" dxfId="30" priority="115" operator="equal">
      <formula>0</formula>
    </cfRule>
  </conditionalFormatting>
  <conditionalFormatting sqref="A46:D75">
    <cfRule type="cellIs" dxfId="29" priority="52" operator="equal">
      <formula>0</formula>
    </cfRule>
  </conditionalFormatting>
  <conditionalFormatting sqref="F32:AK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K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K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9:BS30 BS32 F38 F29:BR29 AL30:BR32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B34:B37">
    <cfRule type="cellIs" dxfId="28" priority="4" operator="equal">
      <formula>1</formula>
    </cfRule>
  </conditionalFormatting>
  <conditionalFormatting sqref="F33:BR33">
    <cfRule type="cellIs" dxfId="2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B24"/>
  <sheetViews>
    <sheetView topLeftCell="Q1" zoomScaleNormal="100" workbookViewId="0">
      <selection sqref="A1:AB24"/>
    </sheetView>
  </sheetViews>
  <sheetFormatPr defaultRowHeight="21" x14ac:dyDescent="0.35"/>
  <sheetData>
    <row r="1" spans="1:28" x14ac:dyDescent="0.35">
      <c r="A1" s="131" t="s">
        <v>112</v>
      </c>
      <c r="B1" s="132">
        <v>273.10000000000002</v>
      </c>
      <c r="C1" s="132">
        <v>289.7</v>
      </c>
      <c r="D1" s="132">
        <v>306.2</v>
      </c>
      <c r="E1" s="132">
        <v>322.7</v>
      </c>
      <c r="F1" s="132">
        <v>339.2</v>
      </c>
      <c r="G1" s="132">
        <v>405.3</v>
      </c>
      <c r="H1" s="132">
        <v>471.4</v>
      </c>
      <c r="I1" s="132">
        <v>537.5</v>
      </c>
      <c r="J1" s="132">
        <v>603.5</v>
      </c>
      <c r="K1" s="132">
        <v>669.6</v>
      </c>
      <c r="L1" s="132">
        <v>735.7</v>
      </c>
      <c r="M1" s="132">
        <v>752.2</v>
      </c>
      <c r="N1" s="138">
        <v>768.7</v>
      </c>
      <c r="O1" s="138">
        <v>785.2</v>
      </c>
      <c r="P1" s="138">
        <v>801.8</v>
      </c>
      <c r="Q1" s="138">
        <v>818.3</v>
      </c>
      <c r="R1" s="138">
        <v>834.8</v>
      </c>
      <c r="S1" s="138">
        <v>851.3</v>
      </c>
      <c r="T1" s="133">
        <v>867.8</v>
      </c>
      <c r="U1" s="133">
        <v>884.4</v>
      </c>
      <c r="V1" s="133">
        <v>900.9</v>
      </c>
      <c r="W1" s="138">
        <v>917.4</v>
      </c>
      <c r="X1" s="138">
        <v>933.9</v>
      </c>
      <c r="Y1" s="138">
        <v>950.4</v>
      </c>
      <c r="Z1" s="138">
        <v>967</v>
      </c>
      <c r="AA1" s="138">
        <v>983.5</v>
      </c>
      <c r="AB1" s="138">
        <v>1000</v>
      </c>
    </row>
    <row r="2" spans="1:28" x14ac:dyDescent="0.35">
      <c r="A2" s="134" t="s">
        <v>99</v>
      </c>
      <c r="B2" s="134">
        <v>7.0185000000000001E-10</v>
      </c>
      <c r="C2" s="134">
        <v>1.7909999999999999E-9</v>
      </c>
      <c r="D2" s="134">
        <v>1.9345999999999999E-9</v>
      </c>
      <c r="E2" s="134">
        <v>2.1442000000000001E-9</v>
      </c>
      <c r="F2" s="134">
        <v>2.5982E-9</v>
      </c>
      <c r="G2" s="134">
        <v>2.2676999999999999E-9</v>
      </c>
      <c r="H2" s="134">
        <v>2.8186000000000002E-9</v>
      </c>
      <c r="I2" s="134">
        <v>2.4597000000000001E-9</v>
      </c>
      <c r="J2" s="134">
        <v>1.2055E-9</v>
      </c>
      <c r="K2" s="134">
        <v>8.0459999999999999E-10</v>
      </c>
      <c r="L2" s="134">
        <v>5.7835999999999997E-12</v>
      </c>
      <c r="M2" s="134">
        <v>7.3902999999999996E-14</v>
      </c>
      <c r="N2" s="147">
        <v>1.9466000000000001E-18</v>
      </c>
      <c r="O2" s="151">
        <v>3.8148999999999998E-30</v>
      </c>
      <c r="P2" s="155">
        <v>0</v>
      </c>
      <c r="Q2" s="147">
        <v>2.8357000000000002E-26</v>
      </c>
      <c r="R2" s="151">
        <v>1.1118E-21</v>
      </c>
      <c r="S2" s="155">
        <v>5.9789000000000001E-24</v>
      </c>
      <c r="T2" s="161">
        <v>1.5709E-26</v>
      </c>
      <c r="U2" s="151">
        <v>5.1290000000000003E-35</v>
      </c>
      <c r="V2" s="155">
        <v>0</v>
      </c>
      <c r="W2" s="161">
        <v>0</v>
      </c>
      <c r="X2" s="151">
        <v>0</v>
      </c>
      <c r="Y2" s="155">
        <v>0</v>
      </c>
      <c r="Z2" s="147">
        <v>0</v>
      </c>
      <c r="AA2" s="151">
        <v>0</v>
      </c>
      <c r="AB2" s="155">
        <v>0</v>
      </c>
    </row>
    <row r="3" spans="1:28" x14ac:dyDescent="0.35">
      <c r="A3" s="134" t="s">
        <v>101</v>
      </c>
      <c r="B3" s="135">
        <v>0</v>
      </c>
      <c r="C3" s="135">
        <v>0</v>
      </c>
      <c r="D3" s="135">
        <v>0</v>
      </c>
      <c r="E3" s="135">
        <v>0</v>
      </c>
      <c r="F3" s="135">
        <v>0</v>
      </c>
      <c r="G3" s="135">
        <v>0</v>
      </c>
      <c r="H3" s="135">
        <v>0</v>
      </c>
      <c r="I3" s="135">
        <v>0</v>
      </c>
      <c r="J3" s="135">
        <v>0</v>
      </c>
      <c r="K3" s="135">
        <v>0</v>
      </c>
      <c r="L3" s="135">
        <v>4.2028999999999998E-27</v>
      </c>
      <c r="M3" s="135">
        <v>3.8848999999999997E-24</v>
      </c>
      <c r="N3" s="148">
        <v>1.3706000000000001E-23</v>
      </c>
      <c r="O3" s="152">
        <v>5.3997E-26</v>
      </c>
      <c r="P3" s="156">
        <v>0</v>
      </c>
      <c r="Q3" s="148">
        <v>7.6780000000000005E-15</v>
      </c>
      <c r="R3" s="152">
        <v>3.8148000000000001E-13</v>
      </c>
      <c r="S3" s="156">
        <v>7.2751000000000002E-15</v>
      </c>
      <c r="T3" s="148">
        <v>5.9070999999999996E-17</v>
      </c>
      <c r="U3" s="152">
        <v>3.9890999999999999E-23</v>
      </c>
      <c r="V3" s="156">
        <v>0</v>
      </c>
      <c r="W3" s="148">
        <v>0</v>
      </c>
      <c r="X3" s="152">
        <v>0</v>
      </c>
      <c r="Y3" s="163">
        <v>0</v>
      </c>
      <c r="Z3" s="148">
        <v>0</v>
      </c>
      <c r="AA3" s="152">
        <v>0</v>
      </c>
      <c r="AB3" s="156">
        <v>0</v>
      </c>
    </row>
    <row r="4" spans="1:28" x14ac:dyDescent="0.35">
      <c r="A4" s="134" t="s">
        <v>52</v>
      </c>
      <c r="B4" s="134">
        <v>0</v>
      </c>
      <c r="C4" s="134">
        <v>0</v>
      </c>
      <c r="D4" s="134">
        <v>0</v>
      </c>
      <c r="E4" s="134">
        <v>0</v>
      </c>
      <c r="F4" s="134">
        <v>0</v>
      </c>
      <c r="G4" s="134">
        <v>0</v>
      </c>
      <c r="H4" s="134">
        <v>0</v>
      </c>
      <c r="I4" s="134">
        <v>7.8577000000000001E-33</v>
      </c>
      <c r="J4" s="134">
        <v>1.7935E-27</v>
      </c>
      <c r="K4" s="134">
        <v>7.1441000000000004E-21</v>
      </c>
      <c r="L4" s="134">
        <v>9.1992999999999994E-17</v>
      </c>
      <c r="M4" s="134">
        <v>4.3342000000000002E-17</v>
      </c>
      <c r="N4" s="149">
        <v>1.0781E-19</v>
      </c>
      <c r="O4" s="153">
        <v>1.8752E-27</v>
      </c>
      <c r="P4" s="157">
        <v>0</v>
      </c>
      <c r="Q4" s="149">
        <v>3.3638999999999999E-18</v>
      </c>
      <c r="R4" s="153">
        <v>3.3118999999999998E-13</v>
      </c>
      <c r="S4" s="157">
        <v>1.8822000000000002E-12</v>
      </c>
      <c r="T4" s="149">
        <v>9.6248999999999995E-12</v>
      </c>
      <c r="U4" s="153">
        <v>7.7477000000000004E-13</v>
      </c>
      <c r="V4" s="157">
        <v>3.2527999999999998E-16</v>
      </c>
      <c r="W4" s="149">
        <v>6.1317000000000001E-27</v>
      </c>
      <c r="X4" s="153">
        <v>5.4142000000000003E-34</v>
      </c>
      <c r="Y4" s="162">
        <v>4.4086000000000003E-33</v>
      </c>
      <c r="Z4" s="149">
        <v>5.7027999999999996E-24</v>
      </c>
      <c r="AA4" s="153">
        <v>1.2826999999999999E-18</v>
      </c>
      <c r="AB4" s="157">
        <v>1.2215E-15</v>
      </c>
    </row>
    <row r="5" spans="1:28" x14ac:dyDescent="0.35">
      <c r="A5" s="134" t="s">
        <v>59</v>
      </c>
      <c r="B5" s="134">
        <v>1.5259000000000001E-9</v>
      </c>
      <c r="C5" s="134">
        <v>2.7689999999999998E-9</v>
      </c>
      <c r="D5" s="134">
        <v>2.1621999999999998E-9</v>
      </c>
      <c r="E5" s="134">
        <v>1.7279E-9</v>
      </c>
      <c r="F5" s="134">
        <v>1.4008E-9</v>
      </c>
      <c r="G5" s="134">
        <v>1.9783E-10</v>
      </c>
      <c r="H5" s="134">
        <v>1.4873000000000001E-10</v>
      </c>
      <c r="I5" s="134">
        <v>1.0081E-10</v>
      </c>
      <c r="J5" s="134">
        <v>9.7241000000000001E-11</v>
      </c>
      <c r="K5" s="134">
        <v>1.1881000000000001E-9</v>
      </c>
      <c r="L5" s="134">
        <v>6.3823000000000002E-9</v>
      </c>
      <c r="M5" s="134">
        <v>2.5373999999999999E-9</v>
      </c>
      <c r="N5" s="146">
        <v>7.0295000000000001E-11</v>
      </c>
      <c r="O5" s="150">
        <v>3.1287999999999999E-15</v>
      </c>
      <c r="P5" s="158">
        <v>0</v>
      </c>
      <c r="Q5" s="149">
        <v>5.9515999999999996E-11</v>
      </c>
      <c r="R5" s="153">
        <v>1.9048E-8</v>
      </c>
      <c r="S5" s="157">
        <v>2.5174000000000001E-8</v>
      </c>
      <c r="T5" s="149">
        <v>2.798E-8</v>
      </c>
      <c r="U5" s="153">
        <v>1.6756999999999999E-9</v>
      </c>
      <c r="V5" s="157">
        <v>1.1134000000000001E-12</v>
      </c>
      <c r="W5" s="149">
        <v>1.3757E-22</v>
      </c>
      <c r="X5" s="153">
        <v>1.5944E-31</v>
      </c>
      <c r="Y5" s="162">
        <v>4.0088999999999997E-34</v>
      </c>
      <c r="Z5" s="149">
        <v>3.6231000000000001E-27</v>
      </c>
      <c r="AA5" s="153">
        <v>6.4164999999999999E-23</v>
      </c>
      <c r="AB5" s="157">
        <v>9.5698000000000001E-21</v>
      </c>
    </row>
    <row r="6" spans="1:28" x14ac:dyDescent="0.35">
      <c r="A6" s="134" t="s">
        <v>1</v>
      </c>
      <c r="B6" s="134">
        <v>0.2</v>
      </c>
      <c r="C6" s="134">
        <v>0.2</v>
      </c>
      <c r="D6" s="134">
        <v>0.2</v>
      </c>
      <c r="E6" s="134">
        <v>0.2</v>
      </c>
      <c r="F6" s="134">
        <v>0.2</v>
      </c>
      <c r="G6" s="135">
        <v>0.2</v>
      </c>
      <c r="H6" s="134">
        <v>0.2</v>
      </c>
      <c r="I6" s="134">
        <v>0.2</v>
      </c>
      <c r="J6" s="134">
        <v>0.2</v>
      </c>
      <c r="K6" s="134">
        <v>0.2</v>
      </c>
      <c r="L6" s="134">
        <v>0.2</v>
      </c>
      <c r="M6" s="134">
        <v>0.2</v>
      </c>
      <c r="N6" s="149">
        <v>0.2</v>
      </c>
      <c r="O6" s="153">
        <v>0.2</v>
      </c>
      <c r="P6" s="157">
        <v>0.2</v>
      </c>
      <c r="Q6" s="149">
        <v>0.2</v>
      </c>
      <c r="R6" s="153">
        <v>0.2</v>
      </c>
      <c r="S6" s="157">
        <v>0.2</v>
      </c>
      <c r="T6" s="149">
        <v>0.2</v>
      </c>
      <c r="U6" s="153">
        <v>0.2</v>
      </c>
      <c r="V6" s="157">
        <v>0.2</v>
      </c>
      <c r="W6" s="149">
        <v>0.2</v>
      </c>
      <c r="X6" s="153">
        <v>0.2</v>
      </c>
      <c r="Y6" s="162">
        <v>0.2</v>
      </c>
      <c r="Z6" s="149">
        <v>0.2</v>
      </c>
      <c r="AA6" s="153">
        <v>0.2</v>
      </c>
      <c r="AB6" s="157">
        <v>0.2</v>
      </c>
    </row>
    <row r="7" spans="1:28" x14ac:dyDescent="0.35">
      <c r="A7" s="134" t="s">
        <v>81</v>
      </c>
      <c r="B7" s="134">
        <v>0.12</v>
      </c>
      <c r="C7" s="135">
        <v>0.12</v>
      </c>
      <c r="D7" s="134">
        <v>0.12001000000000001</v>
      </c>
      <c r="E7" s="134">
        <v>0.12001000000000001</v>
      </c>
      <c r="F7" s="134">
        <v>0.12002</v>
      </c>
      <c r="G7" s="134">
        <v>0.12025</v>
      </c>
      <c r="H7" s="134">
        <v>0.11992999999999999</v>
      </c>
      <c r="I7" s="134">
        <v>0.11940000000000001</v>
      </c>
      <c r="J7" s="134">
        <v>0.11693000000000001</v>
      </c>
      <c r="K7" s="134">
        <v>0.10907</v>
      </c>
      <c r="L7" s="134">
        <v>9.1824000000000003E-2</v>
      </c>
      <c r="M7" s="134">
        <v>8.5999000000000006E-2</v>
      </c>
      <c r="N7" s="149">
        <v>7.9721E-2</v>
      </c>
      <c r="O7" s="153">
        <v>7.3122999999999994E-2</v>
      </c>
      <c r="P7" s="157">
        <v>6.6352999999999995E-2</v>
      </c>
      <c r="Q7" s="149">
        <v>5.7216000000000003E-2</v>
      </c>
      <c r="R7" s="153">
        <v>4.8353E-2</v>
      </c>
      <c r="S7" s="157">
        <v>4.0024999999999998E-2</v>
      </c>
      <c r="T7" s="149">
        <v>3.2127999999999997E-2</v>
      </c>
      <c r="U7" s="153">
        <v>2.4500000000000001E-2</v>
      </c>
      <c r="V7" s="157">
        <v>1.6802999999999998E-2</v>
      </c>
      <c r="W7" s="149">
        <v>8.2281999999999998E-3</v>
      </c>
      <c r="X7" s="153">
        <v>3.8562999999999998E-4</v>
      </c>
      <c r="Y7" s="162">
        <v>4.3925000000000002E-7</v>
      </c>
      <c r="Z7" s="149">
        <v>4.9888999999999998E-8</v>
      </c>
      <c r="AA7" s="153">
        <v>2.0263999999999999E-8</v>
      </c>
      <c r="AB7" s="157">
        <v>8.1557000000000007E-9</v>
      </c>
    </row>
    <row r="8" spans="1:28" x14ac:dyDescent="0.35">
      <c r="A8" s="134" t="s">
        <v>62</v>
      </c>
      <c r="B8" s="134">
        <v>0.12</v>
      </c>
      <c r="C8" s="134">
        <v>0.11999</v>
      </c>
      <c r="D8" s="134">
        <v>0.11999</v>
      </c>
      <c r="E8" s="134">
        <v>0.11999</v>
      </c>
      <c r="F8" s="134">
        <v>0.11998</v>
      </c>
      <c r="G8" s="134">
        <v>0.11960999999999999</v>
      </c>
      <c r="H8" s="134">
        <v>0.12006</v>
      </c>
      <c r="I8" s="134">
        <v>0.1206</v>
      </c>
      <c r="J8" s="134">
        <v>0.12306</v>
      </c>
      <c r="K8" s="134">
        <v>0.13092000000000001</v>
      </c>
      <c r="L8" s="134">
        <v>0.14815999999999999</v>
      </c>
      <c r="M8" s="134">
        <v>0.15398000000000001</v>
      </c>
      <c r="N8" s="149">
        <v>0.16025</v>
      </c>
      <c r="O8" s="153">
        <v>0.16685</v>
      </c>
      <c r="P8" s="157">
        <v>0.1736</v>
      </c>
      <c r="Q8" s="149">
        <v>0.16863</v>
      </c>
      <c r="R8" s="153">
        <v>0.16328000000000001</v>
      </c>
      <c r="S8" s="157">
        <v>0.15708</v>
      </c>
      <c r="T8" s="149">
        <v>0.14795</v>
      </c>
      <c r="U8" s="153">
        <v>0.13322000000000001</v>
      </c>
      <c r="V8" s="157">
        <v>0.10825</v>
      </c>
      <c r="W8" s="149">
        <v>6.275E-2</v>
      </c>
      <c r="X8" s="153">
        <v>3.5125E-3</v>
      </c>
      <c r="Y8" s="162">
        <v>4.9570000000000001E-6</v>
      </c>
      <c r="Z8" s="149">
        <v>6.9783E-7</v>
      </c>
      <c r="AA8" s="153">
        <v>3.5101999999999998E-7</v>
      </c>
      <c r="AB8" s="157">
        <v>1.7487999999999999E-7</v>
      </c>
    </row>
    <row r="9" spans="1:28" x14ac:dyDescent="0.35">
      <c r="A9" s="134" t="s">
        <v>51</v>
      </c>
      <c r="B9" s="134">
        <v>6.6206000000000004E-7</v>
      </c>
      <c r="C9" s="134">
        <v>1.2291E-6</v>
      </c>
      <c r="D9" s="134">
        <v>2.1314E-6</v>
      </c>
      <c r="E9" s="134">
        <v>3.4898E-6</v>
      </c>
      <c r="F9" s="134">
        <v>5.4422000000000002E-6</v>
      </c>
      <c r="G9" s="134">
        <v>1.3877E-4</v>
      </c>
      <c r="H9" s="134">
        <v>4.0168999999999996E-6</v>
      </c>
      <c r="I9" s="134">
        <v>6.2609999999999999E-6</v>
      </c>
      <c r="J9" s="134">
        <v>8.5943E-6</v>
      </c>
      <c r="K9" s="134">
        <v>1.1916000000000001E-5</v>
      </c>
      <c r="L9" s="134">
        <v>1.8984999999999999E-5</v>
      </c>
      <c r="M9" s="134">
        <v>2.1914000000000001E-5</v>
      </c>
      <c r="N9" s="149">
        <v>2.5533000000000001E-5</v>
      </c>
      <c r="O9" s="153">
        <v>2.9986999999999999E-5</v>
      </c>
      <c r="P9" s="157">
        <v>3.5442999999999999E-5</v>
      </c>
      <c r="Q9" s="149">
        <v>3.8306000000000002E-5</v>
      </c>
      <c r="R9" s="159">
        <v>4.1863000000000002E-5</v>
      </c>
      <c r="S9" s="157">
        <v>4.5991000000000001E-5</v>
      </c>
      <c r="T9" s="149">
        <v>4.9823000000000001E-5</v>
      </c>
      <c r="U9" s="153">
        <v>5.1814000000000002E-5</v>
      </c>
      <c r="V9" s="157">
        <v>4.8680999999999997E-5</v>
      </c>
      <c r="W9" s="149">
        <v>3.2543999999999999E-5</v>
      </c>
      <c r="X9" s="153">
        <v>2.1156000000000001E-6</v>
      </c>
      <c r="Y9" s="162">
        <v>3.5909000000000001E-9</v>
      </c>
      <c r="Z9" s="149">
        <v>6.0728999999999998E-10</v>
      </c>
      <c r="AA9" s="153">
        <v>3.6612000000000002E-10</v>
      </c>
      <c r="AB9" s="157">
        <v>2.1820999999999999E-10</v>
      </c>
    </row>
    <row r="10" spans="1:28" x14ac:dyDescent="0.35">
      <c r="A10" s="134" t="s">
        <v>82</v>
      </c>
      <c r="B10" s="134">
        <v>3.9997999999999999E-2</v>
      </c>
      <c r="C10" s="134">
        <v>3.9996999999999998E-2</v>
      </c>
      <c r="D10" s="134">
        <v>3.9995000000000003E-2</v>
      </c>
      <c r="E10" s="134">
        <v>3.9992E-2</v>
      </c>
      <c r="F10" s="134">
        <v>3.9988000000000003E-2</v>
      </c>
      <c r="G10" s="134">
        <v>3.9884000000000003E-2</v>
      </c>
      <c r="H10" s="134">
        <v>3.9967999999999997E-2</v>
      </c>
      <c r="I10" s="134">
        <v>3.9942999999999999E-2</v>
      </c>
      <c r="J10" s="134">
        <v>3.9912000000000003E-2</v>
      </c>
      <c r="K10" s="134">
        <v>3.9870000000000003E-2</v>
      </c>
      <c r="L10" s="134">
        <v>3.9807000000000002E-2</v>
      </c>
      <c r="M10" s="134">
        <v>3.9785000000000001E-2</v>
      </c>
      <c r="N10" s="149">
        <v>3.9759999999999997E-2</v>
      </c>
      <c r="O10" s="153">
        <v>3.9731000000000002E-2</v>
      </c>
      <c r="P10" s="157">
        <v>3.9683000000000003E-2</v>
      </c>
      <c r="Q10" s="149">
        <v>2.0593E-2</v>
      </c>
      <c r="R10" s="159">
        <v>1.0302E-2</v>
      </c>
      <c r="S10" s="157">
        <v>5.2808000000000004E-3</v>
      </c>
      <c r="T10" s="149">
        <v>2.6892000000000001E-3</v>
      </c>
      <c r="U10" s="153">
        <v>1.31E-3</v>
      </c>
      <c r="V10" s="157">
        <v>5.6632999999999998E-4</v>
      </c>
      <c r="W10" s="149">
        <v>1.6729000000000001E-4</v>
      </c>
      <c r="X10" s="153">
        <v>5.0730000000000004E-6</v>
      </c>
      <c r="Y10" s="162">
        <v>5.3879000000000004E-9</v>
      </c>
      <c r="Z10" s="149">
        <v>5.8845999999999995E-10</v>
      </c>
      <c r="AA10" s="153">
        <v>2.3276000000000001E-10</v>
      </c>
      <c r="AB10" s="157">
        <v>9.2354000000000005E-11</v>
      </c>
    </row>
    <row r="11" spans="1:28" x14ac:dyDescent="0.35">
      <c r="A11" s="134" t="s">
        <v>57</v>
      </c>
      <c r="B11" s="134">
        <v>3.2770000000000001E-6</v>
      </c>
      <c r="C11" s="134">
        <v>5.8621000000000002E-6</v>
      </c>
      <c r="D11" s="134">
        <v>9.8557999999999997E-6</v>
      </c>
      <c r="E11" s="134">
        <v>1.5722999999999998E-5</v>
      </c>
      <c r="F11" s="135">
        <v>2.3985000000000002E-5</v>
      </c>
      <c r="G11" s="134">
        <v>2.3111E-4</v>
      </c>
      <c r="H11" s="134">
        <v>6.3149000000000001E-5</v>
      </c>
      <c r="I11" s="134">
        <v>1.1344E-4</v>
      </c>
      <c r="J11" s="134">
        <v>1.7678E-4</v>
      </c>
      <c r="K11" s="134">
        <v>2.5963000000000001E-4</v>
      </c>
      <c r="L11" s="134">
        <v>3.8693000000000001E-4</v>
      </c>
      <c r="M11" s="134">
        <v>4.3048000000000001E-4</v>
      </c>
      <c r="N11" s="149">
        <v>4.8024999999999999E-4</v>
      </c>
      <c r="O11" s="153">
        <v>5.3706000000000001E-4</v>
      </c>
      <c r="P11" s="157">
        <v>6.0161000000000004E-4</v>
      </c>
      <c r="Q11" s="149">
        <v>4.5182000000000002E-4</v>
      </c>
      <c r="R11" s="153">
        <v>3.3845000000000001E-4</v>
      </c>
      <c r="S11" s="157">
        <v>2.5912E-4</v>
      </c>
      <c r="T11" s="149">
        <v>1.9701000000000001E-4</v>
      </c>
      <c r="U11" s="153">
        <v>1.438E-4</v>
      </c>
      <c r="V11" s="157">
        <v>9.4078000000000003E-5</v>
      </c>
      <c r="W11" s="149">
        <v>4.2972000000000001E-5</v>
      </c>
      <c r="X11" s="153">
        <v>1.9804000000000001E-6</v>
      </c>
      <c r="Y11" s="162">
        <v>2.8065000000000002E-9</v>
      </c>
      <c r="Z11" s="149">
        <v>4.0194000000000001E-10</v>
      </c>
      <c r="AA11" s="153">
        <v>2.0637999999999999E-10</v>
      </c>
      <c r="AB11" s="157">
        <v>1.053E-10</v>
      </c>
    </row>
    <row r="12" spans="1:28" x14ac:dyDescent="0.35">
      <c r="A12" s="137" t="s">
        <v>82</v>
      </c>
      <c r="B12" s="134">
        <v>3.9997999999999999E-2</v>
      </c>
      <c r="C12" s="149">
        <v>3.9996999999999998E-2</v>
      </c>
      <c r="D12" s="162">
        <v>3.9995000000000003E-2</v>
      </c>
      <c r="E12" s="149">
        <v>3.9992E-2</v>
      </c>
      <c r="F12" s="153">
        <v>3.9988000000000003E-2</v>
      </c>
      <c r="G12" s="157">
        <v>3.9884000000000003E-2</v>
      </c>
      <c r="H12" s="134">
        <v>3.9967999999999997E-2</v>
      </c>
      <c r="I12" s="134">
        <v>3.9942999999999999E-2</v>
      </c>
      <c r="J12" s="134">
        <v>3.9912000000000003E-2</v>
      </c>
      <c r="K12" s="134">
        <v>3.9870000000000003E-2</v>
      </c>
      <c r="L12" s="134">
        <v>3.9807000000000002E-2</v>
      </c>
      <c r="M12" s="134">
        <v>3.9785000000000001E-2</v>
      </c>
      <c r="N12" s="149">
        <v>3.9759999999999997E-2</v>
      </c>
      <c r="O12" s="153">
        <v>3.9731000000000002E-2</v>
      </c>
      <c r="P12" s="157">
        <v>3.9683000000000003E-2</v>
      </c>
      <c r="Q12" s="149">
        <v>2.0593E-2</v>
      </c>
      <c r="R12" s="153">
        <v>1.0302E-2</v>
      </c>
      <c r="S12" s="157">
        <v>5.2808000000000004E-3</v>
      </c>
      <c r="T12" s="149">
        <v>2.6892000000000001E-3</v>
      </c>
      <c r="U12" s="153">
        <v>1.31E-3</v>
      </c>
      <c r="V12" s="157">
        <v>5.6632999999999998E-4</v>
      </c>
      <c r="W12" s="149">
        <v>1.6729000000000001E-4</v>
      </c>
      <c r="X12" s="153">
        <v>5.0730000000000004E-6</v>
      </c>
      <c r="Y12" s="162">
        <v>5.3879000000000004E-9</v>
      </c>
      <c r="Z12" s="149">
        <v>5.8845999999999995E-10</v>
      </c>
      <c r="AA12" s="153">
        <v>2.3276000000000001E-10</v>
      </c>
      <c r="AB12" s="157">
        <v>9.2354000000000005E-11</v>
      </c>
    </row>
    <row r="13" spans="1:28" x14ac:dyDescent="0.35">
      <c r="A13" s="137" t="s">
        <v>57</v>
      </c>
      <c r="B13" s="134">
        <v>3.2770000000000001E-6</v>
      </c>
      <c r="C13" s="149">
        <v>5.8621000000000002E-6</v>
      </c>
      <c r="D13" s="162">
        <v>9.8557999999999997E-6</v>
      </c>
      <c r="E13" s="146">
        <v>1.5722999999999998E-5</v>
      </c>
      <c r="F13" s="150">
        <v>2.3985000000000002E-5</v>
      </c>
      <c r="G13" s="158">
        <v>2.3111E-4</v>
      </c>
      <c r="H13" s="134">
        <v>6.3149000000000001E-5</v>
      </c>
      <c r="I13" s="134">
        <v>1.1344E-4</v>
      </c>
      <c r="J13" s="134">
        <v>1.7678E-4</v>
      </c>
      <c r="K13" s="134">
        <v>2.5963000000000001E-4</v>
      </c>
      <c r="L13" s="134">
        <v>3.8693000000000001E-4</v>
      </c>
      <c r="M13" s="134">
        <v>4.3048000000000001E-4</v>
      </c>
      <c r="N13" s="149">
        <v>4.8024999999999999E-4</v>
      </c>
      <c r="O13" s="153">
        <v>5.3706000000000001E-4</v>
      </c>
      <c r="P13" s="157">
        <v>6.0161000000000004E-4</v>
      </c>
      <c r="Q13" s="149">
        <v>4.5182000000000002E-4</v>
      </c>
      <c r="R13" s="153">
        <v>3.3845000000000001E-4</v>
      </c>
      <c r="S13" s="157">
        <v>2.5912E-4</v>
      </c>
      <c r="T13" s="146">
        <v>1.9701000000000001E-4</v>
      </c>
      <c r="U13" s="150">
        <v>1.438E-4</v>
      </c>
      <c r="V13" s="158">
        <v>9.4078000000000003E-5</v>
      </c>
      <c r="W13" s="149">
        <v>4.2972000000000001E-5</v>
      </c>
      <c r="X13" s="153">
        <v>1.9804000000000001E-6</v>
      </c>
      <c r="Y13" s="162">
        <v>2.8065000000000002E-9</v>
      </c>
      <c r="Z13" s="149">
        <v>4.0194000000000001E-10</v>
      </c>
      <c r="AA13" s="153">
        <v>2.0637999999999999E-10</v>
      </c>
      <c r="AB13" s="157">
        <v>1.053E-10</v>
      </c>
    </row>
    <row r="14" spans="1:28" x14ac:dyDescent="0.35">
      <c r="A14" s="137" t="s">
        <v>398</v>
      </c>
      <c r="B14" s="134">
        <v>9.2825000000000005E-28</v>
      </c>
      <c r="C14" s="149">
        <v>2.9477000000000002E-26</v>
      </c>
      <c r="D14" s="162">
        <v>6.4521999999999997E-25</v>
      </c>
      <c r="E14" s="149">
        <v>1.0307999999999999E-23</v>
      </c>
      <c r="F14" s="153">
        <v>1.259E-22</v>
      </c>
      <c r="G14" s="157">
        <v>5.7322000000000002E-18</v>
      </c>
      <c r="H14" s="134">
        <v>1.9516000000000001E-18</v>
      </c>
      <c r="I14" s="134">
        <v>9.3798999999999998E-17</v>
      </c>
      <c r="J14" s="134">
        <v>1.8272000000000002E-15</v>
      </c>
      <c r="K14" s="134">
        <v>2.1023000000000001E-14</v>
      </c>
      <c r="L14" s="134">
        <v>1.9275000000000001E-13</v>
      </c>
      <c r="M14" s="134">
        <v>3.3086000000000002E-13</v>
      </c>
      <c r="N14" s="149">
        <v>5.6608999999999996E-13</v>
      </c>
      <c r="O14" s="153">
        <v>9.6558999999999993E-13</v>
      </c>
      <c r="P14" s="157">
        <v>1.6410999999999999E-12</v>
      </c>
      <c r="Q14" s="149">
        <v>1.8106E-12</v>
      </c>
      <c r="R14" s="153">
        <v>1.9994000000000001E-12</v>
      </c>
      <c r="S14" s="157">
        <v>2.2599000000000001E-12</v>
      </c>
      <c r="T14" s="149">
        <v>2.5305000000000002E-12</v>
      </c>
      <c r="U14" s="153">
        <v>2.7064999999999998E-12</v>
      </c>
      <c r="V14" s="157">
        <v>2.5756000000000001E-12</v>
      </c>
      <c r="W14" s="149">
        <v>1.6928E-12</v>
      </c>
      <c r="X14" s="153">
        <v>1.1218E-13</v>
      </c>
      <c r="Y14" s="162">
        <v>2.3502000000000002E-16</v>
      </c>
      <c r="Z14" s="149">
        <v>4.9360000000000002E-17</v>
      </c>
      <c r="AA14" s="153">
        <v>3.6834999999999999E-17</v>
      </c>
      <c r="AB14" s="157">
        <v>2.7095E-17</v>
      </c>
    </row>
    <row r="15" spans="1:28" x14ac:dyDescent="0.35">
      <c r="A15" s="135" t="s">
        <v>399</v>
      </c>
      <c r="B15" s="134">
        <v>1.8107E-9</v>
      </c>
      <c r="C15" s="146">
        <v>5.5202E-9</v>
      </c>
      <c r="D15" s="154">
        <v>1.4932999999999999E-8</v>
      </c>
      <c r="E15" s="149">
        <v>3.6500000000000003E-8</v>
      </c>
      <c r="F15" s="153">
        <v>8.1804999999999997E-8</v>
      </c>
      <c r="G15" s="157">
        <v>1.7170999999999999E-7</v>
      </c>
      <c r="H15" s="134">
        <v>1.0437000000000001E-4</v>
      </c>
      <c r="I15" s="134">
        <v>6.6472999999999999E-4</v>
      </c>
      <c r="J15" s="134">
        <v>3.1643000000000001E-3</v>
      </c>
      <c r="K15" s="134">
        <v>1.1068E-2</v>
      </c>
      <c r="L15" s="134">
        <v>2.8375000000000001E-2</v>
      </c>
      <c r="M15" s="134">
        <v>3.4209000000000003E-2</v>
      </c>
      <c r="N15" s="149">
        <v>4.0483999999999999E-2</v>
      </c>
      <c r="O15" s="153">
        <v>4.7058999999999997E-2</v>
      </c>
      <c r="P15" s="157">
        <v>5.3761999999999997E-2</v>
      </c>
      <c r="Q15" s="149">
        <v>5.5005999999999999E-2</v>
      </c>
      <c r="R15" s="153">
        <v>5.6090000000000001E-2</v>
      </c>
      <c r="S15" s="157">
        <v>5.6617000000000001E-2</v>
      </c>
      <c r="T15" s="149">
        <v>5.5607999999999998E-2</v>
      </c>
      <c r="U15" s="153">
        <v>5.1905E-2</v>
      </c>
      <c r="V15" s="157">
        <v>4.3536999999999999E-2</v>
      </c>
      <c r="W15" s="149">
        <v>2.6065999999999999E-2</v>
      </c>
      <c r="X15" s="153">
        <v>1.5188999999999999E-3</v>
      </c>
      <c r="Y15" s="162">
        <v>2.2185999999999998E-6</v>
      </c>
      <c r="Z15" s="149">
        <v>3.2127999999999998E-7</v>
      </c>
      <c r="AA15" s="153">
        <v>1.6526000000000001E-7</v>
      </c>
      <c r="AB15" s="157">
        <v>8.3688000000000001E-8</v>
      </c>
    </row>
    <row r="16" spans="1:28" x14ac:dyDescent="0.35">
      <c r="A16" s="137" t="s">
        <v>400</v>
      </c>
      <c r="B16" s="134">
        <v>0</v>
      </c>
      <c r="C16" s="149">
        <v>0</v>
      </c>
      <c r="D16" s="162">
        <v>0</v>
      </c>
      <c r="E16" s="149">
        <v>0</v>
      </c>
      <c r="F16" s="153">
        <v>0</v>
      </c>
      <c r="G16" s="157">
        <v>0</v>
      </c>
      <c r="H16" s="134">
        <v>0</v>
      </c>
      <c r="I16" s="134">
        <v>0</v>
      </c>
      <c r="J16" s="134">
        <v>0</v>
      </c>
      <c r="K16" s="134">
        <v>3.8128000000000001E-29</v>
      </c>
      <c r="L16" s="134">
        <v>4.2777999999999995E-22</v>
      </c>
      <c r="M16" s="134">
        <v>8.2000999999999995E-21</v>
      </c>
      <c r="N16" s="149">
        <v>5.0208999999999999E-20</v>
      </c>
      <c r="O16" s="153">
        <v>3.5698999999999998E-19</v>
      </c>
      <c r="P16" s="157">
        <v>2.7631E-16</v>
      </c>
      <c r="Q16" s="149">
        <v>4.5246000000000002E-13</v>
      </c>
      <c r="R16" s="153">
        <v>9.9807000000000001E-13</v>
      </c>
      <c r="S16" s="157">
        <v>1.7124000000000001E-12</v>
      </c>
      <c r="T16" s="149">
        <v>2.7495999999999999E-12</v>
      </c>
      <c r="U16" s="153">
        <v>4.3397999999999997E-12</v>
      </c>
      <c r="V16" s="157">
        <v>6.8801000000000001E-12</v>
      </c>
      <c r="W16" s="149">
        <v>1.1124E-11</v>
      </c>
      <c r="X16" s="153">
        <v>1.7859000000000001E-11</v>
      </c>
      <c r="Y16" s="162">
        <v>2.618E-11</v>
      </c>
      <c r="Z16" s="149">
        <v>3.7978999999999999E-11</v>
      </c>
      <c r="AA16" s="153">
        <v>5.4835999999999999E-11</v>
      </c>
      <c r="AB16" s="157">
        <v>7.8862999999999999E-11</v>
      </c>
    </row>
    <row r="17" spans="1:28" x14ac:dyDescent="0.35">
      <c r="A17" s="135" t="s">
        <v>401</v>
      </c>
      <c r="B17" s="134">
        <v>0</v>
      </c>
      <c r="C17" s="149">
        <v>0</v>
      </c>
      <c r="D17" s="162">
        <v>0</v>
      </c>
      <c r="E17" s="149">
        <v>0</v>
      </c>
      <c r="F17" s="153">
        <v>0</v>
      </c>
      <c r="G17" s="157">
        <v>0</v>
      </c>
      <c r="H17" s="134">
        <v>0</v>
      </c>
      <c r="I17" s="134">
        <v>0</v>
      </c>
      <c r="J17" s="134">
        <v>0</v>
      </c>
      <c r="K17" s="134">
        <v>2.3022E-35</v>
      </c>
      <c r="L17" s="134">
        <v>1.1357E-27</v>
      </c>
      <c r="M17" s="134">
        <v>3.0038999999999999E-26</v>
      </c>
      <c r="N17" s="149">
        <v>2.4916000000000001E-25</v>
      </c>
      <c r="O17" s="153">
        <v>2.3570000000000001E-24</v>
      </c>
      <c r="P17" s="157">
        <v>2.3857000000000002E-21</v>
      </c>
      <c r="Q17" s="149">
        <v>7.0139999999999998E-18</v>
      </c>
      <c r="R17" s="153">
        <v>2.7397999999999999E-17</v>
      </c>
      <c r="S17" s="157">
        <v>7.9915E-17</v>
      </c>
      <c r="T17" s="149">
        <v>2.1255E-16</v>
      </c>
      <c r="U17" s="159">
        <v>5.4731000000000001E-16</v>
      </c>
      <c r="V17" s="157">
        <v>1.4101E-15</v>
      </c>
      <c r="W17" s="149">
        <v>3.7491000000000001E-15</v>
      </c>
      <c r="X17" s="153">
        <v>9.3838000000000007E-15</v>
      </c>
      <c r="Y17" s="162">
        <v>1.7428000000000002E-14</v>
      </c>
      <c r="Z17" s="149">
        <v>3.1350999999999997E-14</v>
      </c>
      <c r="AA17" s="153">
        <v>5.5495000000000001E-14</v>
      </c>
      <c r="AB17" s="157">
        <v>9.6781000000000002E-14</v>
      </c>
    </row>
    <row r="18" spans="1:28" x14ac:dyDescent="0.35">
      <c r="A18" s="137" t="s">
        <v>402</v>
      </c>
      <c r="B18" s="134">
        <v>0</v>
      </c>
      <c r="C18" s="149">
        <v>0</v>
      </c>
      <c r="D18" s="162">
        <v>0</v>
      </c>
      <c r="E18" s="149">
        <v>0</v>
      </c>
      <c r="F18" s="153">
        <v>0</v>
      </c>
      <c r="G18" s="157">
        <v>0</v>
      </c>
      <c r="H18" s="134">
        <v>0</v>
      </c>
      <c r="I18" s="134">
        <v>2.0527E-32</v>
      </c>
      <c r="J18" s="134">
        <v>1.3428E-25</v>
      </c>
      <c r="K18" s="134">
        <v>1.6165999999999999E-17</v>
      </c>
      <c r="L18" s="134">
        <v>4.2189999999999999E-11</v>
      </c>
      <c r="M18" s="134">
        <v>5.4534E-10</v>
      </c>
      <c r="N18" s="149">
        <v>2.2213999999999998E-9</v>
      </c>
      <c r="O18" s="153">
        <v>1.037E-8</v>
      </c>
      <c r="P18" s="157">
        <v>5.2062000000000002E-6</v>
      </c>
      <c r="Q18" s="149">
        <v>7.6404000000000003E-3</v>
      </c>
      <c r="R18" s="153">
        <v>1.5063E-2</v>
      </c>
      <c r="S18" s="157">
        <v>2.2364999999999999E-2</v>
      </c>
      <c r="T18" s="149">
        <v>3.0563E-2</v>
      </c>
      <c r="U18" s="159">
        <v>4.0895000000000001E-2</v>
      </c>
      <c r="V18" s="157">
        <v>5.5570000000000001E-2</v>
      </c>
      <c r="W18" s="149">
        <v>7.9672000000000007E-2</v>
      </c>
      <c r="X18" s="153">
        <v>0.10959000000000001</v>
      </c>
      <c r="Y18" s="162">
        <v>0.10924</v>
      </c>
      <c r="Z18" s="149">
        <v>0.10666</v>
      </c>
      <c r="AA18" s="153">
        <v>0.1037</v>
      </c>
      <c r="AB18" s="157">
        <v>0.10037</v>
      </c>
    </row>
    <row r="19" spans="1:28" x14ac:dyDescent="0.35">
      <c r="A19" s="137" t="s">
        <v>63</v>
      </c>
      <c r="B19" s="134">
        <v>0</v>
      </c>
      <c r="C19" s="149">
        <v>0</v>
      </c>
      <c r="D19" s="162">
        <v>0</v>
      </c>
      <c r="E19" s="149">
        <v>0</v>
      </c>
      <c r="F19" s="153">
        <v>0</v>
      </c>
      <c r="G19" s="157">
        <v>0</v>
      </c>
      <c r="H19" s="134">
        <v>0</v>
      </c>
      <c r="I19" s="134">
        <v>3.8614000000000002E-31</v>
      </c>
      <c r="J19" s="134">
        <v>9.3566000000000009E-25</v>
      </c>
      <c r="K19" s="134">
        <v>5.3681000000000003E-17</v>
      </c>
      <c r="L19" s="134">
        <v>8.9979E-11</v>
      </c>
      <c r="M19" s="134">
        <v>1.0907E-9</v>
      </c>
      <c r="N19" s="149">
        <v>4.2361000000000003E-9</v>
      </c>
      <c r="O19" s="153">
        <v>1.9143000000000001E-8</v>
      </c>
      <c r="P19" s="157">
        <v>9.4315999999999996E-6</v>
      </c>
      <c r="Q19" s="149">
        <v>1.4120000000000001E-2</v>
      </c>
      <c r="R19" s="153">
        <v>2.8324999999999999E-2</v>
      </c>
      <c r="S19" s="157">
        <v>4.2846000000000002E-2</v>
      </c>
      <c r="T19" s="149">
        <v>5.9873999999999997E-2</v>
      </c>
      <c r="U19" s="153">
        <v>8.2225999999999994E-2</v>
      </c>
      <c r="V19" s="157">
        <v>0.1149</v>
      </c>
      <c r="W19" s="149">
        <v>0.16899</v>
      </c>
      <c r="X19" s="153">
        <v>0.2361</v>
      </c>
      <c r="Y19" s="162">
        <v>0.23999000000000001</v>
      </c>
      <c r="Z19" s="149">
        <v>0.24</v>
      </c>
      <c r="AA19" s="153">
        <v>0.24</v>
      </c>
      <c r="AB19" s="157">
        <v>0.24</v>
      </c>
    </row>
    <row r="20" spans="1:28" x14ac:dyDescent="0.35">
      <c r="A20" s="137" t="s">
        <v>405</v>
      </c>
      <c r="B20" s="134">
        <v>0</v>
      </c>
      <c r="C20" s="149">
        <v>0</v>
      </c>
      <c r="D20" s="162">
        <v>0</v>
      </c>
      <c r="E20" s="149">
        <v>0</v>
      </c>
      <c r="F20" s="153">
        <v>0</v>
      </c>
      <c r="G20" s="157">
        <v>0</v>
      </c>
      <c r="H20" s="134">
        <v>0</v>
      </c>
      <c r="I20" s="134">
        <v>6.9471E-36</v>
      </c>
      <c r="J20" s="134">
        <v>1.0984999999999999E-27</v>
      </c>
      <c r="K20" s="134">
        <v>1.4432E-18</v>
      </c>
      <c r="L20" s="134">
        <v>2.5334999999999999E-11</v>
      </c>
      <c r="M20" s="134">
        <v>5.016E-10</v>
      </c>
      <c r="N20" s="149">
        <v>3.0814000000000001E-9</v>
      </c>
      <c r="O20" s="153">
        <v>2.1395000000000001E-8</v>
      </c>
      <c r="P20" s="157">
        <v>1.5773E-5</v>
      </c>
      <c r="Q20" s="149">
        <v>1.9181E-2</v>
      </c>
      <c r="R20" s="153">
        <v>2.9529E-2</v>
      </c>
      <c r="S20" s="157">
        <v>3.4590000000000003E-2</v>
      </c>
      <c r="T20" s="149">
        <v>3.7212000000000002E-2</v>
      </c>
      <c r="U20" s="153">
        <v>3.8618E-2</v>
      </c>
      <c r="V20" s="157">
        <v>3.9386999999999998E-2</v>
      </c>
      <c r="W20" s="149">
        <v>3.9810999999999999E-2</v>
      </c>
      <c r="X20" s="153">
        <v>3.9994000000000002E-2</v>
      </c>
      <c r="Y20" s="162">
        <v>0.04</v>
      </c>
      <c r="Z20" s="149">
        <v>0.04</v>
      </c>
      <c r="AA20" s="153">
        <v>0.04</v>
      </c>
      <c r="AB20" s="157">
        <v>0.04</v>
      </c>
    </row>
    <row r="21" spans="1:28" x14ac:dyDescent="0.35">
      <c r="A21" s="137" t="s">
        <v>49</v>
      </c>
      <c r="B21" s="134">
        <v>-18.62</v>
      </c>
      <c r="C21" s="149">
        <v>-18.61</v>
      </c>
      <c r="D21" s="162">
        <v>-18.61</v>
      </c>
      <c r="E21" s="149">
        <v>-18.62</v>
      </c>
      <c r="F21" s="153">
        <v>-18.63</v>
      </c>
      <c r="G21" s="157">
        <v>-18.72</v>
      </c>
      <c r="H21" s="134">
        <v>-18.84</v>
      </c>
      <c r="I21" s="134">
        <v>-18.97</v>
      </c>
      <c r="J21" s="134">
        <v>-19.11</v>
      </c>
      <c r="K21" s="134">
        <v>-19.25</v>
      </c>
      <c r="L21" s="134">
        <v>-19.38</v>
      </c>
      <c r="M21" s="134">
        <v>-19.420000000000002</v>
      </c>
      <c r="N21" s="146">
        <v>-19.45</v>
      </c>
      <c r="O21" s="150">
        <v>-19.48</v>
      </c>
      <c r="P21" s="158">
        <v>-19.510000000000002</v>
      </c>
      <c r="Q21" s="149">
        <v>-19.55</v>
      </c>
      <c r="R21" s="153">
        <v>-19.579999999999998</v>
      </c>
      <c r="S21" s="157">
        <v>-19.61</v>
      </c>
      <c r="T21" s="149">
        <v>-19.649999999999999</v>
      </c>
      <c r="U21" s="153">
        <v>-19.68</v>
      </c>
      <c r="V21" s="157">
        <v>-19.71</v>
      </c>
      <c r="W21" s="146">
        <v>-19.75</v>
      </c>
      <c r="X21" s="150">
        <v>-19.78</v>
      </c>
      <c r="Y21" s="154">
        <v>-19.82</v>
      </c>
      <c r="Z21" s="149">
        <v>-19.86</v>
      </c>
      <c r="AA21" s="153">
        <v>-19.89</v>
      </c>
      <c r="AB21" s="157">
        <v>-19.93</v>
      </c>
    </row>
    <row r="22" spans="1:28" x14ac:dyDescent="0.35">
      <c r="A22" s="137" t="s">
        <v>403</v>
      </c>
      <c r="B22" s="134">
        <v>-65.89</v>
      </c>
      <c r="C22" s="149">
        <v>-62.42</v>
      </c>
      <c r="D22" s="162">
        <v>-59.34</v>
      </c>
      <c r="E22" s="149">
        <v>-56.57</v>
      </c>
      <c r="F22" s="153">
        <v>-54.09</v>
      </c>
      <c r="G22" s="157">
        <v>-43.47</v>
      </c>
      <c r="H22" s="134">
        <v>-44.7</v>
      </c>
      <c r="I22" s="134">
        <v>-41</v>
      </c>
      <c r="J22" s="134">
        <v>-38.21</v>
      </c>
      <c r="K22" s="134">
        <v>-35.97</v>
      </c>
      <c r="L22" s="134">
        <v>-33.979999999999997</v>
      </c>
      <c r="M22" s="134">
        <v>-33.5</v>
      </c>
      <c r="N22" s="149">
        <v>-33.03</v>
      </c>
      <c r="O22" s="153">
        <v>-32.549999999999997</v>
      </c>
      <c r="P22" s="157">
        <v>-32.08</v>
      </c>
      <c r="Q22" s="149">
        <v>-31.93</v>
      </c>
      <c r="R22" s="153">
        <v>-31.79</v>
      </c>
      <c r="S22" s="157">
        <v>-31.63</v>
      </c>
      <c r="T22" s="149">
        <v>-31.48</v>
      </c>
      <c r="U22" s="153">
        <v>-31.32</v>
      </c>
      <c r="V22" s="157">
        <v>-31.19</v>
      </c>
      <c r="W22" s="149">
        <v>-31.1</v>
      </c>
      <c r="X22" s="153">
        <v>-30.98</v>
      </c>
      <c r="Y22" s="162">
        <v>-30.67</v>
      </c>
      <c r="Z22" s="149">
        <v>-30.35</v>
      </c>
      <c r="AA22" s="153">
        <v>-30.04</v>
      </c>
      <c r="AB22" s="157">
        <v>-29.73</v>
      </c>
    </row>
    <row r="23" spans="1:28" x14ac:dyDescent="0.35">
      <c r="A23" s="137" t="s">
        <v>404</v>
      </c>
      <c r="B23" s="134">
        <v>-16.71</v>
      </c>
      <c r="C23" s="149">
        <v>-16.079999999999998</v>
      </c>
      <c r="D23" s="162">
        <v>-15.53</v>
      </c>
      <c r="E23" s="146">
        <v>-15.04</v>
      </c>
      <c r="F23" s="150">
        <v>-14.61</v>
      </c>
      <c r="G23" s="158">
        <v>-11.47</v>
      </c>
      <c r="H23" s="134">
        <v>-15.15</v>
      </c>
      <c r="I23" s="134">
        <v>-14.87</v>
      </c>
      <c r="J23" s="134">
        <v>-14.72</v>
      </c>
      <c r="K23" s="134">
        <v>-14.58</v>
      </c>
      <c r="L23" s="134">
        <v>-14.34</v>
      </c>
      <c r="M23" s="134">
        <v>-14.25</v>
      </c>
      <c r="N23" s="146">
        <v>-14.16</v>
      </c>
      <c r="O23" s="150">
        <v>-14.06</v>
      </c>
      <c r="P23" s="158">
        <v>-13.95</v>
      </c>
      <c r="Q23" s="149">
        <v>-13.81</v>
      </c>
      <c r="R23" s="153">
        <v>-13.68</v>
      </c>
      <c r="S23" s="157">
        <v>-13.55</v>
      </c>
      <c r="T23" s="149">
        <v>-13.43</v>
      </c>
      <c r="U23" s="153">
        <v>-13.31</v>
      </c>
      <c r="V23" s="157">
        <v>-13.18</v>
      </c>
      <c r="W23" s="146">
        <v>-13.07</v>
      </c>
      <c r="X23" s="150">
        <v>-12.97</v>
      </c>
      <c r="Y23" s="154">
        <v>-12.87</v>
      </c>
      <c r="Z23" s="146">
        <v>-12.77</v>
      </c>
      <c r="AA23" s="150">
        <v>-12.67</v>
      </c>
      <c r="AB23" s="158">
        <v>-12.57</v>
      </c>
    </row>
    <row r="24" spans="1:28" x14ac:dyDescent="0.35">
      <c r="A24" s="137" t="s">
        <v>123</v>
      </c>
      <c r="B24" s="134">
        <v>-23.95</v>
      </c>
      <c r="C24" s="149">
        <v>-22.83</v>
      </c>
      <c r="D24" s="162">
        <v>-21.83</v>
      </c>
      <c r="E24" s="149">
        <v>-20.95</v>
      </c>
      <c r="F24" s="153">
        <v>-20.149999999999999</v>
      </c>
      <c r="G24" s="157">
        <v>-19.52</v>
      </c>
      <c r="H24" s="134">
        <v>-13.26</v>
      </c>
      <c r="I24" s="134">
        <v>-11.71</v>
      </c>
      <c r="J24" s="134">
        <v>-10.5</v>
      </c>
      <c r="K24" s="134">
        <v>-9.5960000000000001</v>
      </c>
      <c r="L24" s="134">
        <v>-9.01</v>
      </c>
      <c r="M24" s="134">
        <v>-8.9130000000000003</v>
      </c>
      <c r="N24" s="149">
        <v>-8.8350000000000009</v>
      </c>
      <c r="O24" s="153">
        <v>-8.7739999999999991</v>
      </c>
      <c r="P24" s="157">
        <v>-8.7289999999999992</v>
      </c>
      <c r="Q24" s="149">
        <v>-8.6720000000000006</v>
      </c>
      <c r="R24" s="153">
        <v>-8.6370000000000005</v>
      </c>
      <c r="S24" s="157">
        <v>-8.6210000000000004</v>
      </c>
      <c r="T24" s="149">
        <v>-8.6199999999999992</v>
      </c>
      <c r="U24" s="153">
        <v>-8.6300000000000008</v>
      </c>
      <c r="V24" s="157">
        <v>-8.6470000000000002</v>
      </c>
      <c r="W24" s="149">
        <v>-8.6669999999999998</v>
      </c>
      <c r="X24" s="153">
        <v>-8.6999999999999993</v>
      </c>
      <c r="Y24" s="162">
        <v>-8.7729999999999997</v>
      </c>
      <c r="Z24" s="149">
        <v>-8.85</v>
      </c>
      <c r="AA24" s="153">
        <v>-8.93</v>
      </c>
      <c r="AB24" s="157">
        <v>-9.0120000000000005</v>
      </c>
    </row>
  </sheetData>
  <conditionalFormatting sqref="A1">
    <cfRule type="expression" dxfId="26" priority="4">
      <formula>ISNUMBER(A1)</formula>
    </cfRule>
  </conditionalFormatting>
  <conditionalFormatting sqref="B1:AB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:V1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:AB24">
    <cfRule type="colorScale" priority="26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B050"/>
  </sheetPr>
  <dimension ref="A1:CI137"/>
  <sheetViews>
    <sheetView topLeftCell="E1" zoomScale="70" zoomScaleNormal="70" zoomScaleSheetLayoutView="25" workbookViewId="0">
      <selection activeCell="CG17" sqref="CG17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5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79" t="s">
        <v>0</v>
      </c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9"/>
      <c r="AB1" s="179"/>
      <c r="AC1" s="179"/>
      <c r="AD1" s="179"/>
      <c r="AE1" s="179"/>
      <c r="AF1" s="179"/>
      <c r="AG1" s="179"/>
      <c r="AH1" s="179"/>
      <c r="AI1" s="179"/>
      <c r="AJ1" s="179"/>
      <c r="AK1" s="179"/>
      <c r="AL1" s="179"/>
      <c r="AM1" s="179"/>
      <c r="AN1" s="179"/>
      <c r="AO1" s="179"/>
      <c r="AP1" s="179"/>
      <c r="AQ1" s="179"/>
      <c r="AR1" s="179"/>
      <c r="AS1" s="179"/>
      <c r="AT1" s="179"/>
      <c r="AU1" s="179"/>
      <c r="AV1" s="179"/>
      <c r="AW1" s="179"/>
      <c r="AX1" s="179"/>
      <c r="AY1" s="179"/>
      <c r="AZ1" s="179"/>
      <c r="BA1" s="179"/>
      <c r="BB1" s="179"/>
      <c r="BC1" s="179"/>
      <c r="BD1" s="179"/>
      <c r="BE1" s="179"/>
      <c r="BF1" s="179"/>
      <c r="BG1" s="179"/>
      <c r="BH1" s="179"/>
      <c r="BI1" s="179"/>
      <c r="BJ1" s="179"/>
      <c r="BK1" s="179"/>
      <c r="BL1" s="179"/>
      <c r="BM1" s="179"/>
      <c r="BN1" s="179"/>
      <c r="BO1" s="179"/>
      <c r="BP1" s="179"/>
      <c r="BQ1" s="179"/>
      <c r="BR1" s="179"/>
      <c r="BS1" s="179"/>
      <c r="BT1" s="179"/>
      <c r="BU1" s="179"/>
      <c r="BV1" s="179"/>
      <c r="BW1" s="179"/>
      <c r="BX1" s="179"/>
      <c r="BY1" s="179"/>
      <c r="BZ1" s="179"/>
      <c r="CA1" s="179"/>
      <c r="CB1" s="179"/>
      <c r="CC1" s="179"/>
      <c r="CD1" s="179"/>
      <c r="CE1" s="179"/>
      <c r="CF1" s="179"/>
      <c r="CG1" s="179"/>
      <c r="CH1" s="179"/>
      <c r="CI1" s="179"/>
    </row>
    <row r="2" spans="1:87" ht="21" customHeight="1" thickBot="1" x14ac:dyDescent="0.45">
      <c r="A2" s="73">
        <f>Values!B1</f>
        <v>700</v>
      </c>
      <c r="B2" s="74">
        <v>8.3145000000000007</v>
      </c>
      <c r="C2" s="63"/>
      <c r="D2" s="63"/>
      <c r="E2" s="62" t="s">
        <v>18</v>
      </c>
      <c r="F2" s="63"/>
      <c r="G2" s="62"/>
      <c r="H2" s="62"/>
      <c r="I2" s="62"/>
      <c r="J2" s="62"/>
      <c r="K2" s="64"/>
      <c r="L2" s="64"/>
      <c r="M2" s="64"/>
      <c r="N2" s="64"/>
      <c r="O2" s="64"/>
      <c r="P2" s="64"/>
      <c r="Q2" s="64"/>
      <c r="R2" s="64"/>
      <c r="S2" s="64"/>
      <c r="T2" s="64"/>
      <c r="U2" s="65"/>
      <c r="V2" s="66"/>
      <c r="W2" s="67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8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5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3" t="s">
        <v>112</v>
      </c>
      <c r="F3" s="3">
        <v>273.10000000000002</v>
      </c>
      <c r="G3" s="3">
        <v>339.2</v>
      </c>
      <c r="H3" s="3">
        <v>405.3</v>
      </c>
      <c r="I3" s="3">
        <v>471.4</v>
      </c>
      <c r="J3" s="3">
        <v>537.5</v>
      </c>
      <c r="K3" s="3">
        <v>603.5</v>
      </c>
      <c r="L3" s="3">
        <v>669.6</v>
      </c>
      <c r="M3" s="3">
        <v>735.7</v>
      </c>
      <c r="N3" s="3">
        <v>801.8</v>
      </c>
      <c r="O3" s="3">
        <v>867.8</v>
      </c>
      <c r="P3" s="3">
        <v>933.9</v>
      </c>
      <c r="Q3" s="3">
        <v>1000</v>
      </c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96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1</v>
      </c>
      <c r="C4" s="41">
        <f t="shared" si="0"/>
        <v>0</v>
      </c>
      <c r="D4" s="41">
        <f t="shared" si="0"/>
        <v>0</v>
      </c>
      <c r="E4" s="18" t="s">
        <v>91</v>
      </c>
      <c r="F4" s="139">
        <v>3.3428999999999999E-20</v>
      </c>
      <c r="G4" s="139">
        <v>3.3428999999999999E-20</v>
      </c>
      <c r="H4" s="139">
        <v>4.4801999999999999E-13</v>
      </c>
      <c r="I4" s="139">
        <v>3.4477E-11</v>
      </c>
      <c r="J4" s="139">
        <v>7.5408000000000005E-10</v>
      </c>
      <c r="K4" s="139">
        <v>7.2442000000000003E-9</v>
      </c>
      <c r="L4" s="139">
        <v>3.9569000000000002E-8</v>
      </c>
      <c r="M4" s="139">
        <v>1.4408999999999999E-7</v>
      </c>
      <c r="N4" s="139">
        <v>3.8379000000000002E-7</v>
      </c>
      <c r="O4" s="139">
        <v>7.7242000000000003E-7</v>
      </c>
      <c r="P4" s="139">
        <v>1.1345999999999999E-6</v>
      </c>
      <c r="Q4" s="139">
        <v>1.1099E-6</v>
      </c>
      <c r="R4" s="83"/>
      <c r="S4" s="83"/>
      <c r="T4" s="83"/>
      <c r="U4" s="83"/>
      <c r="V4" s="83"/>
      <c r="W4" s="83"/>
      <c r="X4" s="83"/>
      <c r="Y4" s="83"/>
      <c r="Z4" s="83"/>
      <c r="AA4" s="83"/>
      <c r="AB4" s="83"/>
      <c r="AC4" s="83"/>
      <c r="AD4" s="83"/>
      <c r="AE4" s="83"/>
      <c r="AF4" s="83"/>
      <c r="AG4" s="83"/>
      <c r="AH4" s="83"/>
      <c r="AI4" s="83"/>
      <c r="AJ4" s="83"/>
      <c r="AK4" s="83"/>
      <c r="AL4" s="83"/>
      <c r="AM4" s="83"/>
      <c r="AN4" s="83"/>
      <c r="AO4" s="83"/>
      <c r="AP4" s="83"/>
      <c r="AQ4" s="83"/>
      <c r="AR4" s="83"/>
      <c r="AS4" s="83"/>
      <c r="AT4" s="83"/>
      <c r="AU4" s="83"/>
      <c r="AV4" s="83"/>
      <c r="AW4" s="83"/>
      <c r="AX4" s="83"/>
      <c r="AY4" s="83"/>
      <c r="AZ4" s="83"/>
      <c r="BA4" s="83"/>
      <c r="BB4" s="83"/>
      <c r="BC4" s="83"/>
      <c r="BD4" s="83"/>
      <c r="BE4" s="83"/>
      <c r="BF4" s="83"/>
      <c r="BG4" s="83"/>
      <c r="BH4" s="83"/>
      <c r="BI4" s="83"/>
      <c r="BJ4" s="83"/>
      <c r="BK4" s="83"/>
      <c r="BL4" s="83"/>
      <c r="BM4" s="83"/>
      <c r="BN4" s="83"/>
      <c r="BO4" s="83"/>
      <c r="BP4" s="83"/>
      <c r="BQ4" s="83"/>
      <c r="BR4" s="83"/>
      <c r="BS4" s="83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8</v>
      </c>
      <c r="C5" s="41">
        <f t="shared" si="0"/>
        <v>0</v>
      </c>
      <c r="D5" s="41">
        <f t="shared" si="0"/>
        <v>0</v>
      </c>
      <c r="E5" s="18" t="s">
        <v>102</v>
      </c>
      <c r="F5" s="139">
        <v>3.202E-22</v>
      </c>
      <c r="G5" s="139">
        <v>3.202E-22</v>
      </c>
      <c r="H5" s="139">
        <v>8.0426999999999995E-15</v>
      </c>
      <c r="I5" s="139">
        <v>7.0719000000000004E-13</v>
      </c>
      <c r="J5" s="139">
        <v>1.6726000000000001E-11</v>
      </c>
      <c r="K5" s="139">
        <v>1.6787999999999999E-10</v>
      </c>
      <c r="L5" s="139">
        <v>9.3677000000000006E-10</v>
      </c>
      <c r="M5" s="139">
        <v>3.4304000000000001E-9</v>
      </c>
      <c r="N5" s="139">
        <v>9.0680000000000005E-9</v>
      </c>
      <c r="O5" s="139">
        <v>1.7818000000000001E-8</v>
      </c>
      <c r="P5" s="139">
        <v>2.4868000000000001E-8</v>
      </c>
      <c r="Q5" s="139">
        <v>2.2101000000000001E-8</v>
      </c>
      <c r="R5" s="83"/>
      <c r="S5" s="83"/>
      <c r="T5" s="83"/>
      <c r="U5" s="83"/>
      <c r="V5" s="83"/>
      <c r="W5" s="83"/>
      <c r="X5" s="83"/>
      <c r="Y5" s="83"/>
      <c r="Z5" s="83"/>
      <c r="AA5" s="83"/>
      <c r="AB5" s="83"/>
      <c r="AC5" s="83"/>
      <c r="AD5" s="83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  <c r="BH5" s="83"/>
      <c r="BI5" s="83"/>
      <c r="BJ5" s="83"/>
      <c r="BK5" s="83"/>
      <c r="BL5" s="83"/>
      <c r="BM5" s="83"/>
      <c r="BN5" s="83"/>
      <c r="BO5" s="83"/>
      <c r="BP5" s="83"/>
      <c r="BQ5" s="83"/>
      <c r="BR5" s="83"/>
      <c r="BS5" s="83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3</v>
      </c>
      <c r="C6" s="41">
        <f t="shared" si="0"/>
        <v>0</v>
      </c>
      <c r="D6" s="41">
        <f t="shared" si="0"/>
        <v>0</v>
      </c>
      <c r="E6" s="18" t="s">
        <v>79</v>
      </c>
      <c r="F6" s="139">
        <v>4.1428E-26</v>
      </c>
      <c r="G6" s="139">
        <v>4.1428E-26</v>
      </c>
      <c r="H6" s="139">
        <v>5.9884999999999996E-16</v>
      </c>
      <c r="I6" s="139">
        <v>4.2241000000000001E-13</v>
      </c>
      <c r="J6" s="139">
        <v>5.3659000000000003E-11</v>
      </c>
      <c r="K6" s="139">
        <v>2.1809999999999998E-9</v>
      </c>
      <c r="L6" s="139">
        <v>4.0060999999999997E-8</v>
      </c>
      <c r="M6" s="139">
        <v>4.1363999999999999E-7</v>
      </c>
      <c r="N6" s="139">
        <v>2.7632999999999999E-6</v>
      </c>
      <c r="O6" s="139">
        <v>1.3004E-5</v>
      </c>
      <c r="P6" s="139">
        <v>4.4756999999999999E-5</v>
      </c>
      <c r="Q6" s="139">
        <v>1.1267E-4</v>
      </c>
      <c r="R6" s="83"/>
      <c r="S6" s="83"/>
      <c r="T6" s="83"/>
      <c r="U6" s="83"/>
      <c r="V6" s="83"/>
      <c r="W6" s="83"/>
      <c r="X6" s="83"/>
      <c r="Y6" s="83"/>
      <c r="Z6" s="83"/>
      <c r="AA6" s="83"/>
      <c r="AB6" s="83"/>
      <c r="AC6" s="83"/>
      <c r="AD6" s="83"/>
      <c r="AE6" s="83"/>
      <c r="AF6" s="83"/>
      <c r="AG6" s="83"/>
      <c r="AH6" s="83"/>
      <c r="AI6" s="83"/>
      <c r="AJ6" s="83"/>
      <c r="AK6" s="83"/>
      <c r="AL6" s="83"/>
      <c r="AM6" s="83"/>
      <c r="AN6" s="83"/>
      <c r="AO6" s="83"/>
      <c r="AP6" s="83"/>
      <c r="AQ6" s="83"/>
      <c r="AR6" s="83"/>
      <c r="AS6" s="83"/>
      <c r="AT6" s="83"/>
      <c r="AU6" s="83"/>
      <c r="AV6" s="83"/>
      <c r="AW6" s="83"/>
      <c r="AX6" s="83"/>
      <c r="AY6" s="83"/>
      <c r="AZ6" s="83"/>
      <c r="BA6" s="83"/>
      <c r="BB6" s="83"/>
      <c r="BC6" s="83"/>
      <c r="BD6" s="83"/>
      <c r="BE6" s="83"/>
      <c r="BF6" s="83"/>
      <c r="BG6" s="83"/>
      <c r="BH6" s="83"/>
      <c r="BI6" s="83"/>
      <c r="BJ6" s="83"/>
      <c r="BK6" s="83"/>
      <c r="BL6" s="83"/>
      <c r="BM6" s="83"/>
      <c r="BN6" s="83"/>
      <c r="BO6" s="83"/>
      <c r="BP6" s="83"/>
      <c r="BQ6" s="83"/>
      <c r="BR6" s="83"/>
      <c r="BS6" s="83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2</v>
      </c>
      <c r="C7" s="41">
        <f t="shared" si="0"/>
        <v>0</v>
      </c>
      <c r="D7" s="41">
        <f t="shared" si="0"/>
        <v>0</v>
      </c>
      <c r="E7" s="18" t="s">
        <v>80</v>
      </c>
      <c r="F7" s="139">
        <v>1.0823E-20</v>
      </c>
      <c r="G7" s="139">
        <v>1.0823E-20</v>
      </c>
      <c r="H7" s="139">
        <v>2.5693999999999999E-12</v>
      </c>
      <c r="I7" s="139">
        <v>6.0434E-10</v>
      </c>
      <c r="J7" s="139">
        <v>3.4920999999999999E-8</v>
      </c>
      <c r="K7" s="139">
        <v>7.9082999999999999E-7</v>
      </c>
      <c r="L7" s="139">
        <v>9.2995999999999999E-6</v>
      </c>
      <c r="M7" s="139">
        <v>6.7903000000000004E-5</v>
      </c>
      <c r="N7" s="139">
        <v>3.4590000000000001E-4</v>
      </c>
      <c r="O7" s="139">
        <v>1.3225999999999999E-3</v>
      </c>
      <c r="P7" s="139">
        <v>3.9436000000000002E-3</v>
      </c>
      <c r="Q7" s="139">
        <v>9.2610000000000001E-3</v>
      </c>
      <c r="R7" s="83"/>
      <c r="S7" s="83"/>
      <c r="T7" s="83"/>
      <c r="U7" s="83"/>
      <c r="V7" s="83"/>
      <c r="W7" s="83"/>
      <c r="X7" s="83"/>
      <c r="Y7" s="83"/>
      <c r="Z7" s="83"/>
      <c r="AA7" s="83"/>
      <c r="AB7" s="83"/>
      <c r="AC7" s="83"/>
      <c r="AD7" s="83"/>
      <c r="AE7" s="83"/>
      <c r="AF7" s="83"/>
      <c r="AG7" s="83"/>
      <c r="AH7" s="83"/>
      <c r="AI7" s="83"/>
      <c r="AJ7" s="83"/>
      <c r="AK7" s="83"/>
      <c r="AL7" s="83"/>
      <c r="AM7" s="83"/>
      <c r="AN7" s="83"/>
      <c r="AO7" s="83"/>
      <c r="AP7" s="83"/>
      <c r="AQ7" s="83"/>
      <c r="AR7" s="83"/>
      <c r="AS7" s="83"/>
      <c r="AT7" s="83"/>
      <c r="AU7" s="83"/>
      <c r="AV7" s="83"/>
      <c r="AW7" s="83"/>
      <c r="AX7" s="83"/>
      <c r="AY7" s="83"/>
      <c r="AZ7" s="83"/>
      <c r="BA7" s="83"/>
      <c r="BB7" s="83"/>
      <c r="BC7" s="83"/>
      <c r="BD7" s="83"/>
      <c r="BE7" s="83"/>
      <c r="BF7" s="83"/>
      <c r="BG7" s="83"/>
      <c r="BH7" s="83"/>
      <c r="BI7" s="83"/>
      <c r="BJ7" s="83"/>
      <c r="BK7" s="83"/>
      <c r="BL7" s="83"/>
      <c r="BM7" s="83"/>
      <c r="BN7" s="83"/>
      <c r="BO7" s="83"/>
      <c r="BP7" s="83"/>
      <c r="BQ7" s="83"/>
      <c r="BR7" s="83"/>
      <c r="BS7" s="83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1</v>
      </c>
      <c r="C8" s="41">
        <f t="shared" si="0"/>
        <v>1</v>
      </c>
      <c r="D8" s="41">
        <f t="shared" si="0"/>
        <v>0</v>
      </c>
      <c r="E8" s="18" t="s">
        <v>84</v>
      </c>
      <c r="F8" s="139">
        <v>3.3952999999999997E-36</v>
      </c>
      <c r="G8" s="139">
        <v>3.3952999999999997E-36</v>
      </c>
      <c r="H8" s="139">
        <v>1.4021000000000001E-26</v>
      </c>
      <c r="I8" s="139">
        <v>7.5760000000000006E-24</v>
      </c>
      <c r="J8" s="139">
        <v>8.2313999999999998E-22</v>
      </c>
      <c r="K8" s="139">
        <v>3.0658000000000001E-20</v>
      </c>
      <c r="L8" s="139">
        <v>5.3991999999999997E-19</v>
      </c>
      <c r="M8" s="139">
        <v>5.5220000000000004E-18</v>
      </c>
      <c r="N8" s="139">
        <v>3.7682E-17</v>
      </c>
      <c r="O8" s="139">
        <v>1.8957999999999999E-16</v>
      </c>
      <c r="P8" s="139">
        <v>7.5985000000000001E-16</v>
      </c>
      <c r="Q8" s="139">
        <v>2.5761000000000002E-15</v>
      </c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  <c r="AC8" s="83"/>
      <c r="AD8" s="83"/>
      <c r="AE8" s="83"/>
      <c r="AF8" s="83"/>
      <c r="AG8" s="83"/>
      <c r="AH8" s="83"/>
      <c r="AI8" s="83"/>
      <c r="AJ8" s="83"/>
      <c r="AK8" s="83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3"/>
      <c r="AX8" s="83"/>
      <c r="AY8" s="83"/>
      <c r="AZ8" s="83"/>
      <c r="BA8" s="83"/>
      <c r="BB8" s="83"/>
      <c r="BC8" s="83"/>
      <c r="BD8" s="83"/>
      <c r="BE8" s="83"/>
      <c r="BF8" s="83"/>
      <c r="BG8" s="83"/>
      <c r="BH8" s="83"/>
      <c r="BI8" s="83"/>
      <c r="BJ8" s="83"/>
      <c r="BK8" s="83"/>
      <c r="BL8" s="83"/>
      <c r="BM8" s="83"/>
      <c r="BN8" s="83"/>
      <c r="BO8" s="83"/>
      <c r="BP8" s="83"/>
      <c r="BQ8" s="83"/>
      <c r="BR8" s="83"/>
      <c r="BS8" s="83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1</v>
      </c>
      <c r="C9" s="41">
        <f t="shared" si="0"/>
        <v>0</v>
      </c>
      <c r="D9" s="41">
        <f t="shared" si="0"/>
        <v>0</v>
      </c>
      <c r="E9" s="18" t="s">
        <v>2</v>
      </c>
      <c r="F9" s="139">
        <v>0</v>
      </c>
      <c r="G9" s="139">
        <v>0</v>
      </c>
      <c r="H9" s="139">
        <v>1.9522000000000001E-25</v>
      </c>
      <c r="I9" s="139">
        <v>2.93E-21</v>
      </c>
      <c r="J9" s="139">
        <v>4.0154999999999999E-18</v>
      </c>
      <c r="K9" s="139">
        <v>1.1071E-15</v>
      </c>
      <c r="L9" s="139">
        <v>9.8967000000000004E-14</v>
      </c>
      <c r="M9" s="139">
        <v>3.8914000000000002E-12</v>
      </c>
      <c r="N9" s="139">
        <v>8.2457000000000005E-11</v>
      </c>
      <c r="O9" s="139">
        <v>1.0810999999999999E-9</v>
      </c>
      <c r="P9" s="139">
        <v>9.6261000000000001E-9</v>
      </c>
      <c r="Q9" s="139">
        <v>6.1824999999999999E-8</v>
      </c>
      <c r="R9" s="83"/>
      <c r="S9" s="83"/>
      <c r="T9" s="83"/>
      <c r="U9" s="83"/>
      <c r="V9" s="83"/>
      <c r="W9" s="83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B9" s="83"/>
      <c r="BC9" s="83"/>
      <c r="BD9" s="83"/>
      <c r="BE9" s="83"/>
      <c r="BF9" s="83"/>
      <c r="BG9" s="83"/>
      <c r="BH9" s="83"/>
      <c r="BI9" s="83"/>
      <c r="BJ9" s="83"/>
      <c r="BK9" s="83"/>
      <c r="BL9" s="83"/>
      <c r="BM9" s="83"/>
      <c r="BN9" s="83"/>
      <c r="BO9" s="83"/>
      <c r="BP9" s="83"/>
      <c r="BQ9" s="83"/>
      <c r="BR9" s="83"/>
      <c r="BS9" s="83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1</v>
      </c>
      <c r="B10" s="41">
        <f t="shared" si="0"/>
        <v>0</v>
      </c>
      <c r="C10" s="41">
        <f t="shared" si="0"/>
        <v>0</v>
      </c>
      <c r="D10" s="41">
        <f t="shared" si="0"/>
        <v>0</v>
      </c>
      <c r="E10" s="18" t="s">
        <v>1</v>
      </c>
      <c r="F10" s="139">
        <v>0.2</v>
      </c>
      <c r="G10" s="139">
        <v>0.2</v>
      </c>
      <c r="H10" s="139">
        <v>0.2</v>
      </c>
      <c r="I10" s="139">
        <v>0.2</v>
      </c>
      <c r="J10" s="139">
        <v>0.2</v>
      </c>
      <c r="K10" s="139">
        <v>0.2</v>
      </c>
      <c r="L10" s="139">
        <v>0.2</v>
      </c>
      <c r="M10" s="139">
        <v>0.2</v>
      </c>
      <c r="N10" s="139">
        <v>0.2</v>
      </c>
      <c r="O10" s="139">
        <v>0.2</v>
      </c>
      <c r="P10" s="139">
        <v>0.2</v>
      </c>
      <c r="Q10" s="139">
        <v>0.2</v>
      </c>
      <c r="R10" s="83"/>
      <c r="S10" s="83"/>
      <c r="T10" s="83"/>
      <c r="U10" s="83"/>
      <c r="V10" s="83"/>
      <c r="W10" s="83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B10" s="83"/>
      <c r="BC10" s="83"/>
      <c r="BD10" s="83"/>
      <c r="BE10" s="83"/>
      <c r="BF10" s="83"/>
      <c r="BG10" s="83"/>
      <c r="BH10" s="83"/>
      <c r="BI10" s="83"/>
      <c r="BJ10" s="83"/>
      <c r="BK10" s="83"/>
      <c r="BL10" s="83"/>
      <c r="BM10" s="83"/>
      <c r="BN10" s="83"/>
      <c r="BO10" s="83"/>
      <c r="BP10" s="83"/>
      <c r="BQ10" s="83"/>
      <c r="BR10" s="83"/>
      <c r="BS10" s="83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0</v>
      </c>
      <c r="C11" s="41">
        <f t="shared" si="0"/>
        <v>0</v>
      </c>
      <c r="D11" s="41">
        <f t="shared" si="0"/>
        <v>1</v>
      </c>
      <c r="E11" s="18" t="s">
        <v>85</v>
      </c>
      <c r="F11" s="139">
        <v>3.6541999999999999E-28</v>
      </c>
      <c r="G11" s="139">
        <v>3.6541999999999999E-28</v>
      </c>
      <c r="H11" s="139">
        <v>3.3505999999999999E-21</v>
      </c>
      <c r="I11" s="139">
        <v>4.9670999999999996E-19</v>
      </c>
      <c r="J11" s="139">
        <v>2.5419E-17</v>
      </c>
      <c r="K11" s="139">
        <v>6.2514000000000004E-16</v>
      </c>
      <c r="L11" s="139">
        <v>9.0621000000000003E-15</v>
      </c>
      <c r="M11" s="139">
        <v>8.8524999999999994E-14</v>
      </c>
      <c r="N11" s="139">
        <v>6.3997000000000005E-13</v>
      </c>
      <c r="O11" s="139">
        <v>3.6804000000000004E-12</v>
      </c>
      <c r="P11" s="139">
        <v>1.7947E-11</v>
      </c>
      <c r="Q11" s="139">
        <v>7.8862999999999999E-11</v>
      </c>
      <c r="R11" s="83"/>
      <c r="S11" s="83"/>
      <c r="T11" s="83"/>
      <c r="U11" s="83"/>
      <c r="V11" s="83"/>
      <c r="W11" s="83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B11" s="83"/>
      <c r="BC11" s="83"/>
      <c r="BD11" s="83"/>
      <c r="BE11" s="83"/>
      <c r="BF11" s="83"/>
      <c r="BG11" s="83"/>
      <c r="BH11" s="83"/>
      <c r="BI11" s="83"/>
      <c r="BJ11" s="83"/>
      <c r="BK11" s="83"/>
      <c r="BL11" s="83"/>
      <c r="BM11" s="83"/>
      <c r="BN11" s="83"/>
      <c r="BO11" s="83"/>
      <c r="BP11" s="83"/>
      <c r="BQ11" s="83"/>
      <c r="BR11" s="83"/>
      <c r="BS11" s="83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0</v>
      </c>
      <c r="C12" s="41">
        <f t="shared" si="0"/>
        <v>1</v>
      </c>
      <c r="D12" s="41">
        <f t="shared" si="0"/>
        <v>0</v>
      </c>
      <c r="E12" s="18" t="s">
        <v>86</v>
      </c>
      <c r="F12" s="139">
        <v>0</v>
      </c>
      <c r="G12" s="139">
        <v>0</v>
      </c>
      <c r="H12" s="139">
        <v>4.2309000000000002E-34</v>
      </c>
      <c r="I12" s="139">
        <v>2.6588000000000002E-29</v>
      </c>
      <c r="J12" s="139">
        <v>1.0955999999999999E-25</v>
      </c>
      <c r="K12" s="139">
        <v>7.2498999999999995E-23</v>
      </c>
      <c r="L12" s="139">
        <v>1.3250000000000001E-20</v>
      </c>
      <c r="M12" s="139">
        <v>9.4692999999999994E-19</v>
      </c>
      <c r="N12" s="139">
        <v>3.3468000000000001E-17</v>
      </c>
      <c r="O12" s="139">
        <v>6.9199000000000003E-16</v>
      </c>
      <c r="P12" s="139">
        <v>9.5217999999999994E-15</v>
      </c>
      <c r="Q12" s="139">
        <v>9.6781000000000002E-14</v>
      </c>
      <c r="R12" s="83"/>
      <c r="S12" s="83"/>
      <c r="T12" s="83"/>
      <c r="U12" s="83"/>
      <c r="V12" s="83"/>
      <c r="W12" s="83"/>
      <c r="X12" s="83"/>
      <c r="Y12" s="83"/>
      <c r="Z12" s="83"/>
      <c r="AA12" s="83"/>
      <c r="AB12" s="83"/>
      <c r="AC12" s="83"/>
      <c r="AD12" s="83"/>
      <c r="AE12" s="83"/>
      <c r="AF12" s="83"/>
      <c r="AG12" s="83"/>
      <c r="AH12" s="83"/>
      <c r="AI12" s="83"/>
      <c r="AJ12" s="83"/>
      <c r="AK12" s="83"/>
      <c r="AL12" s="83"/>
      <c r="AM12" s="83"/>
      <c r="AN12" s="83"/>
      <c r="AO12" s="83"/>
      <c r="AP12" s="83"/>
      <c r="AQ12" s="83"/>
      <c r="AR12" s="83"/>
      <c r="AS12" s="83"/>
      <c r="AT12" s="83"/>
      <c r="AU12" s="83"/>
      <c r="AV12" s="83"/>
      <c r="AW12" s="83"/>
      <c r="AX12" s="83"/>
      <c r="AY12" s="83"/>
      <c r="AZ12" s="83"/>
      <c r="BA12" s="83"/>
      <c r="BB12" s="83"/>
      <c r="BC12" s="83"/>
      <c r="BD12" s="83"/>
      <c r="BE12" s="83"/>
      <c r="BF12" s="83"/>
      <c r="BG12" s="83"/>
      <c r="BH12" s="83"/>
      <c r="BI12" s="83"/>
      <c r="BJ12" s="83"/>
      <c r="BK12" s="83"/>
      <c r="BL12" s="83"/>
      <c r="BM12" s="83"/>
      <c r="BN12" s="83"/>
      <c r="BO12" s="83"/>
      <c r="BP12" s="83"/>
      <c r="BQ12" s="83"/>
      <c r="BR12" s="83"/>
      <c r="BS12" s="83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1</v>
      </c>
      <c r="C13" s="41">
        <f t="shared" si="0"/>
        <v>0</v>
      </c>
      <c r="D13" s="41">
        <f t="shared" si="0"/>
        <v>0</v>
      </c>
      <c r="E13" s="18" t="s">
        <v>110</v>
      </c>
      <c r="F13" s="139">
        <v>0.12</v>
      </c>
      <c r="G13" s="139">
        <v>0.12</v>
      </c>
      <c r="H13" s="139">
        <v>0.12</v>
      </c>
      <c r="I13" s="139">
        <v>0.12</v>
      </c>
      <c r="J13" s="139">
        <v>0.12</v>
      </c>
      <c r="K13" s="139">
        <v>0.12</v>
      </c>
      <c r="L13" s="139">
        <v>0.11998</v>
      </c>
      <c r="M13" s="139">
        <v>0.11984</v>
      </c>
      <c r="N13" s="139">
        <v>0.11921</v>
      </c>
      <c r="O13" s="139">
        <v>0.11706</v>
      </c>
      <c r="P13" s="139">
        <v>0.11146</v>
      </c>
      <c r="Q13" s="139">
        <v>0.10037</v>
      </c>
      <c r="R13" s="83"/>
      <c r="S13" s="83"/>
      <c r="T13" s="83"/>
      <c r="U13" s="83"/>
      <c r="V13" s="83"/>
      <c r="W13" s="83"/>
      <c r="X13" s="83"/>
      <c r="Y13" s="83"/>
      <c r="Z13" s="83"/>
      <c r="AA13" s="83"/>
      <c r="AB13" s="83"/>
      <c r="AC13" s="83"/>
      <c r="AD13" s="83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83"/>
      <c r="BG13" s="83"/>
      <c r="BH13" s="83"/>
      <c r="BI13" s="83"/>
      <c r="BJ13" s="83"/>
      <c r="BK13" s="83"/>
      <c r="BL13" s="83"/>
      <c r="BM13" s="83"/>
      <c r="BN13" s="83"/>
      <c r="BO13" s="83"/>
      <c r="BP13" s="83"/>
      <c r="BQ13" s="83"/>
      <c r="BR13" s="83"/>
      <c r="BS13" s="83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1</v>
      </c>
      <c r="C14" s="41">
        <f t="shared" si="0"/>
        <v>1</v>
      </c>
      <c r="D14" s="41">
        <f t="shared" si="0"/>
        <v>0</v>
      </c>
      <c r="E14" s="18" t="s">
        <v>94</v>
      </c>
      <c r="F14" s="139">
        <v>0.24</v>
      </c>
      <c r="G14" s="139">
        <v>0.24</v>
      </c>
      <c r="H14" s="139">
        <v>0.24</v>
      </c>
      <c r="I14" s="139">
        <v>0.24</v>
      </c>
      <c r="J14" s="139">
        <v>0.24</v>
      </c>
      <c r="K14" s="139">
        <v>0.24</v>
      </c>
      <c r="L14" s="139">
        <v>0.24</v>
      </c>
      <c r="M14" s="139">
        <v>0.24</v>
      </c>
      <c r="N14" s="139">
        <v>0.24</v>
      </c>
      <c r="O14" s="139">
        <v>0.24</v>
      </c>
      <c r="P14" s="139">
        <v>0.24</v>
      </c>
      <c r="Q14" s="139">
        <v>0.24</v>
      </c>
      <c r="R14" s="83"/>
      <c r="S14" s="83"/>
      <c r="T14" s="83"/>
      <c r="U14" s="83"/>
      <c r="V14" s="83"/>
      <c r="W14" s="83"/>
      <c r="X14" s="83"/>
      <c r="Y14" s="83"/>
      <c r="Z14" s="83"/>
      <c r="AA14" s="83"/>
      <c r="AB14" s="83"/>
      <c r="AC14" s="83"/>
      <c r="AD14" s="83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  <c r="BH14" s="83"/>
      <c r="BI14" s="83"/>
      <c r="BJ14" s="83"/>
      <c r="BK14" s="83"/>
      <c r="BL14" s="83"/>
      <c r="BM14" s="83"/>
      <c r="BN14" s="83"/>
      <c r="BO14" s="83"/>
      <c r="BP14" s="83"/>
      <c r="BQ14" s="83"/>
      <c r="BR14" s="83"/>
      <c r="BS14" s="83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3</v>
      </c>
      <c r="C15" s="41">
        <f t="shared" si="0"/>
        <v>0</v>
      </c>
      <c r="D15" s="41">
        <f t="shared" si="0"/>
        <v>2</v>
      </c>
      <c r="E15" s="18" t="s">
        <v>89</v>
      </c>
      <c r="F15" s="139">
        <v>0.04</v>
      </c>
      <c r="G15" s="139">
        <v>0.04</v>
      </c>
      <c r="H15" s="139">
        <v>0.04</v>
      </c>
      <c r="I15" s="139">
        <v>0.04</v>
      </c>
      <c r="J15" s="139">
        <v>0.04</v>
      </c>
      <c r="K15" s="139">
        <v>0.04</v>
      </c>
      <c r="L15" s="139">
        <v>0.04</v>
      </c>
      <c r="M15" s="139">
        <v>0.04</v>
      </c>
      <c r="N15" s="139">
        <v>0.04</v>
      </c>
      <c r="O15" s="139">
        <v>0.04</v>
      </c>
      <c r="P15" s="139">
        <v>0.04</v>
      </c>
      <c r="Q15" s="139">
        <v>0.04</v>
      </c>
      <c r="R15" s="83"/>
      <c r="S15" s="83"/>
      <c r="T15" s="83"/>
      <c r="U15" s="8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  <c r="AU15" s="83"/>
      <c r="AV15" s="83"/>
      <c r="AW15" s="83"/>
      <c r="AX15" s="83"/>
      <c r="AY15" s="83"/>
      <c r="AZ15" s="83"/>
      <c r="BA15" s="83"/>
      <c r="BB15" s="83"/>
      <c r="BC15" s="83"/>
      <c r="BD15" s="83"/>
      <c r="BE15" s="83"/>
      <c r="BF15" s="83"/>
      <c r="BG15" s="83"/>
      <c r="BH15" s="83"/>
      <c r="BI15" s="83"/>
      <c r="BJ15" s="83"/>
      <c r="BK15" s="83"/>
      <c r="BL15" s="83"/>
      <c r="BM15" s="83"/>
      <c r="BN15" s="83"/>
      <c r="BO15" s="83"/>
      <c r="BP15" s="83"/>
      <c r="BQ15" s="83"/>
      <c r="BR15" s="83"/>
      <c r="BS15" s="83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1</v>
      </c>
      <c r="B16" s="41">
        <f t="shared" si="0"/>
        <v>0</v>
      </c>
      <c r="C16" s="41">
        <f t="shared" si="0"/>
        <v>0</v>
      </c>
      <c r="D16" s="41">
        <f t="shared" si="0"/>
        <v>0</v>
      </c>
      <c r="E16" s="18" t="s">
        <v>26</v>
      </c>
      <c r="F16" s="139">
        <v>-18.62</v>
      </c>
      <c r="G16" s="139">
        <v>-18.62</v>
      </c>
      <c r="H16" s="139">
        <v>-18.72</v>
      </c>
      <c r="I16" s="139">
        <v>-18.84</v>
      </c>
      <c r="J16" s="139">
        <v>-18.97</v>
      </c>
      <c r="K16" s="139">
        <v>-19.11</v>
      </c>
      <c r="L16" s="139">
        <v>-19.25</v>
      </c>
      <c r="M16" s="139">
        <v>-19.38</v>
      </c>
      <c r="N16" s="139">
        <v>-19.52</v>
      </c>
      <c r="O16" s="139">
        <v>-19.649999999999999</v>
      </c>
      <c r="P16" s="139">
        <v>-19.78</v>
      </c>
      <c r="Q16" s="139">
        <v>-19.93</v>
      </c>
      <c r="R16" s="83"/>
      <c r="S16" s="83"/>
      <c r="T16" s="83"/>
      <c r="U16" s="83"/>
      <c r="V16" s="83"/>
      <c r="W16" s="83"/>
      <c r="X16" s="83"/>
      <c r="Y16" s="83"/>
      <c r="Z16" s="83"/>
      <c r="AA16" s="83"/>
      <c r="AB16" s="83"/>
      <c r="AC16" s="83"/>
      <c r="AD16" s="83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  <c r="AP16" s="83"/>
      <c r="AQ16" s="83"/>
      <c r="AR16" s="83"/>
      <c r="AS16" s="83"/>
      <c r="AT16" s="83"/>
      <c r="AU16" s="83"/>
      <c r="AV16" s="83"/>
      <c r="AW16" s="83"/>
      <c r="AX16" s="83"/>
      <c r="AY16" s="83"/>
      <c r="AZ16" s="83"/>
      <c r="BA16" s="83"/>
      <c r="BB16" s="83"/>
      <c r="BC16" s="83"/>
      <c r="BD16" s="83"/>
      <c r="BE16" s="83"/>
      <c r="BF16" s="83"/>
      <c r="BG16" s="83"/>
      <c r="BH16" s="83"/>
      <c r="BI16" s="83"/>
      <c r="BJ16" s="83"/>
      <c r="BK16" s="83"/>
      <c r="BL16" s="83"/>
      <c r="BM16" s="83"/>
      <c r="BN16" s="83"/>
      <c r="BO16" s="83"/>
      <c r="BP16" s="83"/>
      <c r="BQ16" s="83"/>
      <c r="BR16" s="83"/>
      <c r="BS16" s="83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1</v>
      </c>
      <c r="E17" s="18" t="s">
        <v>5</v>
      </c>
      <c r="F17" s="139">
        <v>-64.44</v>
      </c>
      <c r="G17" s="139">
        <v>-64.44</v>
      </c>
      <c r="H17" s="139">
        <v>-50.16</v>
      </c>
      <c r="I17" s="139">
        <v>-45.78</v>
      </c>
      <c r="J17" s="139">
        <v>-42.38</v>
      </c>
      <c r="K17" s="139">
        <v>-39.630000000000003</v>
      </c>
      <c r="L17" s="139">
        <v>-37.36</v>
      </c>
      <c r="M17" s="139">
        <v>-35.44</v>
      </c>
      <c r="N17" s="139">
        <v>-33.78</v>
      </c>
      <c r="O17" s="139">
        <v>-32.32</v>
      </c>
      <c r="P17" s="139">
        <v>-30.99</v>
      </c>
      <c r="Q17" s="139">
        <v>-29.73</v>
      </c>
      <c r="R17" s="83"/>
      <c r="S17" s="83"/>
      <c r="T17" s="83"/>
      <c r="U17" s="83"/>
      <c r="V17" s="83"/>
      <c r="W17" s="83"/>
      <c r="X17" s="83"/>
      <c r="Y17" s="83"/>
      <c r="Z17" s="83"/>
      <c r="AA17" s="83"/>
      <c r="AB17" s="83"/>
      <c r="AC17" s="83"/>
      <c r="AD17" s="83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83"/>
      <c r="AX17" s="83"/>
      <c r="AY17" s="83"/>
      <c r="AZ17" s="83"/>
      <c r="BA17" s="83"/>
      <c r="BB17" s="83"/>
      <c r="BC17" s="83"/>
      <c r="BD17" s="83"/>
      <c r="BE17" s="83"/>
      <c r="BF17" s="83"/>
      <c r="BG17" s="83"/>
      <c r="BH17" s="83"/>
      <c r="BI17" s="83"/>
      <c r="BJ17" s="83"/>
      <c r="BK17" s="83"/>
      <c r="BL17" s="83"/>
      <c r="BM17" s="83"/>
      <c r="BN17" s="83"/>
      <c r="BO17" s="83"/>
      <c r="BP17" s="83"/>
      <c r="BQ17" s="83"/>
      <c r="BR17" s="83"/>
      <c r="BS17" s="83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1</v>
      </c>
      <c r="D18" s="41">
        <f t="shared" si="0"/>
        <v>0</v>
      </c>
      <c r="E18" s="18" t="s">
        <v>6</v>
      </c>
      <c r="F18" s="139">
        <v>-28.36</v>
      </c>
      <c r="G18" s="139">
        <v>-28.36</v>
      </c>
      <c r="H18" s="139">
        <v>-20.71</v>
      </c>
      <c r="I18" s="139">
        <v>-18.62</v>
      </c>
      <c r="J18" s="139">
        <v>-17.11</v>
      </c>
      <c r="K18" s="139">
        <v>-15.97</v>
      </c>
      <c r="L18" s="139">
        <v>-15.09</v>
      </c>
      <c r="M18" s="139">
        <v>-14.4</v>
      </c>
      <c r="N18" s="139">
        <v>-13.85</v>
      </c>
      <c r="O18" s="139">
        <v>-13.38</v>
      </c>
      <c r="P18" s="139">
        <v>-12.97</v>
      </c>
      <c r="Q18" s="139">
        <v>-12.57</v>
      </c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  <c r="BH18" s="83"/>
      <c r="BI18" s="83"/>
      <c r="BJ18" s="83"/>
      <c r="BK18" s="83"/>
      <c r="BL18" s="83"/>
      <c r="BM18" s="83"/>
      <c r="BN18" s="83"/>
      <c r="BO18" s="83"/>
      <c r="BP18" s="83"/>
      <c r="BQ18" s="83"/>
      <c r="BR18" s="83"/>
      <c r="BS18" s="83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1</v>
      </c>
      <c r="C19" s="41">
        <f t="shared" si="0"/>
        <v>0</v>
      </c>
      <c r="D19" s="41">
        <f t="shared" si="0"/>
        <v>0</v>
      </c>
      <c r="E19" s="18" t="s">
        <v>7</v>
      </c>
      <c r="F19" s="139">
        <v>-5.3280000000000003</v>
      </c>
      <c r="G19" s="139">
        <v>-5.3280000000000003</v>
      </c>
      <c r="H19" s="139">
        <v>-6.13</v>
      </c>
      <c r="I19" s="139">
        <v>-6.5179999999999998</v>
      </c>
      <c r="J19" s="139">
        <v>-6.883</v>
      </c>
      <c r="K19" s="139">
        <v>-7.2249999999999996</v>
      </c>
      <c r="L19" s="139">
        <v>-7.5460000000000003</v>
      </c>
      <c r="M19" s="139">
        <v>-7.8470000000000004</v>
      </c>
      <c r="N19" s="139">
        <v>-8.1340000000000003</v>
      </c>
      <c r="O19" s="139">
        <v>-8.4120000000000008</v>
      </c>
      <c r="P19" s="139">
        <v>-8.6980000000000004</v>
      </c>
      <c r="Q19" s="139">
        <v>-9.0120000000000005</v>
      </c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  <c r="AC19" s="83"/>
      <c r="AD19" s="83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83"/>
      <c r="AW19" s="83"/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 s="83"/>
      <c r="BI19" s="83"/>
      <c r="BJ19" s="83"/>
      <c r="BK19" s="83"/>
      <c r="BL19" s="83"/>
      <c r="BM19" s="83"/>
      <c r="BN19" s="83"/>
      <c r="BO19" s="83"/>
      <c r="BP19" s="83"/>
      <c r="BQ19" s="83"/>
      <c r="BR19" s="83"/>
      <c r="BS19" s="83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0</v>
      </c>
      <c r="E20" s="45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83"/>
      <c r="V20" s="83"/>
      <c r="W20" s="83"/>
      <c r="X20" s="83"/>
      <c r="Y20" s="83"/>
      <c r="Z20" s="83"/>
      <c r="AA20" s="83"/>
      <c r="AB20" s="83"/>
      <c r="AC20" s="83"/>
      <c r="AD20" s="83"/>
      <c r="AE20" s="83"/>
      <c r="AF20" s="83"/>
      <c r="AG20" s="83"/>
      <c r="AH20" s="83"/>
      <c r="AI20" s="83"/>
      <c r="AJ20" s="83"/>
      <c r="AK20" s="83"/>
      <c r="AL20" s="83"/>
      <c r="AM20" s="83"/>
      <c r="AN20" s="83"/>
      <c r="AO20" s="83"/>
      <c r="AP20" s="83"/>
      <c r="AQ20" s="83"/>
      <c r="AR20" s="83"/>
      <c r="AS20" s="83"/>
      <c r="AT20" s="83"/>
      <c r="AU20" s="83"/>
      <c r="AV20" s="83"/>
      <c r="AW20" s="83"/>
      <c r="AX20" s="83"/>
      <c r="AY20" s="83"/>
      <c r="AZ20" s="83"/>
      <c r="BA20" s="83"/>
      <c r="BB20" s="83"/>
      <c r="BC20" s="83"/>
      <c r="BD20" s="83"/>
      <c r="BE20" s="83"/>
      <c r="BF20" s="83"/>
      <c r="BG20" s="83"/>
      <c r="BH20" s="83"/>
      <c r="BI20" s="83"/>
      <c r="BJ20" s="83"/>
      <c r="BK20" s="83"/>
      <c r="BL20" s="83"/>
      <c r="BM20" s="83"/>
      <c r="BN20" s="83"/>
      <c r="BO20" s="83"/>
      <c r="BP20" s="83"/>
      <c r="BQ20" s="83"/>
      <c r="BR20" s="83"/>
      <c r="BS20" s="83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  <c r="AF21" s="83"/>
      <c r="AG21" s="83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83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83"/>
      <c r="BJ21" s="83"/>
      <c r="BK21" s="83"/>
      <c r="BL21" s="83"/>
      <c r="BM21" s="83"/>
      <c r="BN21" s="83"/>
      <c r="BO21" s="83"/>
      <c r="BP21" s="83"/>
      <c r="BQ21" s="83"/>
      <c r="BR21" s="83"/>
      <c r="BS21" s="83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0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  <c r="X22" s="83"/>
      <c r="Y22" s="83"/>
      <c r="Z22" s="83"/>
      <c r="AA22" s="83"/>
      <c r="AB22" s="83"/>
      <c r="AC22" s="83"/>
      <c r="AD22" s="83"/>
      <c r="AE22" s="83"/>
      <c r="AF22" s="83"/>
      <c r="AG22" s="83"/>
      <c r="AH22" s="83"/>
      <c r="AI22" s="83"/>
      <c r="AJ22" s="83"/>
      <c r="AK22" s="83"/>
      <c r="AL22" s="83"/>
      <c r="AM22" s="83"/>
      <c r="AN22" s="83"/>
      <c r="AO22" s="83"/>
      <c r="AP22" s="83"/>
      <c r="AQ22" s="83"/>
      <c r="AR22" s="83"/>
      <c r="AS22" s="83"/>
      <c r="AT22" s="83"/>
      <c r="AU22" s="83"/>
      <c r="AV22" s="83"/>
      <c r="AW22" s="83"/>
      <c r="AX22" s="83"/>
      <c r="AY22" s="83"/>
      <c r="AZ22" s="83"/>
      <c r="BA22" s="83"/>
      <c r="BB22" s="83"/>
      <c r="BC22" s="83"/>
      <c r="BD22" s="83"/>
      <c r="BE22" s="83"/>
      <c r="BF22" s="83"/>
      <c r="BG22" s="83"/>
      <c r="BH22" s="83"/>
      <c r="BI22" s="83"/>
      <c r="BJ22" s="83"/>
      <c r="BK22" s="83"/>
      <c r="BL22" s="83"/>
      <c r="BM22" s="83"/>
      <c r="BN22" s="83"/>
      <c r="BO22" s="83"/>
      <c r="BP22" s="83"/>
      <c r="BQ22" s="83"/>
      <c r="BR22" s="83"/>
      <c r="BS22" s="83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1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3"/>
      <c r="V23" s="83"/>
      <c r="W23" s="83"/>
      <c r="X23" s="83"/>
      <c r="Y23" s="83"/>
      <c r="Z23" s="83"/>
      <c r="AA23" s="83"/>
      <c r="AB23" s="83"/>
      <c r="AC23" s="83"/>
      <c r="AD23" s="83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83"/>
      <c r="AW23" s="83"/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 s="83"/>
      <c r="BI23" s="83"/>
      <c r="BJ23" s="83"/>
      <c r="BK23" s="83"/>
      <c r="BL23" s="83"/>
      <c r="BM23" s="83"/>
      <c r="BN23" s="83"/>
      <c r="BO23" s="83"/>
      <c r="BP23" s="83"/>
      <c r="BQ23" s="83"/>
      <c r="BR23" s="83"/>
      <c r="BS23" s="83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1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3"/>
      <c r="X24" s="83"/>
      <c r="Y24" s="83"/>
      <c r="Z24" s="83"/>
      <c r="AA24" s="83"/>
      <c r="AB24" s="83"/>
      <c r="AC24" s="83"/>
      <c r="AD24" s="83"/>
      <c r="AE24" s="8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83"/>
      <c r="BG24" s="83"/>
      <c r="BH24" s="83"/>
      <c r="BI24" s="83"/>
      <c r="BJ24" s="83"/>
      <c r="BK24" s="83"/>
      <c r="BL24" s="83"/>
      <c r="BM24" s="83"/>
      <c r="BN24" s="83"/>
      <c r="BO24" s="83"/>
      <c r="BP24" s="83"/>
      <c r="BQ24" s="83"/>
      <c r="BR24" s="83"/>
      <c r="BS24" s="83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1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3"/>
      <c r="X25" s="83"/>
      <c r="Y25" s="83"/>
      <c r="Z25" s="83"/>
      <c r="AA25" s="83"/>
      <c r="AB25" s="83"/>
      <c r="AC25" s="83"/>
      <c r="AD25" s="83"/>
      <c r="AE25" s="83"/>
      <c r="AF25" s="83"/>
      <c r="AG25" s="83"/>
      <c r="AH25" s="83"/>
      <c r="AI25" s="83"/>
      <c r="AJ25" s="83"/>
      <c r="AK25" s="83"/>
      <c r="AL25" s="83"/>
      <c r="AM25" s="83"/>
      <c r="AN25" s="83"/>
      <c r="AO25" s="83"/>
      <c r="AP25" s="83"/>
      <c r="AQ25" s="83"/>
      <c r="AR25" s="83"/>
      <c r="AS25" s="83"/>
      <c r="AT25" s="83"/>
      <c r="AU25" s="83"/>
      <c r="AV25" s="83"/>
      <c r="AW25" s="83"/>
      <c r="AX25" s="83"/>
      <c r="AY25" s="83"/>
      <c r="AZ25" s="83"/>
      <c r="BA25" s="83"/>
      <c r="BB25" s="83"/>
      <c r="BC25" s="83"/>
      <c r="BD25" s="83"/>
      <c r="BE25" s="83"/>
      <c r="BF25" s="83"/>
      <c r="BG25" s="83"/>
      <c r="BH25" s="83"/>
      <c r="BI25" s="83"/>
      <c r="BJ25" s="83"/>
      <c r="BK25" s="83"/>
      <c r="BL25" s="83"/>
      <c r="BM25" s="83"/>
      <c r="BN25" s="83"/>
      <c r="BO25" s="83"/>
      <c r="BP25" s="83"/>
      <c r="BQ25" s="83"/>
      <c r="BR25" s="83"/>
      <c r="BS25" s="83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1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83"/>
      <c r="AA26" s="83"/>
      <c r="AB26" s="83"/>
      <c r="AC26" s="83"/>
      <c r="AD26" s="83"/>
      <c r="AE26" s="83"/>
      <c r="AF26" s="83"/>
      <c r="AG26" s="83"/>
      <c r="AH26" s="83"/>
      <c r="AI26" s="83"/>
      <c r="AJ26" s="83"/>
      <c r="AK26" s="83"/>
      <c r="AL26" s="83"/>
      <c r="AM26" s="83"/>
      <c r="AN26" s="83"/>
      <c r="AO26" s="83"/>
      <c r="AP26" s="83"/>
      <c r="AQ26" s="83"/>
      <c r="AR26" s="83"/>
      <c r="AS26" s="83"/>
      <c r="AT26" s="83"/>
      <c r="AU26" s="83"/>
      <c r="AV26" s="83"/>
      <c r="AW26" s="83"/>
      <c r="AX26" s="83"/>
      <c r="AY26" s="83"/>
      <c r="AZ26" s="83"/>
      <c r="BA26" s="83"/>
      <c r="BB26" s="83"/>
      <c r="BC26" s="83"/>
      <c r="BD26" s="83"/>
      <c r="BE26" s="83"/>
      <c r="BF26" s="83"/>
      <c r="BG26" s="83"/>
      <c r="BH26" s="83"/>
      <c r="BI26" s="83"/>
      <c r="BJ26" s="83"/>
      <c r="BK26" s="83"/>
      <c r="BL26" s="83"/>
      <c r="BM26" s="83"/>
      <c r="BN26" s="83"/>
      <c r="BO26" s="83"/>
      <c r="BP26" s="83"/>
      <c r="BQ26" s="83"/>
      <c r="BR26" s="83"/>
      <c r="BS26" s="83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1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3"/>
      <c r="AK27" s="83"/>
      <c r="AL27" s="83"/>
      <c r="AM27" s="83"/>
      <c r="AN27" s="83"/>
      <c r="AO27" s="83"/>
      <c r="AP27" s="83"/>
      <c r="AQ27" s="83"/>
      <c r="AR27" s="83"/>
      <c r="AS27" s="83"/>
      <c r="AT27" s="83"/>
      <c r="AU27" s="83"/>
      <c r="AV27" s="83"/>
      <c r="AW27" s="83"/>
      <c r="AX27" s="83"/>
      <c r="AY27" s="83"/>
      <c r="AZ27" s="83"/>
      <c r="BA27" s="83"/>
      <c r="BB27" s="83"/>
      <c r="BC27" s="83"/>
      <c r="BD27" s="83"/>
      <c r="BE27" s="83"/>
      <c r="BF27" s="83"/>
      <c r="BG27" s="83"/>
      <c r="BH27" s="83"/>
      <c r="BI27" s="83"/>
      <c r="BJ27" s="83"/>
      <c r="BK27" s="83"/>
      <c r="BL27" s="83"/>
      <c r="BM27" s="83"/>
      <c r="BN27" s="83"/>
      <c r="BO27" s="83"/>
      <c r="BP27" s="83"/>
      <c r="BQ27" s="83"/>
      <c r="BR27" s="83"/>
      <c r="BS27" s="83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1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3"/>
      <c r="AK28" s="83"/>
      <c r="AL28" s="83"/>
      <c r="AM28" s="83"/>
      <c r="AN28" s="83"/>
      <c r="AO28" s="83"/>
      <c r="AP28" s="83"/>
      <c r="AQ28" s="83"/>
      <c r="AR28" s="83"/>
      <c r="AS28" s="83"/>
      <c r="AT28" s="83"/>
      <c r="AU28" s="83"/>
      <c r="AV28" s="83"/>
      <c r="AW28" s="83"/>
      <c r="AX28" s="83"/>
      <c r="AY28" s="83"/>
      <c r="AZ28" s="83"/>
      <c r="BA28" s="83"/>
      <c r="BB28" s="83"/>
      <c r="BC28" s="83"/>
      <c r="BD28" s="83"/>
      <c r="BE28" s="83"/>
      <c r="BF28" s="83"/>
      <c r="BG28" s="83"/>
      <c r="BH28" s="83"/>
      <c r="BI28" s="83"/>
      <c r="BJ28" s="83"/>
      <c r="BK28" s="83"/>
      <c r="BL28" s="83"/>
      <c r="BM28" s="83"/>
      <c r="BN28" s="83"/>
      <c r="BO28" s="83"/>
      <c r="BP28" s="83"/>
      <c r="BQ28" s="83"/>
      <c r="BR28" s="83"/>
      <c r="BS28" s="83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1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83"/>
      <c r="AK29" s="83"/>
      <c r="AL29" s="83"/>
      <c r="AM29" s="83"/>
      <c r="AN29" s="83"/>
      <c r="AO29" s="83"/>
      <c r="AP29" s="83"/>
      <c r="AQ29" s="83"/>
      <c r="AR29" s="83"/>
      <c r="AS29" s="83"/>
      <c r="AT29" s="83"/>
      <c r="AU29" s="83"/>
      <c r="AV29" s="83"/>
      <c r="AW29" s="83"/>
      <c r="AX29" s="83"/>
      <c r="AY29" s="83"/>
      <c r="AZ29" s="83"/>
      <c r="BA29" s="83"/>
      <c r="BB29" s="83"/>
      <c r="BC29" s="83"/>
      <c r="BD29" s="83"/>
      <c r="BE29" s="83"/>
      <c r="BF29" s="83"/>
      <c r="BG29" s="83"/>
      <c r="BH29" s="83"/>
      <c r="BI29" s="83"/>
      <c r="BJ29" s="83"/>
      <c r="BK29" s="83"/>
      <c r="BL29" s="83"/>
      <c r="BM29" s="83"/>
      <c r="BN29" s="83"/>
      <c r="BO29" s="83"/>
      <c r="BP29" s="83"/>
      <c r="BQ29" s="83"/>
      <c r="BR29" s="83"/>
      <c r="BS29" s="83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1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83"/>
      <c r="AJ30" s="83"/>
      <c r="AK30" s="83"/>
      <c r="AL30" s="83"/>
      <c r="AM30" s="83"/>
      <c r="AN30" s="83"/>
      <c r="AO30" s="83"/>
      <c r="AP30" s="83"/>
      <c r="AQ30" s="83"/>
      <c r="AR30" s="83"/>
      <c r="AS30" s="83"/>
      <c r="AT30" s="83"/>
      <c r="AU30" s="83"/>
      <c r="AV30" s="83"/>
      <c r="AW30" s="83"/>
      <c r="AX30" s="83"/>
      <c r="AY30" s="83"/>
      <c r="AZ30" s="83"/>
      <c r="BA30" s="83"/>
      <c r="BB30" s="83"/>
      <c r="BC30" s="83"/>
      <c r="BD30" s="83"/>
      <c r="BE30" s="83"/>
      <c r="BF30" s="83"/>
      <c r="BG30" s="83"/>
      <c r="BH30" s="83"/>
      <c r="BI30" s="83"/>
      <c r="BJ30" s="83"/>
      <c r="BK30" s="83"/>
      <c r="BL30" s="83"/>
      <c r="BM30" s="83"/>
      <c r="BN30" s="83"/>
      <c r="BO30" s="83"/>
      <c r="BP30" s="83"/>
      <c r="BQ30" s="83"/>
      <c r="BR30" s="83"/>
      <c r="BS30" s="83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1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3"/>
      <c r="AK31" s="83"/>
      <c r="AL31" s="83"/>
      <c r="AM31" s="83"/>
      <c r="AN31" s="83"/>
      <c r="AO31" s="83"/>
      <c r="AP31" s="83"/>
      <c r="AQ31" s="83"/>
      <c r="AR31" s="83"/>
      <c r="AS31" s="83"/>
      <c r="AT31" s="83"/>
      <c r="AU31" s="83"/>
      <c r="AV31" s="83"/>
      <c r="AW31" s="83"/>
      <c r="AX31" s="83"/>
      <c r="AY31" s="83"/>
      <c r="AZ31" s="83"/>
      <c r="BA31" s="83"/>
      <c r="BB31" s="83"/>
      <c r="BC31" s="83"/>
      <c r="BD31" s="83"/>
      <c r="BE31" s="83"/>
      <c r="BF31" s="83"/>
      <c r="BG31" s="83"/>
      <c r="BH31" s="83"/>
      <c r="BI31" s="83"/>
      <c r="BJ31" s="83"/>
      <c r="BK31" s="83"/>
      <c r="BL31" s="83"/>
      <c r="BM31" s="83"/>
      <c r="BN31" s="83"/>
      <c r="BO31" s="83"/>
      <c r="BP31" s="83"/>
      <c r="BQ31" s="83"/>
      <c r="BR31" s="83"/>
      <c r="BS31" s="83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1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83"/>
      <c r="AM32" s="83"/>
      <c r="AN32" s="83"/>
      <c r="AO32" s="83"/>
      <c r="AP32" s="83"/>
      <c r="AQ32" s="83"/>
      <c r="AR32" s="83"/>
      <c r="AS32" s="83"/>
      <c r="AT32" s="83"/>
      <c r="AU32" s="83"/>
      <c r="AV32" s="83"/>
      <c r="AW32" s="83"/>
      <c r="AX32" s="83"/>
      <c r="AY32" s="83"/>
      <c r="AZ32" s="83"/>
      <c r="BA32" s="83"/>
      <c r="BB32" s="83"/>
      <c r="BC32" s="83"/>
      <c r="BD32" s="83"/>
      <c r="BE32" s="83"/>
      <c r="BF32" s="83"/>
      <c r="BG32" s="83"/>
      <c r="BH32" s="83"/>
      <c r="BI32" s="83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100">
        <v>1</v>
      </c>
      <c r="F33" s="104">
        <f>IF(G3&gt;F3,1,0)</f>
        <v>1</v>
      </c>
      <c r="G33" s="104">
        <f t="shared" ref="G33:BR33" si="3">IF(H3&gt;G3,1,0)</f>
        <v>1</v>
      </c>
      <c r="H33" s="104">
        <f t="shared" si="3"/>
        <v>1</v>
      </c>
      <c r="I33" s="104">
        <f t="shared" si="3"/>
        <v>1</v>
      </c>
      <c r="J33" s="104">
        <f t="shared" si="3"/>
        <v>1</v>
      </c>
      <c r="K33" s="104">
        <f t="shared" si="3"/>
        <v>1</v>
      </c>
      <c r="L33" s="104">
        <f t="shared" si="3"/>
        <v>1</v>
      </c>
      <c r="M33" s="104">
        <f t="shared" si="3"/>
        <v>1</v>
      </c>
      <c r="N33" s="104">
        <f t="shared" si="3"/>
        <v>1</v>
      </c>
      <c r="O33" s="104">
        <f t="shared" si="3"/>
        <v>1</v>
      </c>
      <c r="P33" s="104">
        <f t="shared" si="3"/>
        <v>1</v>
      </c>
      <c r="Q33" s="104">
        <f t="shared" si="3"/>
        <v>0</v>
      </c>
      <c r="R33" s="104">
        <f t="shared" si="3"/>
        <v>0</v>
      </c>
      <c r="S33" s="104">
        <f t="shared" si="3"/>
        <v>0</v>
      </c>
      <c r="T33" s="104">
        <f t="shared" si="3"/>
        <v>0</v>
      </c>
      <c r="U33" s="104">
        <f t="shared" si="3"/>
        <v>0</v>
      </c>
      <c r="V33" s="104">
        <f t="shared" si="3"/>
        <v>0</v>
      </c>
      <c r="W33" s="104">
        <f t="shared" si="3"/>
        <v>0</v>
      </c>
      <c r="X33" s="104">
        <f t="shared" si="3"/>
        <v>0</v>
      </c>
      <c r="Y33" s="104">
        <f t="shared" si="3"/>
        <v>0</v>
      </c>
      <c r="Z33" s="104">
        <f t="shared" si="3"/>
        <v>0</v>
      </c>
      <c r="AA33" s="104">
        <f t="shared" si="3"/>
        <v>0</v>
      </c>
      <c r="AB33" s="104">
        <f t="shared" si="3"/>
        <v>0</v>
      </c>
      <c r="AC33" s="104">
        <f t="shared" si="3"/>
        <v>0</v>
      </c>
      <c r="AD33" s="104">
        <f t="shared" si="3"/>
        <v>0</v>
      </c>
      <c r="AE33" s="104">
        <f t="shared" si="3"/>
        <v>0</v>
      </c>
      <c r="AF33" s="104">
        <f t="shared" si="3"/>
        <v>0</v>
      </c>
      <c r="AG33" s="104">
        <f t="shared" si="3"/>
        <v>0</v>
      </c>
      <c r="AH33" s="104">
        <f t="shared" si="3"/>
        <v>0</v>
      </c>
      <c r="AI33" s="104">
        <f t="shared" si="3"/>
        <v>0</v>
      </c>
      <c r="AJ33" s="104">
        <f t="shared" si="3"/>
        <v>0</v>
      </c>
      <c r="AK33" s="104">
        <f t="shared" si="3"/>
        <v>0</v>
      </c>
      <c r="AL33" s="104">
        <f t="shared" si="3"/>
        <v>0</v>
      </c>
      <c r="AM33" s="104">
        <f t="shared" si="3"/>
        <v>0</v>
      </c>
      <c r="AN33" s="104">
        <f t="shared" si="3"/>
        <v>0</v>
      </c>
      <c r="AO33" s="104">
        <f t="shared" si="3"/>
        <v>0</v>
      </c>
      <c r="AP33" s="104">
        <f t="shared" si="3"/>
        <v>0</v>
      </c>
      <c r="AQ33" s="104">
        <f t="shared" si="3"/>
        <v>0</v>
      </c>
      <c r="AR33" s="104">
        <f t="shared" si="3"/>
        <v>0</v>
      </c>
      <c r="AS33" s="104">
        <f t="shared" si="3"/>
        <v>0</v>
      </c>
      <c r="AT33" s="104">
        <f t="shared" si="3"/>
        <v>0</v>
      </c>
      <c r="AU33" s="104">
        <f t="shared" si="3"/>
        <v>0</v>
      </c>
      <c r="AV33" s="104">
        <f t="shared" si="3"/>
        <v>0</v>
      </c>
      <c r="AW33" s="104">
        <f t="shared" si="3"/>
        <v>0</v>
      </c>
      <c r="AX33" s="104">
        <f t="shared" si="3"/>
        <v>0</v>
      </c>
      <c r="AY33" s="104">
        <f t="shared" si="3"/>
        <v>0</v>
      </c>
      <c r="AZ33" s="104">
        <f t="shared" si="3"/>
        <v>0</v>
      </c>
      <c r="BA33" s="104">
        <f t="shared" si="3"/>
        <v>0</v>
      </c>
      <c r="BB33" s="104">
        <f t="shared" si="3"/>
        <v>0</v>
      </c>
      <c r="BC33" s="104">
        <f t="shared" si="3"/>
        <v>0</v>
      </c>
      <c r="BD33" s="104">
        <f t="shared" si="3"/>
        <v>0</v>
      </c>
      <c r="BE33" s="104">
        <f t="shared" si="3"/>
        <v>0</v>
      </c>
      <c r="BF33" s="104">
        <f t="shared" si="3"/>
        <v>0</v>
      </c>
      <c r="BG33" s="104">
        <f t="shared" si="3"/>
        <v>0</v>
      </c>
      <c r="BH33" s="104">
        <f t="shared" si="3"/>
        <v>0</v>
      </c>
      <c r="BI33" s="104">
        <f t="shared" si="3"/>
        <v>0</v>
      </c>
      <c r="BJ33" s="104">
        <f t="shared" si="3"/>
        <v>0</v>
      </c>
      <c r="BK33" s="104">
        <f t="shared" si="3"/>
        <v>0</v>
      </c>
      <c r="BL33" s="104">
        <f t="shared" si="3"/>
        <v>0</v>
      </c>
      <c r="BM33" s="104">
        <f t="shared" si="3"/>
        <v>0</v>
      </c>
      <c r="BN33" s="104">
        <f t="shared" si="3"/>
        <v>0</v>
      </c>
      <c r="BO33" s="104">
        <f t="shared" si="3"/>
        <v>0</v>
      </c>
      <c r="BP33" s="104">
        <f t="shared" si="3"/>
        <v>0</v>
      </c>
      <c r="BQ33" s="104">
        <f t="shared" si="3"/>
        <v>0</v>
      </c>
      <c r="BR33" s="104">
        <f t="shared" si="3"/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12" t="s">
        <v>26</v>
      </c>
      <c r="D34" s="44">
        <f t="shared" ref="D34:D37" si="4">MATCH(C34,$E$4:$E$33)</f>
        <v>13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-18.62</v>
      </c>
      <c r="H34" s="14">
        <f t="shared" ca="1" si="5"/>
        <v>-18.72</v>
      </c>
      <c r="I34" s="14">
        <f t="shared" ca="1" si="5"/>
        <v>-18.84</v>
      </c>
      <c r="J34" s="14">
        <f t="shared" ca="1" si="5"/>
        <v>-18.97</v>
      </c>
      <c r="K34" s="14">
        <f t="shared" ca="1" si="5"/>
        <v>-19.11</v>
      </c>
      <c r="L34" s="14">
        <f t="shared" ca="1" si="5"/>
        <v>-19.25</v>
      </c>
      <c r="M34" s="14">
        <f t="shared" ca="1" si="5"/>
        <v>-19.38</v>
      </c>
      <c r="N34" s="14">
        <f t="shared" ca="1" si="5"/>
        <v>-19.52</v>
      </c>
      <c r="O34" s="14">
        <f t="shared" ca="1" si="5"/>
        <v>-19.649999999999999</v>
      </c>
      <c r="P34" s="14">
        <f t="shared" ca="1" si="5"/>
        <v>-19.78</v>
      </c>
      <c r="Q34" s="14">
        <f t="shared" ca="1" si="5"/>
        <v>-19.93</v>
      </c>
      <c r="R34" s="14">
        <f t="shared" ca="1" si="5"/>
        <v>0</v>
      </c>
      <c r="S34" s="14">
        <f t="shared" ca="1" si="5"/>
        <v>0</v>
      </c>
      <c r="T34" s="14">
        <f t="shared" ca="1" si="5"/>
        <v>0</v>
      </c>
      <c r="U34" s="14">
        <f t="shared" ca="1" si="5"/>
        <v>0</v>
      </c>
      <c r="V34" s="14">
        <f t="shared" ca="1" si="5"/>
        <v>0</v>
      </c>
      <c r="W34" s="14">
        <f t="shared" ca="1" si="5"/>
        <v>0</v>
      </c>
      <c r="X34" s="14">
        <f t="shared" ca="1" si="5"/>
        <v>0</v>
      </c>
      <c r="Y34" s="14">
        <f t="shared" ca="1" si="5"/>
        <v>0</v>
      </c>
      <c r="Z34" s="14">
        <f t="shared" ca="1" si="5"/>
        <v>0</v>
      </c>
      <c r="AA34" s="14">
        <f t="shared" ca="1" si="5"/>
        <v>0</v>
      </c>
      <c r="AB34" s="14">
        <f t="shared" ca="1" si="5"/>
        <v>0</v>
      </c>
      <c r="AC34" s="14">
        <f t="shared" ca="1" si="5"/>
        <v>0</v>
      </c>
      <c r="AD34" s="14">
        <f t="shared" ca="1" si="5"/>
        <v>0</v>
      </c>
      <c r="AE34" s="14">
        <f t="shared" ca="1" si="5"/>
        <v>0</v>
      </c>
      <c r="AF34" s="14">
        <f t="shared" ca="1" si="5"/>
        <v>0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7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6">IF(E35=C35,1,0)</f>
        <v>1</v>
      </c>
      <c r="C35" s="112" t="s">
        <v>5</v>
      </c>
      <c r="D35" s="44">
        <f t="shared" si="4"/>
        <v>14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-64.44</v>
      </c>
      <c r="G35" s="14">
        <f t="shared" ca="1" si="8"/>
        <v>-64.44</v>
      </c>
      <c r="H35" s="14">
        <f t="shared" ca="1" si="8"/>
        <v>-50.16</v>
      </c>
      <c r="I35" s="14">
        <f t="shared" ca="1" si="8"/>
        <v>-45.78</v>
      </c>
      <c r="J35" s="14">
        <f t="shared" ca="1" si="8"/>
        <v>-42.38</v>
      </c>
      <c r="K35" s="14">
        <f t="shared" ca="1" si="8"/>
        <v>-39.630000000000003</v>
      </c>
      <c r="L35" s="14">
        <f t="shared" ca="1" si="8"/>
        <v>-37.36</v>
      </c>
      <c r="M35" s="14">
        <f t="shared" ca="1" si="8"/>
        <v>-35.44</v>
      </c>
      <c r="N35" s="14">
        <f t="shared" ca="1" si="8"/>
        <v>-33.78</v>
      </c>
      <c r="O35" s="14">
        <f t="shared" ca="1" si="8"/>
        <v>-32.32</v>
      </c>
      <c r="P35" s="14">
        <f t="shared" ca="1" si="8"/>
        <v>-30.99</v>
      </c>
      <c r="Q35" s="14">
        <f t="shared" ca="1" si="8"/>
        <v>-29.73</v>
      </c>
      <c r="R35" s="14">
        <f t="shared" ca="1" si="8"/>
        <v>0</v>
      </c>
      <c r="S35" s="14">
        <f t="shared" ca="1" si="8"/>
        <v>0</v>
      </c>
      <c r="T35" s="14">
        <f t="shared" ca="1" si="8"/>
        <v>0</v>
      </c>
      <c r="U35" s="14">
        <f t="shared" ca="1" si="8"/>
        <v>0</v>
      </c>
      <c r="V35" s="14">
        <f t="shared" ca="1" si="5"/>
        <v>0</v>
      </c>
      <c r="W35" s="14">
        <f t="shared" ca="1" si="5"/>
        <v>0</v>
      </c>
      <c r="X35" s="14">
        <f t="shared" ca="1" si="5"/>
        <v>0</v>
      </c>
      <c r="Y35" s="14">
        <f t="shared" ca="1" si="5"/>
        <v>0</v>
      </c>
      <c r="Z35" s="14">
        <f t="shared" ca="1" si="5"/>
        <v>0</v>
      </c>
      <c r="AA35" s="14">
        <f t="shared" ca="1" si="5"/>
        <v>0</v>
      </c>
      <c r="AB35" s="14">
        <f t="shared" ca="1" si="5"/>
        <v>0</v>
      </c>
      <c r="AC35" s="14">
        <f t="shared" ca="1" si="5"/>
        <v>0</v>
      </c>
      <c r="AD35" s="14">
        <f t="shared" ca="1" si="5"/>
        <v>0</v>
      </c>
      <c r="AE35" s="14">
        <f t="shared" ca="1" si="5"/>
        <v>0</v>
      </c>
      <c r="AF35" s="14">
        <f t="shared" ca="1" si="5"/>
        <v>0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7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6"/>
        <v>1</v>
      </c>
      <c r="C36" s="112" t="s">
        <v>6</v>
      </c>
      <c r="D36" s="44">
        <f t="shared" si="4"/>
        <v>15</v>
      </c>
      <c r="E36" s="11" t="str">
        <f t="shared" ca="1" si="7"/>
        <v>H (Ge)</v>
      </c>
      <c r="F36" s="14">
        <f t="shared" ca="1" si="8"/>
        <v>-28.36</v>
      </c>
      <c r="G36" s="14">
        <f t="shared" ca="1" si="5"/>
        <v>-28.36</v>
      </c>
      <c r="H36" s="14">
        <f t="shared" ca="1" si="5"/>
        <v>-20.71</v>
      </c>
      <c r="I36" s="14">
        <f t="shared" ca="1" si="5"/>
        <v>-18.62</v>
      </c>
      <c r="J36" s="14">
        <f t="shared" ca="1" si="5"/>
        <v>-17.11</v>
      </c>
      <c r="K36" s="14">
        <f t="shared" ca="1" si="5"/>
        <v>-15.97</v>
      </c>
      <c r="L36" s="14">
        <f t="shared" ca="1" si="5"/>
        <v>-15.09</v>
      </c>
      <c r="M36" s="14">
        <f t="shared" ca="1" si="5"/>
        <v>-14.4</v>
      </c>
      <c r="N36" s="14">
        <f t="shared" ca="1" si="5"/>
        <v>-13.85</v>
      </c>
      <c r="O36" s="14">
        <f t="shared" ca="1" si="5"/>
        <v>-13.38</v>
      </c>
      <c r="P36" s="14">
        <f t="shared" ca="1" si="5"/>
        <v>-12.97</v>
      </c>
      <c r="Q36" s="14">
        <f t="shared" ca="1" si="5"/>
        <v>-12.57</v>
      </c>
      <c r="R36" s="14">
        <f t="shared" ca="1" si="5"/>
        <v>0</v>
      </c>
      <c r="S36" s="14">
        <f t="shared" ca="1" si="5"/>
        <v>0</v>
      </c>
      <c r="T36" s="14">
        <f t="shared" ca="1" si="5"/>
        <v>0</v>
      </c>
      <c r="U36" s="14">
        <f t="shared" ca="1" si="5"/>
        <v>0</v>
      </c>
      <c r="V36" s="14">
        <f t="shared" ca="1" si="5"/>
        <v>0</v>
      </c>
      <c r="W36" s="14">
        <f t="shared" ca="1" si="5"/>
        <v>0</v>
      </c>
      <c r="X36" s="14">
        <f t="shared" ca="1" si="5"/>
        <v>0</v>
      </c>
      <c r="Y36" s="14">
        <f t="shared" ca="1" si="5"/>
        <v>0</v>
      </c>
      <c r="Z36" s="14">
        <f t="shared" ca="1" si="5"/>
        <v>0</v>
      </c>
      <c r="AA36" s="14">
        <f t="shared" ca="1" si="5"/>
        <v>0</v>
      </c>
      <c r="AB36" s="14">
        <f t="shared" ca="1" si="5"/>
        <v>0</v>
      </c>
      <c r="AC36" s="14">
        <f t="shared" ca="1" si="5"/>
        <v>0</v>
      </c>
      <c r="AD36" s="14">
        <f t="shared" ca="1" si="5"/>
        <v>0</v>
      </c>
      <c r="AE36" s="14">
        <f t="shared" ca="1" si="5"/>
        <v>0</v>
      </c>
      <c r="AF36" s="14">
        <f t="shared" ca="1" si="5"/>
        <v>0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7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6"/>
        <v>1</v>
      </c>
      <c r="C37" s="112" t="s">
        <v>7</v>
      </c>
      <c r="D37" s="44">
        <f t="shared" si="4"/>
        <v>16</v>
      </c>
      <c r="E37" s="11" t="str">
        <f t="shared" ca="1" si="7"/>
        <v>H (Se)</v>
      </c>
      <c r="F37" s="14">
        <f t="shared" ca="1" si="8"/>
        <v>-5.3280000000000003</v>
      </c>
      <c r="G37" s="14">
        <f t="shared" ca="1" si="5"/>
        <v>-5.3280000000000003</v>
      </c>
      <c r="H37" s="14">
        <f t="shared" ca="1" si="5"/>
        <v>-6.13</v>
      </c>
      <c r="I37" s="14">
        <f t="shared" ca="1" si="5"/>
        <v>-6.5179999999999998</v>
      </c>
      <c r="J37" s="14">
        <f t="shared" ca="1" si="5"/>
        <v>-6.883</v>
      </c>
      <c r="K37" s="14">
        <f t="shared" ca="1" si="5"/>
        <v>-7.2249999999999996</v>
      </c>
      <c r="L37" s="14">
        <f t="shared" ca="1" si="5"/>
        <v>-7.5460000000000003</v>
      </c>
      <c r="M37" s="14">
        <f t="shared" ca="1" si="5"/>
        <v>-7.8470000000000004</v>
      </c>
      <c r="N37" s="14">
        <f t="shared" ca="1" si="5"/>
        <v>-8.1340000000000003</v>
      </c>
      <c r="O37" s="14">
        <f t="shared" ca="1" si="5"/>
        <v>-8.4120000000000008</v>
      </c>
      <c r="P37" s="14">
        <f t="shared" ca="1" si="5"/>
        <v>-8.6980000000000004</v>
      </c>
      <c r="Q37" s="14">
        <f t="shared" ca="1" si="5"/>
        <v>-9.0120000000000005</v>
      </c>
      <c r="R37" s="14">
        <f t="shared" ca="1" si="5"/>
        <v>0</v>
      </c>
      <c r="S37" s="14">
        <f t="shared" ca="1" si="5"/>
        <v>0</v>
      </c>
      <c r="T37" s="14">
        <f t="shared" ca="1" si="5"/>
        <v>0</v>
      </c>
      <c r="U37" s="14">
        <f t="shared" ca="1" si="5"/>
        <v>0</v>
      </c>
      <c r="V37" s="14">
        <f t="shared" ca="1" si="5"/>
        <v>0</v>
      </c>
      <c r="W37" s="14">
        <f t="shared" ca="1" si="5"/>
        <v>0</v>
      </c>
      <c r="X37" s="14">
        <f t="shared" ca="1" si="5"/>
        <v>0</v>
      </c>
      <c r="Y37" s="14">
        <f t="shared" ca="1" si="5"/>
        <v>0</v>
      </c>
      <c r="Z37" s="14">
        <f t="shared" ca="1" si="5"/>
        <v>0</v>
      </c>
      <c r="AA37" s="14">
        <f t="shared" ca="1" si="5"/>
        <v>0</v>
      </c>
      <c r="AB37" s="14">
        <f t="shared" ca="1" si="5"/>
        <v>0</v>
      </c>
      <c r="AC37" s="14">
        <f t="shared" ca="1" si="5"/>
        <v>0</v>
      </c>
      <c r="AD37" s="14">
        <f t="shared" ca="1" si="5"/>
        <v>0</v>
      </c>
      <c r="AE37" s="14">
        <f t="shared" ca="1" si="5"/>
        <v>0</v>
      </c>
      <c r="AF37" s="14">
        <f t="shared" ca="1" si="5"/>
        <v>0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7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6"/>
      <c r="AP38" s="96"/>
      <c r="AQ38" s="96"/>
      <c r="AR38" s="96"/>
      <c r="AS38" s="96"/>
      <c r="AT38" s="96"/>
      <c r="AU38" s="96"/>
      <c r="AV38" s="96"/>
      <c r="AW38" s="96"/>
      <c r="AX38" s="96"/>
      <c r="AY38" s="96"/>
      <c r="AZ38" s="96"/>
      <c r="BA38" s="96"/>
      <c r="BB38" s="96"/>
      <c r="BC38" s="96"/>
      <c r="BD38" s="96"/>
      <c r="BE38" s="96"/>
      <c r="BF38" s="96"/>
      <c r="BG38" s="96"/>
      <c r="BH38" s="96"/>
      <c r="BI38" s="96"/>
      <c r="BJ38" s="96"/>
      <c r="BK38" s="96"/>
      <c r="BL38" s="96"/>
      <c r="BM38" s="96"/>
      <c r="BN38" s="96"/>
      <c r="BO38" s="96"/>
      <c r="BP38" s="96"/>
      <c r="BQ38" s="96"/>
      <c r="BR38" s="96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69" t="s">
        <v>8</v>
      </c>
      <c r="B39" s="70"/>
      <c r="C39" s="70"/>
      <c r="D39" s="71"/>
      <c r="E39" s="62" t="s">
        <v>19</v>
      </c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</row>
    <row r="40" spans="1:87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339.2</v>
      </c>
      <c r="H40" s="8">
        <f t="shared" si="9"/>
        <v>405.3</v>
      </c>
      <c r="I40" s="8">
        <f t="shared" si="9"/>
        <v>471.4</v>
      </c>
      <c r="J40" s="8">
        <f t="shared" si="9"/>
        <v>537.5</v>
      </c>
      <c r="K40" s="8">
        <f t="shared" si="9"/>
        <v>603.5</v>
      </c>
      <c r="L40" s="8">
        <f t="shared" si="9"/>
        <v>669.6</v>
      </c>
      <c r="M40" s="8">
        <f t="shared" si="9"/>
        <v>735.7</v>
      </c>
      <c r="N40" s="8">
        <f t="shared" si="9"/>
        <v>801.8</v>
      </c>
      <c r="O40" s="8">
        <f t="shared" si="9"/>
        <v>867.8</v>
      </c>
      <c r="P40" s="8">
        <f t="shared" si="9"/>
        <v>933.9</v>
      </c>
      <c r="Q40" s="8">
        <f t="shared" si="9"/>
        <v>1000</v>
      </c>
      <c r="R40" s="8">
        <f t="shared" si="9"/>
        <v>0</v>
      </c>
      <c r="S40" s="8">
        <f t="shared" si="9"/>
        <v>0</v>
      </c>
      <c r="T40" s="8">
        <f t="shared" si="9"/>
        <v>0</v>
      </c>
      <c r="U40" s="8">
        <f t="shared" si="9"/>
        <v>0</v>
      </c>
      <c r="V40" s="8">
        <f t="shared" si="9"/>
        <v>0</v>
      </c>
      <c r="W40" s="8">
        <f t="shared" si="9"/>
        <v>0</v>
      </c>
      <c r="X40" s="8">
        <f t="shared" si="9"/>
        <v>0</v>
      </c>
      <c r="Y40" s="8">
        <f t="shared" si="9"/>
        <v>0</v>
      </c>
      <c r="Z40" s="8">
        <f t="shared" si="9"/>
        <v>0</v>
      </c>
      <c r="AA40" s="8">
        <f t="shared" si="9"/>
        <v>0</v>
      </c>
      <c r="AB40" s="8">
        <f t="shared" si="9"/>
        <v>0</v>
      </c>
      <c r="AC40" s="8">
        <f t="shared" si="9"/>
        <v>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86"/>
    </row>
    <row r="41" spans="1:87" ht="21" hidden="1" customHeight="1" outlineLevel="1" thickTop="1" x14ac:dyDescent="0.35">
      <c r="A41" s="9">
        <f>Values!D3/Values!$E$3</f>
        <v>0.83333333333333337</v>
      </c>
      <c r="B41" s="9">
        <f>Values!E3/Values!$E$3</f>
        <v>1</v>
      </c>
      <c r="C41" s="9">
        <f>Values!F3/Values!$E$3</f>
        <v>0.33333333333333331</v>
      </c>
      <c r="D41" s="9">
        <f>Values!G3/Values!$E$3</f>
        <v>2</v>
      </c>
      <c r="E41" s="9">
        <f>SUM(A41:D41)</f>
        <v>4.166666666666667</v>
      </c>
      <c r="F41" s="10">
        <f t="shared" ref="F41:BQ41" ca="1" si="10">($B$41*H.Ge+$C$41*H.Ga+$D$41*H.Se)*F$40*$B$2/1000</f>
        <v>-137.36765921520004</v>
      </c>
      <c r="G41" s="10">
        <f t="shared" ca="1" si="10"/>
        <v>-170.61556208639999</v>
      </c>
      <c r="H41" s="10">
        <f t="shared" ca="1" si="10"/>
        <v>-167.44868377650002</v>
      </c>
      <c r="I41" s="10">
        <f t="shared" ca="1" si="10"/>
        <v>-183.88516485480002</v>
      </c>
      <c r="J41" s="10">
        <f t="shared" ca="1" si="10"/>
        <v>-201.11888620000002</v>
      </c>
      <c r="K41" s="10">
        <f t="shared" ca="1" si="10"/>
        <v>-218.92664672250001</v>
      </c>
      <c r="L41" s="10">
        <f t="shared" ca="1" si="10"/>
        <v>-237.36749433840004</v>
      </c>
      <c r="M41" s="10">
        <f t="shared" ca="1" si="10"/>
        <v>-256.34622137110006</v>
      </c>
      <c r="N41" s="10">
        <f t="shared" ca="1" si="10"/>
        <v>-275.84917208580003</v>
      </c>
      <c r="O41" s="10">
        <f t="shared" ca="1" si="10"/>
        <v>-295.66469977639997</v>
      </c>
      <c r="P41" s="10">
        <f t="shared" ca="1" si="10"/>
        <v>-316.00084043879997</v>
      </c>
      <c r="Q41" s="10">
        <f t="shared" ca="1" si="10"/>
        <v>-336.77050800000006</v>
      </c>
      <c r="R41" s="10">
        <f t="shared" ca="1" si="10"/>
        <v>0</v>
      </c>
      <c r="S41" s="10">
        <f t="shared" ca="1" si="10"/>
        <v>0</v>
      </c>
      <c r="T41" s="10">
        <f t="shared" ca="1" si="10"/>
        <v>0</v>
      </c>
      <c r="U41" s="10">
        <f t="shared" ca="1" si="10"/>
        <v>0</v>
      </c>
      <c r="V41" s="10">
        <f t="shared" ca="1" si="10"/>
        <v>0</v>
      </c>
      <c r="W41" s="10">
        <f t="shared" ca="1" si="10"/>
        <v>0</v>
      </c>
      <c r="X41" s="10">
        <f t="shared" ca="1" si="10"/>
        <v>0</v>
      </c>
      <c r="Y41" s="10">
        <f t="shared" ca="1" si="10"/>
        <v>0</v>
      </c>
      <c r="Z41" s="10">
        <f t="shared" ca="1" si="10"/>
        <v>0</v>
      </c>
      <c r="AA41" s="10">
        <f t="shared" ca="1" si="10"/>
        <v>0</v>
      </c>
      <c r="AB41" s="10">
        <f t="shared" ca="1" si="10"/>
        <v>0</v>
      </c>
      <c r="AC41" s="10">
        <f t="shared" ca="1" si="10"/>
        <v>0</v>
      </c>
      <c r="AD41" s="10">
        <f t="shared" ca="1" si="10"/>
        <v>0</v>
      </c>
      <c r="AE41" s="10">
        <f t="shared" ca="1" si="10"/>
        <v>0</v>
      </c>
      <c r="AF41" s="10">
        <f t="shared" ca="1" si="10"/>
        <v>0</v>
      </c>
      <c r="AG41" s="10">
        <f t="shared" ca="1" si="10"/>
        <v>0</v>
      </c>
      <c r="AH41" s="10">
        <f t="shared" ca="1" si="10"/>
        <v>0</v>
      </c>
      <c r="AI41" s="10">
        <f t="shared" ca="1" si="10"/>
        <v>0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10"/>
    </row>
    <row r="42" spans="1:87" ht="176.25" hidden="1" customHeight="1" outlineLevel="1" x14ac:dyDescent="0.35"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</row>
    <row r="43" spans="1:87" ht="21" customHeight="1" collapsed="1" thickTop="1" x14ac:dyDescent="0.35"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96"/>
      <c r="AF43" s="96"/>
      <c r="AG43" s="96"/>
      <c r="AH43" s="96"/>
      <c r="AI43" s="96"/>
      <c r="AJ43" s="96"/>
      <c r="AK43" s="96"/>
      <c r="AL43" s="96"/>
      <c r="AM43" s="96"/>
      <c r="AN43" s="96"/>
      <c r="AO43" s="96"/>
      <c r="AP43" s="96"/>
      <c r="AQ43" s="96"/>
      <c r="AR43" s="96"/>
      <c r="AS43" s="96"/>
      <c r="AT43" s="96"/>
      <c r="AU43" s="96"/>
      <c r="AV43" s="96"/>
      <c r="AW43" s="96"/>
      <c r="AX43" s="96"/>
      <c r="AY43" s="96"/>
      <c r="AZ43" s="96"/>
      <c r="BA43" s="96"/>
      <c r="BB43" s="96"/>
      <c r="BC43" s="96"/>
      <c r="BD43" s="96"/>
      <c r="BE43" s="96"/>
      <c r="BF43" s="96"/>
      <c r="BG43" s="96"/>
      <c r="BH43" s="96"/>
      <c r="BI43" s="96"/>
      <c r="BJ43" s="96"/>
      <c r="BK43" s="96"/>
      <c r="BL43" s="96"/>
      <c r="BM43" s="96"/>
      <c r="BN43" s="96"/>
      <c r="BO43" s="96"/>
      <c r="BP43" s="96"/>
      <c r="BQ43" s="96"/>
      <c r="BR43" s="96"/>
    </row>
    <row r="44" spans="1:87" ht="21" customHeight="1" thickBot="1" x14ac:dyDescent="0.45">
      <c r="A44" s="63"/>
      <c r="B44" s="63"/>
      <c r="C44" s="63"/>
      <c r="D44" s="63"/>
      <c r="E44" s="62" t="s">
        <v>20</v>
      </c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</v>
      </c>
      <c r="F45" s="3">
        <f t="shared" si="12"/>
        <v>273.10000000000002</v>
      </c>
      <c r="G45" s="3">
        <f t="shared" ref="G45:BR45" si="13">G3</f>
        <v>339.2</v>
      </c>
      <c r="H45" s="3">
        <f t="shared" si="13"/>
        <v>405.3</v>
      </c>
      <c r="I45" s="3">
        <f t="shared" si="13"/>
        <v>471.4</v>
      </c>
      <c r="J45" s="3">
        <f t="shared" si="13"/>
        <v>537.5</v>
      </c>
      <c r="K45" s="3">
        <f t="shared" si="13"/>
        <v>603.5</v>
      </c>
      <c r="L45" s="3">
        <f t="shared" si="13"/>
        <v>669.6</v>
      </c>
      <c r="M45" s="3">
        <f t="shared" si="13"/>
        <v>735.7</v>
      </c>
      <c r="N45" s="3">
        <f t="shared" si="13"/>
        <v>801.8</v>
      </c>
      <c r="O45" s="3">
        <f t="shared" si="13"/>
        <v>867.8</v>
      </c>
      <c r="P45" s="3">
        <f t="shared" si="13"/>
        <v>933.9</v>
      </c>
      <c r="Q45" s="3">
        <f t="shared" si="13"/>
        <v>1000</v>
      </c>
      <c r="R45" s="3">
        <f t="shared" si="13"/>
        <v>0</v>
      </c>
      <c r="S45" s="3">
        <f t="shared" si="13"/>
        <v>0</v>
      </c>
      <c r="T45" s="3">
        <f t="shared" si="13"/>
        <v>0</v>
      </c>
      <c r="U45" s="3">
        <f t="shared" si="13"/>
        <v>0</v>
      </c>
      <c r="V45" s="3">
        <f t="shared" si="13"/>
        <v>0</v>
      </c>
      <c r="W45" s="3">
        <f t="shared" si="13"/>
        <v>0</v>
      </c>
      <c r="X45" s="3">
        <f t="shared" si="13"/>
        <v>0</v>
      </c>
      <c r="Y45" s="3">
        <f t="shared" si="13"/>
        <v>0</v>
      </c>
      <c r="Z45" s="3">
        <f t="shared" si="13"/>
        <v>0</v>
      </c>
      <c r="AA45" s="3">
        <f t="shared" si="13"/>
        <v>0</v>
      </c>
      <c r="AB45" s="3">
        <f t="shared" si="13"/>
        <v>0</v>
      </c>
      <c r="AC45" s="3">
        <f t="shared" si="13"/>
        <v>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3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1</v>
      </c>
      <c r="C46" s="5">
        <f t="shared" si="14"/>
        <v>0</v>
      </c>
      <c r="D46" s="5">
        <f t="shared" si="14"/>
        <v>0</v>
      </c>
      <c r="E46" s="6" t="str">
        <f t="shared" si="14"/>
        <v>Se?</v>
      </c>
      <c r="F46" s="14">
        <f t="shared" ref="F46:U55" ca="1" si="15">$A46*H.Ar + $B46*H.Se + $C46*H.Ge + $D46*H.Ga</f>
        <v>-5.3280000000000003</v>
      </c>
      <c r="G46" s="14">
        <f t="shared" ca="1" si="15"/>
        <v>-5.3280000000000003</v>
      </c>
      <c r="H46" s="14">
        <f t="shared" ca="1" si="15"/>
        <v>-6.13</v>
      </c>
      <c r="I46" s="14">
        <f t="shared" ca="1" si="15"/>
        <v>-6.5179999999999998</v>
      </c>
      <c r="J46" s="14">
        <f t="shared" ca="1" si="15"/>
        <v>-6.883</v>
      </c>
      <c r="K46" s="14">
        <f t="shared" ca="1" si="15"/>
        <v>-7.2249999999999996</v>
      </c>
      <c r="L46" s="14">
        <f t="shared" ca="1" si="15"/>
        <v>-7.5460000000000003</v>
      </c>
      <c r="M46" s="14">
        <f t="shared" ca="1" si="15"/>
        <v>-7.8470000000000004</v>
      </c>
      <c r="N46" s="14">
        <f t="shared" ca="1" si="15"/>
        <v>-8.1340000000000003</v>
      </c>
      <c r="O46" s="14">
        <f t="shared" ca="1" si="15"/>
        <v>-8.4120000000000008</v>
      </c>
      <c r="P46" s="14">
        <f t="shared" ca="1" si="15"/>
        <v>-8.6980000000000004</v>
      </c>
      <c r="Q46" s="14">
        <f t="shared" ca="1" si="15"/>
        <v>-9.0120000000000005</v>
      </c>
      <c r="R46" s="14">
        <f t="shared" ca="1" si="15"/>
        <v>0</v>
      </c>
      <c r="S46" s="14">
        <f t="shared" ca="1" si="15"/>
        <v>0</v>
      </c>
      <c r="T46" s="14">
        <f t="shared" ca="1" si="15"/>
        <v>0</v>
      </c>
      <c r="U46" s="14">
        <f t="shared" ca="1" si="15"/>
        <v>0</v>
      </c>
      <c r="V46" s="14">
        <f t="shared" ref="G46:BR50" ca="1" si="16">$A46*H.Ar + $B46*H.Se + $C46*H.Ge + $D46*H.Ga</f>
        <v>0</v>
      </c>
      <c r="W46" s="14">
        <f t="shared" ca="1" si="16"/>
        <v>0</v>
      </c>
      <c r="X46" s="14">
        <f t="shared" ca="1" si="16"/>
        <v>0</v>
      </c>
      <c r="Y46" s="14">
        <f t="shared" ca="1" si="16"/>
        <v>0</v>
      </c>
      <c r="Z46" s="14">
        <f t="shared" ca="1" si="16"/>
        <v>0</v>
      </c>
      <c r="AA46" s="14">
        <f t="shared" ca="1" si="16"/>
        <v>0</v>
      </c>
      <c r="AB46" s="14">
        <f t="shared" ca="1" si="16"/>
        <v>0</v>
      </c>
      <c r="AC46" s="14">
        <f t="shared" ca="1" si="16"/>
        <v>0</v>
      </c>
      <c r="AD46" s="14">
        <f t="shared" ca="1" si="16"/>
        <v>0</v>
      </c>
      <c r="AE46" s="14">
        <f t="shared" ca="1" si="16"/>
        <v>0</v>
      </c>
      <c r="AF46" s="14">
        <f t="shared" ca="1" si="16"/>
        <v>0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14"/>
    </row>
    <row r="47" spans="1:87" ht="21" customHeight="1" outlineLevel="1" thickBot="1" x14ac:dyDescent="0.4">
      <c r="A47" s="5">
        <f t="shared" si="14"/>
        <v>0</v>
      </c>
      <c r="B47" s="5">
        <f t="shared" si="14"/>
        <v>8</v>
      </c>
      <c r="C47" s="5">
        <f t="shared" si="14"/>
        <v>0</v>
      </c>
      <c r="D47" s="5">
        <f t="shared" si="14"/>
        <v>0</v>
      </c>
      <c r="E47" s="6" t="str">
        <f t="shared" si="14"/>
        <v>Se8</v>
      </c>
      <c r="F47" s="14">
        <f t="shared" ca="1" si="15"/>
        <v>-42.624000000000002</v>
      </c>
      <c r="G47" s="14">
        <f t="shared" ca="1" si="16"/>
        <v>-42.624000000000002</v>
      </c>
      <c r="H47" s="14">
        <f t="shared" ca="1" si="16"/>
        <v>-49.04</v>
      </c>
      <c r="I47" s="14">
        <f t="shared" ca="1" si="16"/>
        <v>-52.143999999999998</v>
      </c>
      <c r="J47" s="14">
        <f t="shared" ca="1" si="16"/>
        <v>-55.064</v>
      </c>
      <c r="K47" s="14">
        <f t="shared" ca="1" si="16"/>
        <v>-57.8</v>
      </c>
      <c r="L47" s="14">
        <f t="shared" ca="1" si="16"/>
        <v>-60.368000000000002</v>
      </c>
      <c r="M47" s="14">
        <f t="shared" ca="1" si="16"/>
        <v>-62.776000000000003</v>
      </c>
      <c r="N47" s="14">
        <f t="shared" ca="1" si="16"/>
        <v>-65.072000000000003</v>
      </c>
      <c r="O47" s="14">
        <f t="shared" ca="1" si="16"/>
        <v>-67.296000000000006</v>
      </c>
      <c r="P47" s="14">
        <f t="shared" ca="1" si="16"/>
        <v>-69.584000000000003</v>
      </c>
      <c r="Q47" s="14">
        <f t="shared" ca="1" si="16"/>
        <v>-72.096000000000004</v>
      </c>
      <c r="R47" s="14">
        <f t="shared" ca="1" si="16"/>
        <v>0</v>
      </c>
      <c r="S47" s="14">
        <f t="shared" ca="1" si="16"/>
        <v>0</v>
      </c>
      <c r="T47" s="14">
        <f t="shared" ca="1" si="16"/>
        <v>0</v>
      </c>
      <c r="U47" s="14">
        <f t="shared" ca="1" si="16"/>
        <v>0</v>
      </c>
      <c r="V47" s="14">
        <f t="shared" ca="1" si="16"/>
        <v>0</v>
      </c>
      <c r="W47" s="14">
        <f t="shared" ca="1" si="16"/>
        <v>0</v>
      </c>
      <c r="X47" s="14">
        <f t="shared" ca="1" si="16"/>
        <v>0</v>
      </c>
      <c r="Y47" s="14">
        <f t="shared" ca="1" si="16"/>
        <v>0</v>
      </c>
      <c r="Z47" s="14">
        <f t="shared" ca="1" si="16"/>
        <v>0</v>
      </c>
      <c r="AA47" s="14">
        <f t="shared" ca="1" si="16"/>
        <v>0</v>
      </c>
      <c r="AB47" s="14">
        <f t="shared" ca="1" si="16"/>
        <v>0</v>
      </c>
      <c r="AC47" s="14">
        <f t="shared" ca="1" si="16"/>
        <v>0</v>
      </c>
      <c r="AD47" s="14">
        <f t="shared" ca="1" si="16"/>
        <v>0</v>
      </c>
      <c r="AE47" s="14">
        <f t="shared" ca="1" si="16"/>
        <v>0</v>
      </c>
      <c r="AF47" s="14">
        <f t="shared" ca="1" si="16"/>
        <v>0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14"/>
    </row>
    <row r="48" spans="1:87" ht="21" customHeight="1" outlineLevel="1" thickBot="1" x14ac:dyDescent="0.4">
      <c r="A48" s="5">
        <f t="shared" si="14"/>
        <v>0</v>
      </c>
      <c r="B48" s="5">
        <f t="shared" si="14"/>
        <v>3</v>
      </c>
      <c r="C48" s="5">
        <f t="shared" si="14"/>
        <v>0</v>
      </c>
      <c r="D48" s="5">
        <f t="shared" si="14"/>
        <v>0</v>
      </c>
      <c r="E48" s="6" t="str">
        <f t="shared" si="14"/>
        <v>Se3</v>
      </c>
      <c r="F48" s="14">
        <f t="shared" ca="1" si="15"/>
        <v>-15.984000000000002</v>
      </c>
      <c r="G48" s="14">
        <f t="shared" ca="1" si="16"/>
        <v>-15.984000000000002</v>
      </c>
      <c r="H48" s="14">
        <f t="shared" ca="1" si="16"/>
        <v>-18.39</v>
      </c>
      <c r="I48" s="14">
        <f t="shared" ca="1" si="16"/>
        <v>-19.553999999999998</v>
      </c>
      <c r="J48" s="14">
        <f t="shared" ca="1" si="16"/>
        <v>-20.649000000000001</v>
      </c>
      <c r="K48" s="14">
        <f t="shared" ca="1" si="16"/>
        <v>-21.674999999999997</v>
      </c>
      <c r="L48" s="14">
        <f t="shared" ca="1" si="16"/>
        <v>-22.638000000000002</v>
      </c>
      <c r="M48" s="14">
        <f t="shared" ca="1" si="16"/>
        <v>-23.541</v>
      </c>
      <c r="N48" s="14">
        <f t="shared" ca="1" si="16"/>
        <v>-24.402000000000001</v>
      </c>
      <c r="O48" s="14">
        <f t="shared" ca="1" si="16"/>
        <v>-25.236000000000004</v>
      </c>
      <c r="P48" s="14">
        <f t="shared" ca="1" si="16"/>
        <v>-26.094000000000001</v>
      </c>
      <c r="Q48" s="14">
        <f t="shared" ca="1" si="16"/>
        <v>-27.036000000000001</v>
      </c>
      <c r="R48" s="14">
        <f t="shared" ca="1" si="16"/>
        <v>0</v>
      </c>
      <c r="S48" s="14">
        <f t="shared" ca="1" si="16"/>
        <v>0</v>
      </c>
      <c r="T48" s="14">
        <f t="shared" ca="1" si="16"/>
        <v>0</v>
      </c>
      <c r="U48" s="14">
        <f t="shared" ca="1" si="16"/>
        <v>0</v>
      </c>
      <c r="V48" s="14">
        <f t="shared" ca="1" si="16"/>
        <v>0</v>
      </c>
      <c r="W48" s="14">
        <f t="shared" ca="1" si="16"/>
        <v>0</v>
      </c>
      <c r="X48" s="14">
        <f t="shared" ca="1" si="16"/>
        <v>0</v>
      </c>
      <c r="Y48" s="14">
        <f t="shared" ca="1" si="16"/>
        <v>0</v>
      </c>
      <c r="Z48" s="14">
        <f t="shared" ca="1" si="16"/>
        <v>0</v>
      </c>
      <c r="AA48" s="14">
        <f t="shared" ca="1" si="16"/>
        <v>0</v>
      </c>
      <c r="AB48" s="14">
        <f t="shared" ca="1" si="16"/>
        <v>0</v>
      </c>
      <c r="AC48" s="14">
        <f t="shared" ca="1" si="16"/>
        <v>0</v>
      </c>
      <c r="AD48" s="14">
        <f t="shared" ca="1" si="16"/>
        <v>0</v>
      </c>
      <c r="AE48" s="14">
        <f t="shared" ca="1" si="16"/>
        <v>0</v>
      </c>
      <c r="AF48" s="14">
        <f t="shared" ca="1" si="16"/>
        <v>0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14"/>
    </row>
    <row r="49" spans="1:71" ht="21" customHeight="1" outlineLevel="1" thickBot="1" x14ac:dyDescent="0.4">
      <c r="A49" s="5">
        <f t="shared" si="14"/>
        <v>0</v>
      </c>
      <c r="B49" s="5">
        <f t="shared" si="14"/>
        <v>2</v>
      </c>
      <c r="C49" s="5">
        <f t="shared" si="14"/>
        <v>0</v>
      </c>
      <c r="D49" s="5">
        <f t="shared" si="14"/>
        <v>0</v>
      </c>
      <c r="E49" s="6" t="str">
        <f t="shared" si="14"/>
        <v>Se2</v>
      </c>
      <c r="F49" s="14">
        <f t="shared" ca="1" si="15"/>
        <v>-10.656000000000001</v>
      </c>
      <c r="G49" s="14">
        <f t="shared" ca="1" si="16"/>
        <v>-10.656000000000001</v>
      </c>
      <c r="H49" s="14">
        <f t="shared" ca="1" si="16"/>
        <v>-12.26</v>
      </c>
      <c r="I49" s="14">
        <f t="shared" ca="1" si="16"/>
        <v>-13.036</v>
      </c>
      <c r="J49" s="14">
        <f t="shared" ca="1" si="16"/>
        <v>-13.766</v>
      </c>
      <c r="K49" s="14">
        <f t="shared" ca="1" si="16"/>
        <v>-14.45</v>
      </c>
      <c r="L49" s="14">
        <f t="shared" ca="1" si="16"/>
        <v>-15.092000000000001</v>
      </c>
      <c r="M49" s="14">
        <f t="shared" ca="1" si="16"/>
        <v>-15.694000000000001</v>
      </c>
      <c r="N49" s="14">
        <f t="shared" ca="1" si="16"/>
        <v>-16.268000000000001</v>
      </c>
      <c r="O49" s="14">
        <f t="shared" ca="1" si="16"/>
        <v>-16.824000000000002</v>
      </c>
      <c r="P49" s="14">
        <f t="shared" ca="1" si="16"/>
        <v>-17.396000000000001</v>
      </c>
      <c r="Q49" s="14">
        <f t="shared" ca="1" si="16"/>
        <v>-18.024000000000001</v>
      </c>
      <c r="R49" s="14">
        <f t="shared" ca="1" si="16"/>
        <v>0</v>
      </c>
      <c r="S49" s="14">
        <f t="shared" ca="1" si="16"/>
        <v>0</v>
      </c>
      <c r="T49" s="14">
        <f t="shared" ca="1" si="16"/>
        <v>0</v>
      </c>
      <c r="U49" s="14">
        <f t="shared" ca="1" si="16"/>
        <v>0</v>
      </c>
      <c r="V49" s="14">
        <f t="shared" ca="1" si="16"/>
        <v>0</v>
      </c>
      <c r="W49" s="14">
        <f t="shared" ca="1" si="16"/>
        <v>0</v>
      </c>
      <c r="X49" s="14">
        <f t="shared" ca="1" si="16"/>
        <v>0</v>
      </c>
      <c r="Y49" s="14">
        <f t="shared" ca="1" si="16"/>
        <v>0</v>
      </c>
      <c r="Z49" s="14">
        <f t="shared" ca="1" si="16"/>
        <v>0</v>
      </c>
      <c r="AA49" s="14">
        <f t="shared" ca="1" si="16"/>
        <v>0</v>
      </c>
      <c r="AB49" s="14">
        <f t="shared" ca="1" si="16"/>
        <v>0</v>
      </c>
      <c r="AC49" s="14">
        <f t="shared" ca="1" si="16"/>
        <v>0</v>
      </c>
      <c r="AD49" s="14">
        <f t="shared" ca="1" si="16"/>
        <v>0</v>
      </c>
      <c r="AE49" s="14">
        <f t="shared" ca="1" si="16"/>
        <v>0</v>
      </c>
      <c r="AF49" s="14">
        <f t="shared" ca="1" si="16"/>
        <v>0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14"/>
    </row>
    <row r="50" spans="1:71" ht="21" customHeight="1" outlineLevel="1" thickBot="1" x14ac:dyDescent="0.4">
      <c r="A50" s="5">
        <f t="shared" si="14"/>
        <v>0</v>
      </c>
      <c r="B50" s="5">
        <f t="shared" si="14"/>
        <v>1</v>
      </c>
      <c r="C50" s="5">
        <f t="shared" si="14"/>
        <v>1</v>
      </c>
      <c r="D50" s="5">
        <f t="shared" si="14"/>
        <v>0</v>
      </c>
      <c r="E50" s="6" t="str">
        <f t="shared" si="14"/>
        <v>GeSe</v>
      </c>
      <c r="F50" s="14">
        <f t="shared" ca="1" si="15"/>
        <v>-33.688000000000002</v>
      </c>
      <c r="G50" s="14">
        <f t="shared" ca="1" si="16"/>
        <v>-33.688000000000002</v>
      </c>
      <c r="H50" s="14">
        <f t="shared" ca="1" si="16"/>
        <v>-26.84</v>
      </c>
      <c r="I50" s="14">
        <f t="shared" ca="1" si="16"/>
        <v>-25.138000000000002</v>
      </c>
      <c r="J50" s="14">
        <f t="shared" ca="1" si="16"/>
        <v>-23.992999999999999</v>
      </c>
      <c r="K50" s="14">
        <f t="shared" ca="1" si="16"/>
        <v>-23.195</v>
      </c>
      <c r="L50" s="14">
        <f t="shared" ca="1" si="16"/>
        <v>-22.635999999999999</v>
      </c>
      <c r="M50" s="14">
        <f t="shared" ca="1" si="16"/>
        <v>-22.247</v>
      </c>
      <c r="N50" s="14">
        <f t="shared" ca="1" si="16"/>
        <v>-21.984000000000002</v>
      </c>
      <c r="O50" s="14">
        <f t="shared" ca="1" si="16"/>
        <v>-21.792000000000002</v>
      </c>
      <c r="P50" s="14">
        <f t="shared" ca="1" si="16"/>
        <v>-21.667999999999999</v>
      </c>
      <c r="Q50" s="14">
        <f t="shared" ca="1" si="16"/>
        <v>-21.582000000000001</v>
      </c>
      <c r="R50" s="14">
        <f t="shared" ca="1" si="16"/>
        <v>0</v>
      </c>
      <c r="S50" s="14">
        <f t="shared" ca="1" si="16"/>
        <v>0</v>
      </c>
      <c r="T50" s="14">
        <f t="shared" ca="1" si="16"/>
        <v>0</v>
      </c>
      <c r="U50" s="14">
        <f t="shared" ref="G50:BR54" ca="1" si="17">$A50*H.Ar + $B50*H.Se + $C50*H.Ge + $D50*H.Ga</f>
        <v>0</v>
      </c>
      <c r="V50" s="14">
        <f t="shared" ca="1" si="17"/>
        <v>0</v>
      </c>
      <c r="W50" s="14">
        <f t="shared" ca="1" si="17"/>
        <v>0</v>
      </c>
      <c r="X50" s="14">
        <f t="shared" ca="1" si="17"/>
        <v>0</v>
      </c>
      <c r="Y50" s="14">
        <f t="shared" ca="1" si="17"/>
        <v>0</v>
      </c>
      <c r="Z50" s="14">
        <f t="shared" ca="1" si="17"/>
        <v>0</v>
      </c>
      <c r="AA50" s="14">
        <f t="shared" ca="1" si="17"/>
        <v>0</v>
      </c>
      <c r="AB50" s="14">
        <f t="shared" ca="1" si="17"/>
        <v>0</v>
      </c>
      <c r="AC50" s="14">
        <f t="shared" ca="1" si="17"/>
        <v>0</v>
      </c>
      <c r="AD50" s="14">
        <f t="shared" ca="1" si="17"/>
        <v>0</v>
      </c>
      <c r="AE50" s="14">
        <f t="shared" ca="1" si="17"/>
        <v>0</v>
      </c>
      <c r="AF50" s="14">
        <f t="shared" ca="1" si="17"/>
        <v>0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14"/>
    </row>
    <row r="51" spans="1:71" ht="21" customHeight="1" outlineLevel="1" thickBot="1" x14ac:dyDescent="0.4">
      <c r="A51" s="5">
        <f t="shared" si="14"/>
        <v>0</v>
      </c>
      <c r="B51" s="5">
        <f t="shared" si="14"/>
        <v>1</v>
      </c>
      <c r="C51" s="5">
        <f t="shared" si="14"/>
        <v>0</v>
      </c>
      <c r="D51" s="5">
        <f t="shared" si="14"/>
        <v>0</v>
      </c>
      <c r="E51" s="6" t="str">
        <f t="shared" si="14"/>
        <v>Se</v>
      </c>
      <c r="F51" s="14">
        <f t="shared" ca="1" si="15"/>
        <v>-5.3280000000000003</v>
      </c>
      <c r="G51" s="14">
        <f t="shared" ca="1" si="17"/>
        <v>-5.3280000000000003</v>
      </c>
      <c r="H51" s="14">
        <f t="shared" ca="1" si="17"/>
        <v>-6.13</v>
      </c>
      <c r="I51" s="14">
        <f t="shared" ca="1" si="17"/>
        <v>-6.5179999999999998</v>
      </c>
      <c r="J51" s="14">
        <f t="shared" ca="1" si="17"/>
        <v>-6.883</v>
      </c>
      <c r="K51" s="14">
        <f t="shared" ca="1" si="17"/>
        <v>-7.2249999999999996</v>
      </c>
      <c r="L51" s="14">
        <f t="shared" ca="1" si="17"/>
        <v>-7.5460000000000003</v>
      </c>
      <c r="M51" s="14">
        <f t="shared" ca="1" si="17"/>
        <v>-7.8470000000000004</v>
      </c>
      <c r="N51" s="14">
        <f t="shared" ca="1" si="17"/>
        <v>-8.1340000000000003</v>
      </c>
      <c r="O51" s="14">
        <f t="shared" ca="1" si="17"/>
        <v>-8.4120000000000008</v>
      </c>
      <c r="P51" s="14">
        <f t="shared" ca="1" si="17"/>
        <v>-8.6980000000000004</v>
      </c>
      <c r="Q51" s="14">
        <f t="shared" ca="1" si="17"/>
        <v>-9.0120000000000005</v>
      </c>
      <c r="R51" s="14">
        <f t="shared" ca="1" si="17"/>
        <v>0</v>
      </c>
      <c r="S51" s="14">
        <f t="shared" ca="1" si="17"/>
        <v>0</v>
      </c>
      <c r="T51" s="14">
        <f t="shared" ca="1" si="17"/>
        <v>0</v>
      </c>
      <c r="U51" s="14">
        <f t="shared" ca="1" si="17"/>
        <v>0</v>
      </c>
      <c r="V51" s="14">
        <f t="shared" ca="1" si="17"/>
        <v>0</v>
      </c>
      <c r="W51" s="14">
        <f t="shared" ca="1" si="17"/>
        <v>0</v>
      </c>
      <c r="X51" s="14">
        <f t="shared" ca="1" si="17"/>
        <v>0</v>
      </c>
      <c r="Y51" s="14">
        <f t="shared" ca="1" si="17"/>
        <v>0</v>
      </c>
      <c r="Z51" s="14">
        <f t="shared" ca="1" si="17"/>
        <v>0</v>
      </c>
      <c r="AA51" s="14">
        <f t="shared" ca="1" si="17"/>
        <v>0</v>
      </c>
      <c r="AB51" s="14">
        <f t="shared" ca="1" si="17"/>
        <v>0</v>
      </c>
      <c r="AC51" s="14">
        <f t="shared" ca="1" si="17"/>
        <v>0</v>
      </c>
      <c r="AD51" s="14">
        <f t="shared" ca="1" si="17"/>
        <v>0</v>
      </c>
      <c r="AE51" s="14">
        <f t="shared" ca="1" si="17"/>
        <v>0</v>
      </c>
      <c r="AF51" s="14">
        <f t="shared" ca="1" si="17"/>
        <v>0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14"/>
    </row>
    <row r="52" spans="1:71" ht="21" customHeight="1" outlineLevel="1" thickBot="1" x14ac:dyDescent="0.4">
      <c r="A52" s="5">
        <f t="shared" si="14"/>
        <v>1</v>
      </c>
      <c r="B52" s="5">
        <f t="shared" si="14"/>
        <v>0</v>
      </c>
      <c r="C52" s="5">
        <f t="shared" si="14"/>
        <v>0</v>
      </c>
      <c r="D52" s="5">
        <f t="shared" si="14"/>
        <v>0</v>
      </c>
      <c r="E52" s="6" t="str">
        <f t="shared" si="14"/>
        <v>Ar</v>
      </c>
      <c r="F52" s="14">
        <f t="shared" ca="1" si="15"/>
        <v>-18.62</v>
      </c>
      <c r="G52" s="14">
        <f t="shared" ca="1" si="17"/>
        <v>-18.62</v>
      </c>
      <c r="H52" s="14">
        <f t="shared" ca="1" si="17"/>
        <v>-18.72</v>
      </c>
      <c r="I52" s="14">
        <f t="shared" ca="1" si="17"/>
        <v>-18.84</v>
      </c>
      <c r="J52" s="14">
        <f t="shared" ca="1" si="17"/>
        <v>-18.97</v>
      </c>
      <c r="K52" s="14">
        <f t="shared" ca="1" si="17"/>
        <v>-19.11</v>
      </c>
      <c r="L52" s="14">
        <f t="shared" ca="1" si="17"/>
        <v>-19.25</v>
      </c>
      <c r="M52" s="14">
        <f t="shared" ca="1" si="17"/>
        <v>-19.38</v>
      </c>
      <c r="N52" s="14">
        <f t="shared" ca="1" si="17"/>
        <v>-19.52</v>
      </c>
      <c r="O52" s="14">
        <f t="shared" ca="1" si="17"/>
        <v>-19.649999999999999</v>
      </c>
      <c r="P52" s="14">
        <f t="shared" ca="1" si="17"/>
        <v>-19.78</v>
      </c>
      <c r="Q52" s="14">
        <f t="shared" ca="1" si="17"/>
        <v>-19.93</v>
      </c>
      <c r="R52" s="14">
        <f t="shared" ca="1" si="17"/>
        <v>0</v>
      </c>
      <c r="S52" s="14">
        <f t="shared" ca="1" si="17"/>
        <v>0</v>
      </c>
      <c r="T52" s="14">
        <f t="shared" ca="1" si="17"/>
        <v>0</v>
      </c>
      <c r="U52" s="14">
        <f t="shared" ca="1" si="17"/>
        <v>0</v>
      </c>
      <c r="V52" s="14">
        <f t="shared" ca="1" si="17"/>
        <v>0</v>
      </c>
      <c r="W52" s="14">
        <f t="shared" ca="1" si="17"/>
        <v>0</v>
      </c>
      <c r="X52" s="14">
        <f t="shared" ca="1" si="17"/>
        <v>0</v>
      </c>
      <c r="Y52" s="14">
        <f t="shared" ca="1" si="17"/>
        <v>0</v>
      </c>
      <c r="Z52" s="14">
        <f t="shared" ca="1" si="17"/>
        <v>0</v>
      </c>
      <c r="AA52" s="14">
        <f t="shared" ca="1" si="17"/>
        <v>0</v>
      </c>
      <c r="AB52" s="14">
        <f t="shared" ca="1" si="17"/>
        <v>0</v>
      </c>
      <c r="AC52" s="14">
        <f t="shared" ca="1" si="17"/>
        <v>0</v>
      </c>
      <c r="AD52" s="14">
        <f t="shared" ca="1" si="17"/>
        <v>0</v>
      </c>
      <c r="AE52" s="14">
        <f t="shared" ca="1" si="17"/>
        <v>0</v>
      </c>
      <c r="AF52" s="14">
        <f t="shared" ca="1" si="17"/>
        <v>0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14"/>
    </row>
    <row r="53" spans="1:71" ht="21" customHeight="1" outlineLevel="1" thickBot="1" x14ac:dyDescent="0.4">
      <c r="A53" s="5">
        <f t="shared" si="14"/>
        <v>0</v>
      </c>
      <c r="B53" s="5">
        <f t="shared" si="14"/>
        <v>0</v>
      </c>
      <c r="C53" s="5">
        <f t="shared" si="14"/>
        <v>0</v>
      </c>
      <c r="D53" s="5">
        <f t="shared" si="14"/>
        <v>1</v>
      </c>
      <c r="E53" s="6" t="str">
        <f t="shared" si="14"/>
        <v>(l)Ga[l]</v>
      </c>
      <c r="F53" s="14">
        <f t="shared" ca="1" si="15"/>
        <v>-64.44</v>
      </c>
      <c r="G53" s="14">
        <f t="shared" ca="1" si="17"/>
        <v>-64.44</v>
      </c>
      <c r="H53" s="14">
        <f t="shared" ca="1" si="17"/>
        <v>-50.16</v>
      </c>
      <c r="I53" s="14">
        <f t="shared" ca="1" si="17"/>
        <v>-45.78</v>
      </c>
      <c r="J53" s="14">
        <f t="shared" ca="1" si="17"/>
        <v>-42.38</v>
      </c>
      <c r="K53" s="14">
        <f t="shared" ca="1" si="17"/>
        <v>-39.630000000000003</v>
      </c>
      <c r="L53" s="14">
        <f t="shared" ca="1" si="17"/>
        <v>-37.36</v>
      </c>
      <c r="M53" s="14">
        <f t="shared" ca="1" si="17"/>
        <v>-35.44</v>
      </c>
      <c r="N53" s="14">
        <f t="shared" ca="1" si="17"/>
        <v>-33.78</v>
      </c>
      <c r="O53" s="14">
        <f t="shared" ca="1" si="17"/>
        <v>-32.32</v>
      </c>
      <c r="P53" s="14">
        <f t="shared" ca="1" si="17"/>
        <v>-30.99</v>
      </c>
      <c r="Q53" s="14">
        <f t="shared" ca="1" si="17"/>
        <v>-29.73</v>
      </c>
      <c r="R53" s="14">
        <f t="shared" ca="1" si="17"/>
        <v>0</v>
      </c>
      <c r="S53" s="14">
        <f t="shared" ca="1" si="17"/>
        <v>0</v>
      </c>
      <c r="T53" s="14">
        <f t="shared" ca="1" si="17"/>
        <v>0</v>
      </c>
      <c r="U53" s="14">
        <f t="shared" ca="1" si="17"/>
        <v>0</v>
      </c>
      <c r="V53" s="14">
        <f t="shared" ca="1" si="17"/>
        <v>0</v>
      </c>
      <c r="W53" s="14">
        <f t="shared" ca="1" si="17"/>
        <v>0</v>
      </c>
      <c r="X53" s="14">
        <f t="shared" ca="1" si="17"/>
        <v>0</v>
      </c>
      <c r="Y53" s="14">
        <f t="shared" ca="1" si="17"/>
        <v>0</v>
      </c>
      <c r="Z53" s="14">
        <f t="shared" ca="1" si="17"/>
        <v>0</v>
      </c>
      <c r="AA53" s="14">
        <f t="shared" ca="1" si="17"/>
        <v>0</v>
      </c>
      <c r="AB53" s="14">
        <f t="shared" ca="1" si="17"/>
        <v>0</v>
      </c>
      <c r="AC53" s="14">
        <f t="shared" ca="1" si="17"/>
        <v>0</v>
      </c>
      <c r="AD53" s="14">
        <f t="shared" ca="1" si="17"/>
        <v>0</v>
      </c>
      <c r="AE53" s="14">
        <f t="shared" ca="1" si="17"/>
        <v>0</v>
      </c>
      <c r="AF53" s="14">
        <f t="shared" ca="1" si="17"/>
        <v>0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14"/>
    </row>
    <row r="54" spans="1:71" ht="21" customHeight="1" outlineLevel="1" thickBot="1" x14ac:dyDescent="0.4">
      <c r="A54" s="5">
        <f t="shared" si="14"/>
        <v>0</v>
      </c>
      <c r="B54" s="5">
        <f t="shared" si="14"/>
        <v>0</v>
      </c>
      <c r="C54" s="5">
        <f t="shared" si="14"/>
        <v>1</v>
      </c>
      <c r="D54" s="5">
        <f t="shared" si="14"/>
        <v>0</v>
      </c>
      <c r="E54" s="6" t="str">
        <f t="shared" si="14"/>
        <v>(l)Ge[l]</v>
      </c>
      <c r="F54" s="14">
        <f t="shared" ca="1" si="15"/>
        <v>-28.36</v>
      </c>
      <c r="G54" s="14">
        <f t="shared" ca="1" si="17"/>
        <v>-28.36</v>
      </c>
      <c r="H54" s="14">
        <f t="shared" ca="1" si="17"/>
        <v>-20.71</v>
      </c>
      <c r="I54" s="14">
        <f t="shared" ca="1" si="17"/>
        <v>-18.62</v>
      </c>
      <c r="J54" s="14">
        <f t="shared" ca="1" si="17"/>
        <v>-17.11</v>
      </c>
      <c r="K54" s="14">
        <f t="shared" ca="1" si="17"/>
        <v>-15.97</v>
      </c>
      <c r="L54" s="14">
        <f t="shared" ca="1" si="17"/>
        <v>-15.09</v>
      </c>
      <c r="M54" s="14">
        <f t="shared" ca="1" si="17"/>
        <v>-14.4</v>
      </c>
      <c r="N54" s="14">
        <f t="shared" ca="1" si="17"/>
        <v>-13.85</v>
      </c>
      <c r="O54" s="14">
        <f t="shared" ca="1" si="17"/>
        <v>-13.38</v>
      </c>
      <c r="P54" s="14">
        <f t="shared" ca="1" si="17"/>
        <v>-12.97</v>
      </c>
      <c r="Q54" s="14">
        <f t="shared" ca="1" si="17"/>
        <v>-12.57</v>
      </c>
      <c r="R54" s="14">
        <f t="shared" ca="1" si="17"/>
        <v>0</v>
      </c>
      <c r="S54" s="14">
        <f t="shared" ca="1" si="17"/>
        <v>0</v>
      </c>
      <c r="T54" s="14">
        <f t="shared" ref="G54:BR58" ca="1" si="18">$A54*H.Ar + $B54*H.Se + $C54*H.Ge + $D54*H.Ga</f>
        <v>0</v>
      </c>
      <c r="U54" s="14">
        <f t="shared" ca="1" si="18"/>
        <v>0</v>
      </c>
      <c r="V54" s="14">
        <f t="shared" ca="1" si="18"/>
        <v>0</v>
      </c>
      <c r="W54" s="14">
        <f t="shared" ca="1" si="18"/>
        <v>0</v>
      </c>
      <c r="X54" s="14">
        <f t="shared" ca="1" si="18"/>
        <v>0</v>
      </c>
      <c r="Y54" s="14">
        <f t="shared" ca="1" si="18"/>
        <v>0</v>
      </c>
      <c r="Z54" s="14">
        <f t="shared" ca="1" si="18"/>
        <v>0</v>
      </c>
      <c r="AA54" s="14">
        <f t="shared" ca="1" si="18"/>
        <v>0</v>
      </c>
      <c r="AB54" s="14">
        <f t="shared" ca="1" si="18"/>
        <v>0</v>
      </c>
      <c r="AC54" s="14">
        <f t="shared" ca="1" si="18"/>
        <v>0</v>
      </c>
      <c r="AD54" s="14">
        <f t="shared" ca="1" si="18"/>
        <v>0</v>
      </c>
      <c r="AE54" s="14">
        <f t="shared" ca="1" si="18"/>
        <v>0</v>
      </c>
      <c r="AF54" s="14">
        <f t="shared" ca="1" si="18"/>
        <v>0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14"/>
    </row>
    <row r="55" spans="1:71" ht="21" customHeight="1" outlineLevel="1" thickBot="1" x14ac:dyDescent="0.4">
      <c r="A55" s="5">
        <f t="shared" si="14"/>
        <v>0</v>
      </c>
      <c r="B55" s="5">
        <f t="shared" si="14"/>
        <v>1</v>
      </c>
      <c r="C55" s="5">
        <f t="shared" si="14"/>
        <v>0</v>
      </c>
      <c r="D55" s="5">
        <f t="shared" si="14"/>
        <v>0</v>
      </c>
      <c r="E55" s="6" t="str">
        <f t="shared" si="14"/>
        <v>(l)Se[l]</v>
      </c>
      <c r="F55" s="14">
        <f t="shared" ca="1" si="15"/>
        <v>-5.3280000000000003</v>
      </c>
      <c r="G55" s="14">
        <f t="shared" ca="1" si="18"/>
        <v>-5.3280000000000003</v>
      </c>
      <c r="H55" s="14">
        <f t="shared" ca="1" si="18"/>
        <v>-6.13</v>
      </c>
      <c r="I55" s="14">
        <f t="shared" ca="1" si="18"/>
        <v>-6.5179999999999998</v>
      </c>
      <c r="J55" s="14">
        <f t="shared" ca="1" si="18"/>
        <v>-6.883</v>
      </c>
      <c r="K55" s="14">
        <f t="shared" ca="1" si="18"/>
        <v>-7.2249999999999996</v>
      </c>
      <c r="L55" s="14">
        <f t="shared" ca="1" si="18"/>
        <v>-7.5460000000000003</v>
      </c>
      <c r="M55" s="14">
        <f t="shared" ca="1" si="18"/>
        <v>-7.8470000000000004</v>
      </c>
      <c r="N55" s="14">
        <f t="shared" ca="1" si="18"/>
        <v>-8.1340000000000003</v>
      </c>
      <c r="O55" s="14">
        <f t="shared" ca="1" si="18"/>
        <v>-8.4120000000000008</v>
      </c>
      <c r="P55" s="14">
        <f t="shared" ca="1" si="18"/>
        <v>-8.6980000000000004</v>
      </c>
      <c r="Q55" s="14">
        <f t="shared" ca="1" si="18"/>
        <v>-9.0120000000000005</v>
      </c>
      <c r="R55" s="14">
        <f t="shared" ca="1" si="18"/>
        <v>0</v>
      </c>
      <c r="S55" s="14">
        <f t="shared" ca="1" si="18"/>
        <v>0</v>
      </c>
      <c r="T55" s="14">
        <f t="shared" ca="1" si="18"/>
        <v>0</v>
      </c>
      <c r="U55" s="14">
        <f t="shared" ca="1" si="18"/>
        <v>0</v>
      </c>
      <c r="V55" s="14">
        <f t="shared" ca="1" si="18"/>
        <v>0</v>
      </c>
      <c r="W55" s="14">
        <f t="shared" ca="1" si="18"/>
        <v>0</v>
      </c>
      <c r="X55" s="14">
        <f t="shared" ca="1" si="18"/>
        <v>0</v>
      </c>
      <c r="Y55" s="14">
        <f t="shared" ca="1" si="18"/>
        <v>0</v>
      </c>
      <c r="Z55" s="14">
        <f t="shared" ca="1" si="18"/>
        <v>0</v>
      </c>
      <c r="AA55" s="14">
        <f t="shared" ca="1" si="18"/>
        <v>0</v>
      </c>
      <c r="AB55" s="14">
        <f t="shared" ca="1" si="18"/>
        <v>0</v>
      </c>
      <c r="AC55" s="14">
        <f t="shared" ca="1" si="18"/>
        <v>0</v>
      </c>
      <c r="AD55" s="14">
        <f t="shared" ca="1" si="18"/>
        <v>0</v>
      </c>
      <c r="AE55" s="14">
        <f t="shared" ca="1" si="18"/>
        <v>0</v>
      </c>
      <c r="AF55" s="14">
        <f t="shared" ca="1" si="18"/>
        <v>0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14"/>
    </row>
    <row r="56" spans="1:71" ht="21" customHeight="1" outlineLevel="1" thickBot="1" x14ac:dyDescent="0.4">
      <c r="A56" s="5">
        <f t="shared" ref="A56:E65" si="19">A14</f>
        <v>0</v>
      </c>
      <c r="B56" s="5">
        <f t="shared" si="19"/>
        <v>1</v>
      </c>
      <c r="C56" s="5">
        <f t="shared" si="19"/>
        <v>1</v>
      </c>
      <c r="D56" s="5">
        <f t="shared" si="19"/>
        <v>0</v>
      </c>
      <c r="E56" s="6" t="str">
        <f t="shared" si="19"/>
        <v>(l)GeSe[l]</v>
      </c>
      <c r="F56" s="14">
        <f t="shared" ref="F56:U65" ca="1" si="20">$A56*H.Ar + $B56*H.Se + $C56*H.Ge + $D56*H.Ga</f>
        <v>-33.688000000000002</v>
      </c>
      <c r="G56" s="14">
        <f t="shared" ca="1" si="20"/>
        <v>-33.688000000000002</v>
      </c>
      <c r="H56" s="14">
        <f t="shared" ca="1" si="20"/>
        <v>-26.84</v>
      </c>
      <c r="I56" s="14">
        <f t="shared" ca="1" si="20"/>
        <v>-25.138000000000002</v>
      </c>
      <c r="J56" s="14">
        <f t="shared" ca="1" si="20"/>
        <v>-23.992999999999999</v>
      </c>
      <c r="K56" s="14">
        <f t="shared" ca="1" si="20"/>
        <v>-23.195</v>
      </c>
      <c r="L56" s="14">
        <f t="shared" ca="1" si="20"/>
        <v>-22.635999999999999</v>
      </c>
      <c r="M56" s="14">
        <f t="shared" ca="1" si="20"/>
        <v>-22.247</v>
      </c>
      <c r="N56" s="14">
        <f t="shared" ca="1" si="20"/>
        <v>-21.984000000000002</v>
      </c>
      <c r="O56" s="14">
        <f t="shared" ca="1" si="20"/>
        <v>-21.792000000000002</v>
      </c>
      <c r="P56" s="14">
        <f t="shared" ca="1" si="20"/>
        <v>-21.667999999999999</v>
      </c>
      <c r="Q56" s="14">
        <f t="shared" ca="1" si="20"/>
        <v>-21.582000000000001</v>
      </c>
      <c r="R56" s="14">
        <f t="shared" ca="1" si="20"/>
        <v>0</v>
      </c>
      <c r="S56" s="14">
        <f t="shared" ca="1" si="20"/>
        <v>0</v>
      </c>
      <c r="T56" s="14">
        <f t="shared" ca="1" si="20"/>
        <v>0</v>
      </c>
      <c r="U56" s="14">
        <f t="shared" ca="1" si="20"/>
        <v>0</v>
      </c>
      <c r="V56" s="14">
        <f t="shared" ca="1" si="18"/>
        <v>0</v>
      </c>
      <c r="W56" s="14">
        <f t="shared" ca="1" si="18"/>
        <v>0</v>
      </c>
      <c r="X56" s="14">
        <f t="shared" ca="1" si="18"/>
        <v>0</v>
      </c>
      <c r="Y56" s="14">
        <f t="shared" ca="1" si="18"/>
        <v>0</v>
      </c>
      <c r="Z56" s="14">
        <f t="shared" ca="1" si="18"/>
        <v>0</v>
      </c>
      <c r="AA56" s="14">
        <f t="shared" ca="1" si="18"/>
        <v>0</v>
      </c>
      <c r="AB56" s="14">
        <f t="shared" ca="1" si="18"/>
        <v>0</v>
      </c>
      <c r="AC56" s="14">
        <f t="shared" ca="1" si="18"/>
        <v>0</v>
      </c>
      <c r="AD56" s="14">
        <f t="shared" ca="1" si="18"/>
        <v>0</v>
      </c>
      <c r="AE56" s="14">
        <f t="shared" ca="1" si="18"/>
        <v>0</v>
      </c>
      <c r="AF56" s="14">
        <f t="shared" ca="1" si="18"/>
        <v>0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14"/>
    </row>
    <row r="57" spans="1:71" ht="21" customHeight="1" outlineLevel="1" thickBot="1" x14ac:dyDescent="0.4">
      <c r="A57" s="5">
        <f t="shared" si="19"/>
        <v>0</v>
      </c>
      <c r="B57" s="5">
        <f t="shared" si="19"/>
        <v>3</v>
      </c>
      <c r="C57" s="5">
        <f t="shared" si="19"/>
        <v>0</v>
      </c>
      <c r="D57" s="5">
        <f t="shared" si="19"/>
        <v>2</v>
      </c>
      <c r="E57" s="6" t="str">
        <f t="shared" si="19"/>
        <v>(l)Ga2Se3[l]</v>
      </c>
      <c r="F57" s="14">
        <f t="shared" ca="1" si="20"/>
        <v>-144.864</v>
      </c>
      <c r="G57" s="14">
        <f t="shared" ca="1" si="18"/>
        <v>-144.864</v>
      </c>
      <c r="H57" s="14">
        <f t="shared" ca="1" si="18"/>
        <v>-118.71</v>
      </c>
      <c r="I57" s="14">
        <f t="shared" ca="1" si="18"/>
        <v>-111.114</v>
      </c>
      <c r="J57" s="14">
        <f t="shared" ca="1" si="18"/>
        <v>-105.40900000000001</v>
      </c>
      <c r="K57" s="14">
        <f t="shared" ca="1" si="18"/>
        <v>-100.935</v>
      </c>
      <c r="L57" s="14">
        <f t="shared" ca="1" si="18"/>
        <v>-97.358000000000004</v>
      </c>
      <c r="M57" s="14">
        <f t="shared" ca="1" si="18"/>
        <v>-94.420999999999992</v>
      </c>
      <c r="N57" s="14">
        <f t="shared" ca="1" si="18"/>
        <v>-91.962000000000003</v>
      </c>
      <c r="O57" s="14">
        <f t="shared" ca="1" si="18"/>
        <v>-89.876000000000005</v>
      </c>
      <c r="P57" s="14">
        <f t="shared" ca="1" si="18"/>
        <v>-88.073999999999998</v>
      </c>
      <c r="Q57" s="14">
        <f t="shared" ca="1" si="18"/>
        <v>-86.496000000000009</v>
      </c>
      <c r="R57" s="14">
        <f t="shared" ca="1" si="18"/>
        <v>0</v>
      </c>
      <c r="S57" s="14">
        <f t="shared" ca="1" si="18"/>
        <v>0</v>
      </c>
      <c r="T57" s="14">
        <f t="shared" ca="1" si="18"/>
        <v>0</v>
      </c>
      <c r="U57" s="14">
        <f t="shared" ca="1" si="18"/>
        <v>0</v>
      </c>
      <c r="V57" s="14">
        <f t="shared" ca="1" si="18"/>
        <v>0</v>
      </c>
      <c r="W57" s="14">
        <f t="shared" ca="1" si="18"/>
        <v>0</v>
      </c>
      <c r="X57" s="14">
        <f t="shared" ca="1" si="18"/>
        <v>0</v>
      </c>
      <c r="Y57" s="14">
        <f t="shared" ca="1" si="18"/>
        <v>0</v>
      </c>
      <c r="Z57" s="14">
        <f t="shared" ca="1" si="18"/>
        <v>0</v>
      </c>
      <c r="AA57" s="14">
        <f t="shared" ca="1" si="18"/>
        <v>0</v>
      </c>
      <c r="AB57" s="14">
        <f t="shared" ca="1" si="18"/>
        <v>0</v>
      </c>
      <c r="AC57" s="14">
        <f t="shared" ca="1" si="18"/>
        <v>0</v>
      </c>
      <c r="AD57" s="14">
        <f t="shared" ca="1" si="18"/>
        <v>0</v>
      </c>
      <c r="AE57" s="14">
        <f t="shared" ca="1" si="18"/>
        <v>0</v>
      </c>
      <c r="AF57" s="14">
        <f t="shared" ca="1" si="18"/>
        <v>0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14"/>
    </row>
    <row r="58" spans="1:71" ht="21" customHeight="1" outlineLevel="1" thickBot="1" x14ac:dyDescent="0.4">
      <c r="A58" s="5">
        <f t="shared" si="19"/>
        <v>1</v>
      </c>
      <c r="B58" s="5">
        <f t="shared" si="19"/>
        <v>0</v>
      </c>
      <c r="C58" s="5">
        <f t="shared" si="19"/>
        <v>0</v>
      </c>
      <c r="D58" s="5">
        <f t="shared" si="19"/>
        <v>0</v>
      </c>
      <c r="E58" s="6" t="str">
        <f t="shared" si="19"/>
        <v>H (Ar)</v>
      </c>
      <c r="F58" s="14">
        <f t="shared" ca="1" si="20"/>
        <v>-18.62</v>
      </c>
      <c r="G58" s="14">
        <f t="shared" ca="1" si="18"/>
        <v>-18.62</v>
      </c>
      <c r="H58" s="14">
        <f t="shared" ca="1" si="18"/>
        <v>-18.72</v>
      </c>
      <c r="I58" s="14">
        <f t="shared" ca="1" si="18"/>
        <v>-18.84</v>
      </c>
      <c r="J58" s="14">
        <f t="shared" ca="1" si="18"/>
        <v>-18.97</v>
      </c>
      <c r="K58" s="14">
        <f t="shared" ca="1" si="18"/>
        <v>-19.11</v>
      </c>
      <c r="L58" s="14">
        <f t="shared" ca="1" si="18"/>
        <v>-19.25</v>
      </c>
      <c r="M58" s="14">
        <f t="shared" ca="1" si="18"/>
        <v>-19.38</v>
      </c>
      <c r="N58" s="14">
        <f t="shared" ca="1" si="18"/>
        <v>-19.52</v>
      </c>
      <c r="O58" s="14">
        <f t="shared" ca="1" si="18"/>
        <v>-19.649999999999999</v>
      </c>
      <c r="P58" s="14">
        <f t="shared" ca="1" si="18"/>
        <v>-19.78</v>
      </c>
      <c r="Q58" s="14">
        <f t="shared" ca="1" si="18"/>
        <v>-19.93</v>
      </c>
      <c r="R58" s="14">
        <f t="shared" ca="1" si="18"/>
        <v>0</v>
      </c>
      <c r="S58" s="14">
        <f t="shared" ca="1" si="18"/>
        <v>0</v>
      </c>
      <c r="T58" s="14">
        <f t="shared" ca="1" si="18"/>
        <v>0</v>
      </c>
      <c r="U58" s="14">
        <f t="shared" ca="1" si="18"/>
        <v>0</v>
      </c>
      <c r="V58" s="14">
        <f t="shared" ca="1" si="18"/>
        <v>0</v>
      </c>
      <c r="W58" s="14">
        <f t="shared" ca="1" si="18"/>
        <v>0</v>
      </c>
      <c r="X58" s="14">
        <f t="shared" ca="1" si="18"/>
        <v>0</v>
      </c>
      <c r="Y58" s="14">
        <f t="shared" ca="1" si="18"/>
        <v>0</v>
      </c>
      <c r="Z58" s="14">
        <f t="shared" ca="1" si="18"/>
        <v>0</v>
      </c>
      <c r="AA58" s="14">
        <f t="shared" ca="1" si="18"/>
        <v>0</v>
      </c>
      <c r="AB58" s="14">
        <f t="shared" ca="1" si="18"/>
        <v>0</v>
      </c>
      <c r="AC58" s="14">
        <f t="shared" ca="1" si="18"/>
        <v>0</v>
      </c>
      <c r="AD58" s="14">
        <f t="shared" ca="1" si="18"/>
        <v>0</v>
      </c>
      <c r="AE58" s="14">
        <f t="shared" ca="1" si="18"/>
        <v>0</v>
      </c>
      <c r="AF58" s="14">
        <f t="shared" ca="1" si="18"/>
        <v>0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14"/>
    </row>
    <row r="59" spans="1:71" ht="21" customHeight="1" outlineLevel="1" thickBot="1" x14ac:dyDescent="0.4">
      <c r="A59" s="5">
        <f t="shared" si="19"/>
        <v>0</v>
      </c>
      <c r="B59" s="5">
        <f t="shared" si="19"/>
        <v>0</v>
      </c>
      <c r="C59" s="5">
        <f t="shared" si="19"/>
        <v>0</v>
      </c>
      <c r="D59" s="5">
        <f t="shared" si="19"/>
        <v>1</v>
      </c>
      <c r="E59" s="6" t="str">
        <f t="shared" si="19"/>
        <v>H (Ga)</v>
      </c>
      <c r="F59" s="14">
        <f t="shared" ca="1" si="20"/>
        <v>-64.44</v>
      </c>
      <c r="G59" s="14">
        <f t="shared" ca="1" si="21"/>
        <v>-64.44</v>
      </c>
      <c r="H59" s="14">
        <f t="shared" ca="1" si="21"/>
        <v>-50.16</v>
      </c>
      <c r="I59" s="14">
        <f t="shared" ca="1" si="21"/>
        <v>-45.78</v>
      </c>
      <c r="J59" s="14">
        <f t="shared" ca="1" si="21"/>
        <v>-42.38</v>
      </c>
      <c r="K59" s="14">
        <f t="shared" ca="1" si="21"/>
        <v>-39.630000000000003</v>
      </c>
      <c r="L59" s="14">
        <f t="shared" ca="1" si="21"/>
        <v>-37.36</v>
      </c>
      <c r="M59" s="14">
        <f t="shared" ca="1" si="21"/>
        <v>-35.44</v>
      </c>
      <c r="N59" s="14">
        <f t="shared" ca="1" si="21"/>
        <v>-33.78</v>
      </c>
      <c r="O59" s="14">
        <f t="shared" ca="1" si="21"/>
        <v>-32.32</v>
      </c>
      <c r="P59" s="14">
        <f t="shared" ca="1" si="21"/>
        <v>-30.99</v>
      </c>
      <c r="Q59" s="14">
        <f t="shared" ca="1" si="21"/>
        <v>-29.73</v>
      </c>
      <c r="R59" s="14">
        <f t="shared" ca="1" si="21"/>
        <v>0</v>
      </c>
      <c r="S59" s="14">
        <f t="shared" ca="1" si="21"/>
        <v>0</v>
      </c>
      <c r="T59" s="14">
        <f t="shared" ca="1" si="21"/>
        <v>0</v>
      </c>
      <c r="U59" s="14">
        <f t="shared" ca="1" si="21"/>
        <v>0</v>
      </c>
      <c r="V59" s="14">
        <f t="shared" ca="1" si="21"/>
        <v>0</v>
      </c>
      <c r="W59" s="14">
        <f t="shared" ca="1" si="21"/>
        <v>0</v>
      </c>
      <c r="X59" s="14">
        <f t="shared" ca="1" si="21"/>
        <v>0</v>
      </c>
      <c r="Y59" s="14">
        <f t="shared" ca="1" si="21"/>
        <v>0</v>
      </c>
      <c r="Z59" s="14">
        <f t="shared" ca="1" si="21"/>
        <v>0</v>
      </c>
      <c r="AA59" s="14">
        <f t="shared" ca="1" si="21"/>
        <v>0</v>
      </c>
      <c r="AB59" s="14">
        <f t="shared" ca="1" si="21"/>
        <v>0</v>
      </c>
      <c r="AC59" s="14">
        <f t="shared" ca="1" si="21"/>
        <v>0</v>
      </c>
      <c r="AD59" s="14">
        <f t="shared" ca="1" si="21"/>
        <v>0</v>
      </c>
      <c r="AE59" s="14">
        <f t="shared" ca="1" si="21"/>
        <v>0</v>
      </c>
      <c r="AF59" s="14">
        <f t="shared" ca="1" si="21"/>
        <v>0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14"/>
    </row>
    <row r="60" spans="1:71" ht="21" customHeight="1" outlineLevel="1" thickBot="1" x14ac:dyDescent="0.4">
      <c r="A60" s="5">
        <f t="shared" si="19"/>
        <v>0</v>
      </c>
      <c r="B60" s="5">
        <f t="shared" si="19"/>
        <v>0</v>
      </c>
      <c r="C60" s="5">
        <f t="shared" si="19"/>
        <v>1</v>
      </c>
      <c r="D60" s="5">
        <f t="shared" si="19"/>
        <v>0</v>
      </c>
      <c r="E60" s="6" t="str">
        <f t="shared" si="19"/>
        <v>H (Ge)</v>
      </c>
      <c r="F60" s="14">
        <f t="shared" ca="1" si="20"/>
        <v>-28.36</v>
      </c>
      <c r="G60" s="14">
        <f t="shared" ca="1" si="21"/>
        <v>-28.36</v>
      </c>
      <c r="H60" s="14">
        <f t="shared" ca="1" si="21"/>
        <v>-20.71</v>
      </c>
      <c r="I60" s="14">
        <f t="shared" ca="1" si="21"/>
        <v>-18.62</v>
      </c>
      <c r="J60" s="14">
        <f t="shared" ca="1" si="21"/>
        <v>-17.11</v>
      </c>
      <c r="K60" s="14">
        <f t="shared" ca="1" si="21"/>
        <v>-15.97</v>
      </c>
      <c r="L60" s="14">
        <f t="shared" ca="1" si="21"/>
        <v>-15.09</v>
      </c>
      <c r="M60" s="14">
        <f t="shared" ca="1" si="21"/>
        <v>-14.4</v>
      </c>
      <c r="N60" s="14">
        <f t="shared" ca="1" si="21"/>
        <v>-13.85</v>
      </c>
      <c r="O60" s="14">
        <f t="shared" ca="1" si="21"/>
        <v>-13.38</v>
      </c>
      <c r="P60" s="14">
        <f t="shared" ca="1" si="21"/>
        <v>-12.97</v>
      </c>
      <c r="Q60" s="14">
        <f t="shared" ca="1" si="21"/>
        <v>-12.57</v>
      </c>
      <c r="R60" s="14">
        <f t="shared" ca="1" si="21"/>
        <v>0</v>
      </c>
      <c r="S60" s="14">
        <f t="shared" ca="1" si="21"/>
        <v>0</v>
      </c>
      <c r="T60" s="14">
        <f t="shared" ca="1" si="21"/>
        <v>0</v>
      </c>
      <c r="U60" s="14">
        <f t="shared" ca="1" si="21"/>
        <v>0</v>
      </c>
      <c r="V60" s="14">
        <f t="shared" ca="1" si="21"/>
        <v>0</v>
      </c>
      <c r="W60" s="14">
        <f t="shared" ca="1" si="21"/>
        <v>0</v>
      </c>
      <c r="X60" s="14">
        <f t="shared" ca="1" si="21"/>
        <v>0</v>
      </c>
      <c r="Y60" s="14">
        <f t="shared" ca="1" si="21"/>
        <v>0</v>
      </c>
      <c r="Z60" s="14">
        <f t="shared" ca="1" si="21"/>
        <v>0</v>
      </c>
      <c r="AA60" s="14">
        <f t="shared" ca="1" si="21"/>
        <v>0</v>
      </c>
      <c r="AB60" s="14">
        <f t="shared" ca="1" si="21"/>
        <v>0</v>
      </c>
      <c r="AC60" s="14">
        <f t="shared" ca="1" si="21"/>
        <v>0</v>
      </c>
      <c r="AD60" s="14">
        <f t="shared" ca="1" si="21"/>
        <v>0</v>
      </c>
      <c r="AE60" s="14">
        <f t="shared" ca="1" si="21"/>
        <v>0</v>
      </c>
      <c r="AF60" s="14">
        <f t="shared" ca="1" si="21"/>
        <v>0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14"/>
    </row>
    <row r="61" spans="1:71" ht="21" customHeight="1" outlineLevel="1" thickBot="1" x14ac:dyDescent="0.4">
      <c r="A61" s="5">
        <f t="shared" si="19"/>
        <v>0</v>
      </c>
      <c r="B61" s="5">
        <f t="shared" si="19"/>
        <v>1</v>
      </c>
      <c r="C61" s="5">
        <f t="shared" si="19"/>
        <v>0</v>
      </c>
      <c r="D61" s="5">
        <f t="shared" si="19"/>
        <v>0</v>
      </c>
      <c r="E61" s="6" t="str">
        <f t="shared" si="19"/>
        <v>H (Se)</v>
      </c>
      <c r="F61" s="14">
        <f t="shared" ca="1" si="20"/>
        <v>-5.3280000000000003</v>
      </c>
      <c r="G61" s="14">
        <f t="shared" ca="1" si="21"/>
        <v>-5.3280000000000003</v>
      </c>
      <c r="H61" s="14">
        <f t="shared" ca="1" si="21"/>
        <v>-6.13</v>
      </c>
      <c r="I61" s="14">
        <f t="shared" ca="1" si="21"/>
        <v>-6.5179999999999998</v>
      </c>
      <c r="J61" s="14">
        <f t="shared" ca="1" si="21"/>
        <v>-6.883</v>
      </c>
      <c r="K61" s="14">
        <f t="shared" ca="1" si="21"/>
        <v>-7.2249999999999996</v>
      </c>
      <c r="L61" s="14">
        <f t="shared" ca="1" si="21"/>
        <v>-7.5460000000000003</v>
      </c>
      <c r="M61" s="14">
        <f t="shared" ca="1" si="21"/>
        <v>-7.8470000000000004</v>
      </c>
      <c r="N61" s="14">
        <f t="shared" ca="1" si="21"/>
        <v>-8.1340000000000003</v>
      </c>
      <c r="O61" s="14">
        <f t="shared" ca="1" si="21"/>
        <v>-8.4120000000000008</v>
      </c>
      <c r="P61" s="14">
        <f t="shared" ca="1" si="21"/>
        <v>-8.6980000000000004</v>
      </c>
      <c r="Q61" s="14">
        <f t="shared" ca="1" si="21"/>
        <v>-9.0120000000000005</v>
      </c>
      <c r="R61" s="14">
        <f t="shared" ca="1" si="21"/>
        <v>0</v>
      </c>
      <c r="S61" s="14">
        <f t="shared" ca="1" si="21"/>
        <v>0</v>
      </c>
      <c r="T61" s="14">
        <f t="shared" ca="1" si="21"/>
        <v>0</v>
      </c>
      <c r="U61" s="14">
        <f t="shared" ca="1" si="21"/>
        <v>0</v>
      </c>
      <c r="V61" s="14">
        <f t="shared" ca="1" si="21"/>
        <v>0</v>
      </c>
      <c r="W61" s="14">
        <f t="shared" ca="1" si="21"/>
        <v>0</v>
      </c>
      <c r="X61" s="14">
        <f t="shared" ca="1" si="21"/>
        <v>0</v>
      </c>
      <c r="Y61" s="14">
        <f t="shared" ca="1" si="21"/>
        <v>0</v>
      </c>
      <c r="Z61" s="14">
        <f t="shared" ca="1" si="21"/>
        <v>0</v>
      </c>
      <c r="AA61" s="14">
        <f t="shared" ca="1" si="21"/>
        <v>0</v>
      </c>
      <c r="AB61" s="14">
        <f t="shared" ca="1" si="21"/>
        <v>0</v>
      </c>
      <c r="AC61" s="14">
        <f t="shared" ca="1" si="21"/>
        <v>0</v>
      </c>
      <c r="AD61" s="14">
        <f t="shared" ca="1" si="21"/>
        <v>0</v>
      </c>
      <c r="AE61" s="14">
        <f t="shared" ca="1" si="21"/>
        <v>0</v>
      </c>
      <c r="AF61" s="14">
        <f t="shared" ca="1" si="21"/>
        <v>0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14"/>
    </row>
    <row r="62" spans="1:71" ht="21" customHeight="1" outlineLevel="1" thickBot="1" x14ac:dyDescent="0.4">
      <c r="A62" s="5">
        <f t="shared" si="19"/>
        <v>0</v>
      </c>
      <c r="B62" s="5">
        <f t="shared" si="19"/>
        <v>0</v>
      </c>
      <c r="C62" s="5">
        <f t="shared" si="19"/>
        <v>0</v>
      </c>
      <c r="D62" s="5">
        <f t="shared" si="19"/>
        <v>0</v>
      </c>
      <c r="E62" s="6">
        <f t="shared" si="19"/>
        <v>0</v>
      </c>
      <c r="F62" s="14">
        <f t="shared" ca="1" si="20"/>
        <v>0</v>
      </c>
      <c r="G62" s="14">
        <f t="shared" ca="1" si="21"/>
        <v>0</v>
      </c>
      <c r="H62" s="14">
        <f t="shared" ca="1" si="21"/>
        <v>0</v>
      </c>
      <c r="I62" s="14">
        <f t="shared" ca="1" si="21"/>
        <v>0</v>
      </c>
      <c r="J62" s="14">
        <f t="shared" ca="1" si="21"/>
        <v>0</v>
      </c>
      <c r="K62" s="14">
        <f t="shared" ca="1" si="21"/>
        <v>0</v>
      </c>
      <c r="L62" s="14">
        <f t="shared" ca="1" si="21"/>
        <v>0</v>
      </c>
      <c r="M62" s="14">
        <f t="shared" ca="1" si="21"/>
        <v>0</v>
      </c>
      <c r="N62" s="14">
        <f t="shared" ca="1" si="21"/>
        <v>0</v>
      </c>
      <c r="O62" s="14">
        <f t="shared" ca="1" si="21"/>
        <v>0</v>
      </c>
      <c r="P62" s="14">
        <f t="shared" ca="1" si="21"/>
        <v>0</v>
      </c>
      <c r="Q62" s="14">
        <f t="shared" ca="1" si="21"/>
        <v>0</v>
      </c>
      <c r="R62" s="14">
        <f t="shared" ca="1" si="21"/>
        <v>0</v>
      </c>
      <c r="S62" s="14">
        <f t="shared" ca="1" si="21"/>
        <v>0</v>
      </c>
      <c r="T62" s="14">
        <f t="shared" ca="1" si="21"/>
        <v>0</v>
      </c>
      <c r="U62" s="14">
        <f t="shared" ca="1" si="21"/>
        <v>0</v>
      </c>
      <c r="V62" s="14">
        <f t="shared" ca="1" si="21"/>
        <v>0</v>
      </c>
      <c r="W62" s="14">
        <f t="shared" ca="1" si="21"/>
        <v>0</v>
      </c>
      <c r="X62" s="14">
        <f t="shared" ca="1" si="21"/>
        <v>0</v>
      </c>
      <c r="Y62" s="14">
        <f t="shared" ca="1" si="21"/>
        <v>0</v>
      </c>
      <c r="Z62" s="14">
        <f t="shared" ca="1" si="21"/>
        <v>0</v>
      </c>
      <c r="AA62" s="14">
        <f t="shared" ca="1" si="21"/>
        <v>0</v>
      </c>
      <c r="AB62" s="14">
        <f t="shared" ca="1" si="21"/>
        <v>0</v>
      </c>
      <c r="AC62" s="14">
        <f t="shared" ca="1" si="21"/>
        <v>0</v>
      </c>
      <c r="AD62" s="14">
        <f t="shared" ca="1" si="21"/>
        <v>0</v>
      </c>
      <c r="AE62" s="14">
        <f t="shared" ca="1" si="21"/>
        <v>0</v>
      </c>
      <c r="AF62" s="14">
        <f t="shared" ca="1" si="21"/>
        <v>0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14"/>
    </row>
    <row r="63" spans="1:71" ht="21" customHeight="1" outlineLevel="1" thickBot="1" x14ac:dyDescent="0.4">
      <c r="A63" s="5">
        <f t="shared" si="19"/>
        <v>0</v>
      </c>
      <c r="B63" s="5">
        <f t="shared" si="19"/>
        <v>0</v>
      </c>
      <c r="C63" s="5">
        <f t="shared" si="19"/>
        <v>0</v>
      </c>
      <c r="D63" s="5">
        <f t="shared" si="19"/>
        <v>0</v>
      </c>
      <c r="E63" s="6">
        <f t="shared" si="19"/>
        <v>0</v>
      </c>
      <c r="F63" s="14">
        <f t="shared" ca="1" si="20"/>
        <v>0</v>
      </c>
      <c r="G63" s="14">
        <f t="shared" ca="1" si="22"/>
        <v>0</v>
      </c>
      <c r="H63" s="14">
        <f t="shared" ca="1" si="22"/>
        <v>0</v>
      </c>
      <c r="I63" s="14">
        <f t="shared" ca="1" si="22"/>
        <v>0</v>
      </c>
      <c r="J63" s="14">
        <f t="shared" ca="1" si="22"/>
        <v>0</v>
      </c>
      <c r="K63" s="14">
        <f t="shared" ca="1" si="22"/>
        <v>0</v>
      </c>
      <c r="L63" s="14">
        <f t="shared" ca="1" si="22"/>
        <v>0</v>
      </c>
      <c r="M63" s="14">
        <f t="shared" ca="1" si="22"/>
        <v>0</v>
      </c>
      <c r="N63" s="14">
        <f t="shared" ca="1" si="22"/>
        <v>0</v>
      </c>
      <c r="O63" s="14">
        <f t="shared" ca="1" si="22"/>
        <v>0</v>
      </c>
      <c r="P63" s="14">
        <f t="shared" ca="1" si="22"/>
        <v>0</v>
      </c>
      <c r="Q63" s="14">
        <f t="shared" ca="1" si="22"/>
        <v>0</v>
      </c>
      <c r="R63" s="14">
        <f t="shared" ca="1" si="22"/>
        <v>0</v>
      </c>
      <c r="S63" s="14">
        <f t="shared" ca="1" si="22"/>
        <v>0</v>
      </c>
      <c r="T63" s="14">
        <f t="shared" ca="1" si="22"/>
        <v>0</v>
      </c>
      <c r="U63" s="14">
        <f t="shared" ca="1" si="22"/>
        <v>0</v>
      </c>
      <c r="V63" s="14">
        <f t="shared" ca="1" si="22"/>
        <v>0</v>
      </c>
      <c r="W63" s="14">
        <f t="shared" ca="1" si="22"/>
        <v>0</v>
      </c>
      <c r="X63" s="14">
        <f t="shared" ca="1" si="22"/>
        <v>0</v>
      </c>
      <c r="Y63" s="14">
        <f t="shared" ca="1" si="22"/>
        <v>0</v>
      </c>
      <c r="Z63" s="14">
        <f t="shared" ca="1" si="22"/>
        <v>0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14"/>
    </row>
    <row r="64" spans="1:71" ht="2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>
        <f t="shared" ca="1" si="20"/>
        <v>0</v>
      </c>
      <c r="G64" s="14">
        <f t="shared" ca="1" si="22"/>
        <v>0</v>
      </c>
      <c r="H64" s="14">
        <f t="shared" ca="1" si="22"/>
        <v>0</v>
      </c>
      <c r="I64" s="14">
        <f t="shared" ca="1" si="22"/>
        <v>0</v>
      </c>
      <c r="J64" s="14">
        <f t="shared" ca="1" si="22"/>
        <v>0</v>
      </c>
      <c r="K64" s="14">
        <f t="shared" ca="1" si="22"/>
        <v>0</v>
      </c>
      <c r="L64" s="14">
        <f t="shared" ca="1" si="22"/>
        <v>0</v>
      </c>
      <c r="M64" s="14">
        <f t="shared" ca="1" si="22"/>
        <v>0</v>
      </c>
      <c r="N64" s="14">
        <f t="shared" ca="1" si="22"/>
        <v>0</v>
      </c>
      <c r="O64" s="14">
        <f t="shared" ca="1" si="22"/>
        <v>0</v>
      </c>
      <c r="P64" s="14">
        <f t="shared" ca="1" si="22"/>
        <v>0</v>
      </c>
      <c r="Q64" s="14">
        <f t="shared" ca="1" si="22"/>
        <v>0</v>
      </c>
      <c r="R64" s="14">
        <f t="shared" ca="1" si="22"/>
        <v>0</v>
      </c>
      <c r="S64" s="14">
        <f t="shared" ca="1" si="22"/>
        <v>0</v>
      </c>
      <c r="T64" s="14">
        <f t="shared" ca="1" si="22"/>
        <v>0</v>
      </c>
      <c r="U64" s="14">
        <f t="shared" ca="1" si="22"/>
        <v>0</v>
      </c>
      <c r="V64" s="14">
        <f t="shared" ca="1" si="22"/>
        <v>0</v>
      </c>
      <c r="W64" s="14">
        <f t="shared" ca="1" si="22"/>
        <v>0</v>
      </c>
      <c r="X64" s="14">
        <f t="shared" ca="1" si="22"/>
        <v>0</v>
      </c>
      <c r="Y64" s="14">
        <f t="shared" ca="1" si="22"/>
        <v>0</v>
      </c>
      <c r="Z64" s="14">
        <f t="shared" ca="1" si="22"/>
        <v>0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14"/>
    </row>
    <row r="65" spans="1:87" ht="2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14"/>
    </row>
    <row r="66" spans="1:87" ht="2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14"/>
    </row>
    <row r="67" spans="1:87" ht="2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14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14"/>
    </row>
    <row r="69" spans="1:87" ht="2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14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14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14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14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14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14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customHeight="1" outlineLevel="1" x14ac:dyDescent="0.35">
      <c r="G76" s="96"/>
      <c r="H76" s="96"/>
      <c r="I76" s="96"/>
      <c r="J76" s="96"/>
      <c r="K76" s="96"/>
      <c r="L76" s="96"/>
      <c r="M76" s="96"/>
      <c r="N76" s="96"/>
      <c r="O76" s="96"/>
      <c r="P76" s="96"/>
      <c r="Q76" s="96"/>
      <c r="R76" s="96"/>
      <c r="S76" s="96"/>
      <c r="T76" s="96"/>
      <c r="U76" s="96"/>
      <c r="V76" s="96"/>
      <c r="W76" s="96"/>
      <c r="X76" s="96"/>
      <c r="Y76" s="96"/>
      <c r="Z76" s="96"/>
      <c r="AA76" s="96"/>
      <c r="AB76" s="96"/>
      <c r="AC76" s="96"/>
      <c r="AD76" s="96"/>
      <c r="AE76" s="96"/>
      <c r="AF76" s="96"/>
      <c r="AG76" s="96"/>
      <c r="AH76" s="96"/>
      <c r="AI76" s="96"/>
      <c r="AJ76" s="96"/>
      <c r="AK76" s="96"/>
      <c r="AL76" s="96"/>
      <c r="AM76" s="96"/>
      <c r="AN76" s="96"/>
      <c r="AO76" s="96"/>
      <c r="AP76" s="96"/>
      <c r="AQ76" s="96"/>
      <c r="AR76" s="96"/>
      <c r="AS76" s="96"/>
      <c r="AT76" s="96"/>
      <c r="AU76" s="96"/>
      <c r="AV76" s="96"/>
      <c r="AW76" s="96"/>
      <c r="AX76" s="96"/>
      <c r="AY76" s="96"/>
      <c r="AZ76" s="96"/>
      <c r="BA76" s="96"/>
      <c r="BB76" s="96"/>
      <c r="BC76" s="96"/>
      <c r="BD76" s="96"/>
      <c r="BE76" s="96"/>
      <c r="BF76" s="96"/>
      <c r="BG76" s="96"/>
      <c r="BH76" s="96"/>
      <c r="BI76" s="96"/>
      <c r="BJ76" s="96"/>
      <c r="BK76" s="96"/>
      <c r="BL76" s="96"/>
      <c r="BM76" s="96"/>
      <c r="BN76" s="96"/>
      <c r="BO76" s="96"/>
      <c r="BP76" s="96"/>
      <c r="BQ76" s="96"/>
      <c r="BR76" s="96"/>
    </row>
    <row r="77" spans="1:87" ht="21" customHeight="1" x14ac:dyDescent="0.35"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96"/>
      <c r="AA77" s="96"/>
      <c r="AB77" s="96"/>
      <c r="AC77" s="96"/>
      <c r="AD77" s="96"/>
      <c r="AE77" s="96"/>
      <c r="AF77" s="96"/>
      <c r="AG77" s="96"/>
      <c r="AH77" s="96"/>
      <c r="AI77" s="96"/>
      <c r="AJ77" s="96"/>
      <c r="AK77" s="96"/>
      <c r="AL77" s="96"/>
      <c r="AM77" s="96"/>
      <c r="AN77" s="96"/>
      <c r="AO77" s="96"/>
      <c r="AP77" s="96"/>
      <c r="AQ77" s="96"/>
      <c r="AR77" s="96"/>
      <c r="AS77" s="96"/>
      <c r="AT77" s="96"/>
      <c r="AU77" s="96"/>
      <c r="AV77" s="96"/>
      <c r="AW77" s="96"/>
      <c r="AX77" s="96"/>
      <c r="AY77" s="96"/>
      <c r="AZ77" s="96"/>
      <c r="BA77" s="96"/>
      <c r="BB77" s="96"/>
      <c r="BC77" s="96"/>
      <c r="BD77" s="96"/>
      <c r="BE77" s="96"/>
      <c r="BF77" s="96"/>
      <c r="BG77" s="96"/>
      <c r="BH77" s="96"/>
      <c r="BI77" s="96"/>
      <c r="BJ77" s="96"/>
      <c r="BK77" s="96"/>
      <c r="BL77" s="96"/>
      <c r="BM77" s="96"/>
      <c r="BN77" s="96"/>
      <c r="BO77" s="96"/>
      <c r="BP77" s="96"/>
      <c r="BQ77" s="96"/>
      <c r="BR77" s="96"/>
    </row>
    <row r="78" spans="1:87" ht="21" customHeight="1" x14ac:dyDescent="0.4">
      <c r="A78" s="76"/>
      <c r="B78" s="76"/>
      <c r="C78" s="77">
        <f>E41</f>
        <v>4.166666666666667</v>
      </c>
      <c r="D78" s="63"/>
      <c r="E78" s="62" t="s">
        <v>21</v>
      </c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</v>
      </c>
      <c r="F79" s="3">
        <f t="shared" ref="F79" si="29">F3</f>
        <v>273.10000000000002</v>
      </c>
      <c r="G79" s="3">
        <f t="shared" ref="G79:BR79" si="30">G3</f>
        <v>339.2</v>
      </c>
      <c r="H79" s="3">
        <f t="shared" si="30"/>
        <v>405.3</v>
      </c>
      <c r="I79" s="3">
        <f t="shared" si="30"/>
        <v>471.4</v>
      </c>
      <c r="J79" s="3">
        <f t="shared" si="30"/>
        <v>537.5</v>
      </c>
      <c r="K79" s="3">
        <f t="shared" si="30"/>
        <v>603.5</v>
      </c>
      <c r="L79" s="3">
        <f t="shared" si="30"/>
        <v>669.6</v>
      </c>
      <c r="M79" s="3">
        <f t="shared" si="30"/>
        <v>735.7</v>
      </c>
      <c r="N79" s="3">
        <f t="shared" si="30"/>
        <v>801.8</v>
      </c>
      <c r="O79" s="3">
        <f t="shared" si="30"/>
        <v>867.8</v>
      </c>
      <c r="P79" s="3">
        <f t="shared" si="30"/>
        <v>933.9</v>
      </c>
      <c r="Q79" s="3">
        <f t="shared" si="30"/>
        <v>1000</v>
      </c>
      <c r="R79" s="3">
        <f t="shared" si="30"/>
        <v>0</v>
      </c>
      <c r="S79" s="3">
        <f t="shared" si="30"/>
        <v>0</v>
      </c>
      <c r="T79" s="3">
        <f t="shared" si="30"/>
        <v>0</v>
      </c>
      <c r="U79" s="3">
        <f t="shared" si="30"/>
        <v>0</v>
      </c>
      <c r="V79" s="3">
        <f t="shared" si="30"/>
        <v>0</v>
      </c>
      <c r="W79" s="3">
        <f t="shared" si="30"/>
        <v>0</v>
      </c>
      <c r="X79" s="3">
        <f t="shared" si="30"/>
        <v>0</v>
      </c>
      <c r="Y79" s="3">
        <f t="shared" si="30"/>
        <v>0</v>
      </c>
      <c r="Z79" s="3">
        <f t="shared" si="30"/>
        <v>0</v>
      </c>
      <c r="AA79" s="3">
        <f t="shared" si="30"/>
        <v>0</v>
      </c>
      <c r="AB79" s="3">
        <f t="shared" si="30"/>
        <v>0</v>
      </c>
      <c r="AC79" s="3">
        <f t="shared" si="30"/>
        <v>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3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1</v>
      </c>
      <c r="C80" s="5">
        <f t="shared" si="31"/>
        <v>0</v>
      </c>
      <c r="D80" s="5">
        <f t="shared" si="31"/>
        <v>0</v>
      </c>
      <c r="E80" s="6" t="str">
        <f t="shared" si="28"/>
        <v>Se?</v>
      </c>
      <c r="F80" s="14">
        <f t="shared" ref="F80" si="32">F4*$C$78</f>
        <v>1.3928750000000001E-19</v>
      </c>
      <c r="G80" s="14">
        <f t="shared" ref="G80:BR80" si="33">G4*$C$78</f>
        <v>1.3928750000000001E-19</v>
      </c>
      <c r="H80" s="14">
        <f t="shared" si="33"/>
        <v>1.8667500000000003E-12</v>
      </c>
      <c r="I80" s="14">
        <f t="shared" si="33"/>
        <v>1.4365416666666668E-10</v>
      </c>
      <c r="J80" s="14">
        <f t="shared" si="33"/>
        <v>3.1420000000000005E-9</v>
      </c>
      <c r="K80" s="14">
        <f t="shared" si="33"/>
        <v>3.0184166666666672E-8</v>
      </c>
      <c r="L80" s="14">
        <f t="shared" si="33"/>
        <v>1.6487083333333335E-7</v>
      </c>
      <c r="M80" s="14">
        <f t="shared" si="33"/>
        <v>6.0037499999999995E-7</v>
      </c>
      <c r="N80" s="14">
        <f t="shared" si="33"/>
        <v>1.5991250000000001E-6</v>
      </c>
      <c r="O80" s="14">
        <f t="shared" si="33"/>
        <v>3.2184166666666671E-6</v>
      </c>
      <c r="P80" s="14">
        <f t="shared" si="33"/>
        <v>4.7275000000000001E-6</v>
      </c>
      <c r="Q80" s="14">
        <f t="shared" si="33"/>
        <v>4.6245833333333339E-6</v>
      </c>
      <c r="R80" s="14">
        <f t="shared" si="33"/>
        <v>0</v>
      </c>
      <c r="S80" s="14">
        <f t="shared" si="33"/>
        <v>0</v>
      </c>
      <c r="T80" s="14">
        <f t="shared" si="33"/>
        <v>0</v>
      </c>
      <c r="U80" s="14">
        <f t="shared" si="33"/>
        <v>0</v>
      </c>
      <c r="V80" s="14">
        <f t="shared" si="33"/>
        <v>0</v>
      </c>
      <c r="W80" s="14">
        <f t="shared" si="33"/>
        <v>0</v>
      </c>
      <c r="X80" s="14">
        <f t="shared" si="33"/>
        <v>0</v>
      </c>
      <c r="Y80" s="14">
        <f t="shared" si="33"/>
        <v>0</v>
      </c>
      <c r="Z80" s="14">
        <f t="shared" si="33"/>
        <v>0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14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8</v>
      </c>
      <c r="C81" s="5">
        <f t="shared" si="34"/>
        <v>0</v>
      </c>
      <c r="D81" s="5">
        <f t="shared" si="34"/>
        <v>0</v>
      </c>
      <c r="E81" s="6" t="str">
        <f t="shared" si="28"/>
        <v>Se8</v>
      </c>
      <c r="F81" s="14">
        <f t="shared" ref="F81" si="35">F5*$C$78</f>
        <v>1.3341666666666668E-21</v>
      </c>
      <c r="G81" s="14">
        <f t="shared" ref="G81:BR81" si="36">G5*$C$78</f>
        <v>1.3341666666666668E-21</v>
      </c>
      <c r="H81" s="14">
        <f t="shared" si="36"/>
        <v>3.3511250000000003E-14</v>
      </c>
      <c r="I81" s="14">
        <f t="shared" si="36"/>
        <v>2.9466250000000003E-12</v>
      </c>
      <c r="J81" s="14">
        <f t="shared" si="36"/>
        <v>6.9691666666666679E-11</v>
      </c>
      <c r="K81" s="14">
        <f t="shared" si="36"/>
        <v>6.9950000000000001E-10</v>
      </c>
      <c r="L81" s="14">
        <f t="shared" si="36"/>
        <v>3.9032083333333336E-9</v>
      </c>
      <c r="M81" s="14">
        <f t="shared" si="36"/>
        <v>1.4293333333333335E-8</v>
      </c>
      <c r="N81" s="14">
        <f t="shared" si="36"/>
        <v>3.7783333333333337E-8</v>
      </c>
      <c r="O81" s="14">
        <f t="shared" si="36"/>
        <v>7.4241666666666681E-8</v>
      </c>
      <c r="P81" s="14">
        <f t="shared" si="36"/>
        <v>1.0361666666666668E-7</v>
      </c>
      <c r="Q81" s="14">
        <f t="shared" si="36"/>
        <v>9.208750000000001E-8</v>
      </c>
      <c r="R81" s="14">
        <f t="shared" si="36"/>
        <v>0</v>
      </c>
      <c r="S81" s="14">
        <f t="shared" si="36"/>
        <v>0</v>
      </c>
      <c r="T81" s="14">
        <f t="shared" si="36"/>
        <v>0</v>
      </c>
      <c r="U81" s="14">
        <f t="shared" si="36"/>
        <v>0</v>
      </c>
      <c r="V81" s="14">
        <f t="shared" si="36"/>
        <v>0</v>
      </c>
      <c r="W81" s="14">
        <f t="shared" si="36"/>
        <v>0</v>
      </c>
      <c r="X81" s="14">
        <f t="shared" si="36"/>
        <v>0</v>
      </c>
      <c r="Y81" s="14">
        <f t="shared" si="36"/>
        <v>0</v>
      </c>
      <c r="Z81" s="14">
        <f t="shared" si="36"/>
        <v>0</v>
      </c>
      <c r="AA81" s="14">
        <f t="shared" si="36"/>
        <v>0</v>
      </c>
      <c r="AB81" s="14">
        <f t="shared" si="36"/>
        <v>0</v>
      </c>
      <c r="AC81" s="14">
        <f t="shared" si="36"/>
        <v>0</v>
      </c>
      <c r="AD81" s="14">
        <f t="shared" si="36"/>
        <v>0</v>
      </c>
      <c r="AE81" s="14">
        <f t="shared" si="36"/>
        <v>0</v>
      </c>
      <c r="AF81" s="14">
        <f t="shared" si="36"/>
        <v>0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14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3</v>
      </c>
      <c r="C82" s="5">
        <f t="shared" si="34"/>
        <v>0</v>
      </c>
      <c r="D82" s="5">
        <f t="shared" si="34"/>
        <v>0</v>
      </c>
      <c r="E82" s="6" t="str">
        <f t="shared" si="28"/>
        <v>Se3</v>
      </c>
      <c r="F82" s="14">
        <f t="shared" ref="F82" si="37">F6*$C$78</f>
        <v>1.7261666666666668E-25</v>
      </c>
      <c r="G82" s="14">
        <f t="shared" ref="G82:BR82" si="38">G6*$C$78</f>
        <v>1.7261666666666668E-25</v>
      </c>
      <c r="H82" s="14">
        <f t="shared" si="38"/>
        <v>2.4952083333333334E-15</v>
      </c>
      <c r="I82" s="14">
        <f t="shared" si="38"/>
        <v>1.7600416666666669E-12</v>
      </c>
      <c r="J82" s="14">
        <f t="shared" si="38"/>
        <v>2.2357916666666669E-10</v>
      </c>
      <c r="K82" s="14">
        <f t="shared" si="38"/>
        <v>9.0874999999999995E-9</v>
      </c>
      <c r="L82" s="14">
        <f t="shared" si="38"/>
        <v>1.6692083333333334E-7</v>
      </c>
      <c r="M82" s="14">
        <f t="shared" si="38"/>
        <v>1.7235000000000001E-6</v>
      </c>
      <c r="N82" s="14">
        <f t="shared" si="38"/>
        <v>1.151375E-5</v>
      </c>
      <c r="O82" s="14">
        <f t="shared" si="38"/>
        <v>5.4183333333333334E-5</v>
      </c>
      <c r="P82" s="14">
        <f t="shared" si="38"/>
        <v>1.864875E-4</v>
      </c>
      <c r="Q82" s="14">
        <f t="shared" si="38"/>
        <v>4.6945833333333339E-4</v>
      </c>
      <c r="R82" s="14">
        <f t="shared" si="38"/>
        <v>0</v>
      </c>
      <c r="S82" s="14">
        <f t="shared" si="38"/>
        <v>0</v>
      </c>
      <c r="T82" s="14">
        <f t="shared" si="38"/>
        <v>0</v>
      </c>
      <c r="U82" s="14">
        <f t="shared" si="38"/>
        <v>0</v>
      </c>
      <c r="V82" s="14">
        <f t="shared" si="38"/>
        <v>0</v>
      </c>
      <c r="W82" s="14">
        <f t="shared" si="38"/>
        <v>0</v>
      </c>
      <c r="X82" s="14">
        <f t="shared" si="38"/>
        <v>0</v>
      </c>
      <c r="Y82" s="14">
        <f t="shared" si="38"/>
        <v>0</v>
      </c>
      <c r="Z82" s="14">
        <f t="shared" si="38"/>
        <v>0</v>
      </c>
      <c r="AA82" s="14">
        <f t="shared" si="38"/>
        <v>0</v>
      </c>
      <c r="AB82" s="14">
        <f t="shared" si="38"/>
        <v>0</v>
      </c>
      <c r="AC82" s="14">
        <f t="shared" si="38"/>
        <v>0</v>
      </c>
      <c r="AD82" s="14">
        <f t="shared" si="38"/>
        <v>0</v>
      </c>
      <c r="AE82" s="14">
        <f t="shared" si="38"/>
        <v>0</v>
      </c>
      <c r="AF82" s="14">
        <f t="shared" si="38"/>
        <v>0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14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2</v>
      </c>
      <c r="C83" s="5">
        <f t="shared" si="34"/>
        <v>0</v>
      </c>
      <c r="D83" s="5">
        <f t="shared" si="34"/>
        <v>0</v>
      </c>
      <c r="E83" s="6" t="str">
        <f t="shared" si="28"/>
        <v>Se2</v>
      </c>
      <c r="F83" s="14">
        <f t="shared" ref="F83" si="39">F7*$C$78</f>
        <v>4.5095833333333336E-20</v>
      </c>
      <c r="G83" s="14">
        <f t="shared" ref="G83:BR83" si="40">G7*$C$78</f>
        <v>4.5095833333333336E-20</v>
      </c>
      <c r="H83" s="14">
        <f t="shared" si="40"/>
        <v>1.0705833333333333E-11</v>
      </c>
      <c r="I83" s="14">
        <f t="shared" si="40"/>
        <v>2.5180833333333333E-9</v>
      </c>
      <c r="J83" s="14">
        <f t="shared" si="40"/>
        <v>1.4550416666666668E-7</v>
      </c>
      <c r="K83" s="14">
        <f t="shared" si="40"/>
        <v>3.2951250000000001E-6</v>
      </c>
      <c r="L83" s="14">
        <f t="shared" si="40"/>
        <v>3.8748333333333336E-5</v>
      </c>
      <c r="M83" s="14">
        <f t="shared" si="40"/>
        <v>2.829291666666667E-4</v>
      </c>
      <c r="N83" s="14">
        <f t="shared" si="40"/>
        <v>1.44125E-3</v>
      </c>
      <c r="O83" s="14">
        <f t="shared" si="40"/>
        <v>5.5108333333333337E-3</v>
      </c>
      <c r="P83" s="14">
        <f t="shared" si="40"/>
        <v>1.6431666666666667E-2</v>
      </c>
      <c r="Q83" s="14">
        <f t="shared" si="40"/>
        <v>3.8587500000000004E-2</v>
      </c>
      <c r="R83" s="14">
        <f t="shared" si="40"/>
        <v>0</v>
      </c>
      <c r="S83" s="14">
        <f t="shared" si="40"/>
        <v>0</v>
      </c>
      <c r="T83" s="14">
        <f t="shared" si="40"/>
        <v>0</v>
      </c>
      <c r="U83" s="14">
        <f t="shared" si="40"/>
        <v>0</v>
      </c>
      <c r="V83" s="14">
        <f t="shared" si="40"/>
        <v>0</v>
      </c>
      <c r="W83" s="14">
        <f t="shared" si="40"/>
        <v>0</v>
      </c>
      <c r="X83" s="14">
        <f t="shared" si="40"/>
        <v>0</v>
      </c>
      <c r="Y83" s="14">
        <f t="shared" si="40"/>
        <v>0</v>
      </c>
      <c r="Z83" s="14">
        <f t="shared" si="40"/>
        <v>0</v>
      </c>
      <c r="AA83" s="14">
        <f t="shared" si="40"/>
        <v>0</v>
      </c>
      <c r="AB83" s="14">
        <f t="shared" si="40"/>
        <v>0</v>
      </c>
      <c r="AC83" s="14">
        <f t="shared" si="40"/>
        <v>0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14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1</v>
      </c>
      <c r="C84" s="5">
        <f t="shared" si="34"/>
        <v>1</v>
      </c>
      <c r="D84" s="5">
        <f t="shared" si="34"/>
        <v>0</v>
      </c>
      <c r="E84" s="6" t="str">
        <f t="shared" si="28"/>
        <v>GeSe</v>
      </c>
      <c r="F84" s="14">
        <f t="shared" ref="F84" si="41">F8*$C$78</f>
        <v>1.4147083333333333E-35</v>
      </c>
      <c r="G84" s="14">
        <f t="shared" ref="G84:BR84" si="42">G8*$C$78</f>
        <v>1.4147083333333333E-35</v>
      </c>
      <c r="H84" s="14">
        <f t="shared" si="42"/>
        <v>5.842083333333334E-26</v>
      </c>
      <c r="I84" s="14">
        <f t="shared" si="42"/>
        <v>3.1566666666666672E-23</v>
      </c>
      <c r="J84" s="14">
        <f t="shared" si="42"/>
        <v>3.4297499999999998E-21</v>
      </c>
      <c r="K84" s="14">
        <f t="shared" si="42"/>
        <v>1.2774166666666668E-19</v>
      </c>
      <c r="L84" s="14">
        <f t="shared" si="42"/>
        <v>2.2496666666666666E-18</v>
      </c>
      <c r="M84" s="14">
        <f t="shared" si="42"/>
        <v>2.3008333333333338E-17</v>
      </c>
      <c r="N84" s="14">
        <f t="shared" si="42"/>
        <v>1.5700833333333335E-16</v>
      </c>
      <c r="O84" s="14">
        <f t="shared" si="42"/>
        <v>7.899166666666667E-16</v>
      </c>
      <c r="P84" s="14">
        <f t="shared" si="42"/>
        <v>3.1660416666666668E-15</v>
      </c>
      <c r="Q84" s="14">
        <f t="shared" si="42"/>
        <v>1.0733750000000002E-14</v>
      </c>
      <c r="R84" s="14">
        <f t="shared" si="42"/>
        <v>0</v>
      </c>
      <c r="S84" s="14">
        <f t="shared" si="42"/>
        <v>0</v>
      </c>
      <c r="T84" s="14">
        <f t="shared" si="42"/>
        <v>0</v>
      </c>
      <c r="U84" s="14">
        <f t="shared" si="42"/>
        <v>0</v>
      </c>
      <c r="V84" s="14">
        <f t="shared" si="42"/>
        <v>0</v>
      </c>
      <c r="W84" s="14">
        <f t="shared" si="42"/>
        <v>0</v>
      </c>
      <c r="X84" s="14">
        <f t="shared" si="42"/>
        <v>0</v>
      </c>
      <c r="Y84" s="14">
        <f t="shared" si="42"/>
        <v>0</v>
      </c>
      <c r="Z84" s="14">
        <f t="shared" si="42"/>
        <v>0</v>
      </c>
      <c r="AA84" s="14">
        <f t="shared" si="42"/>
        <v>0</v>
      </c>
      <c r="AB84" s="14">
        <f t="shared" si="42"/>
        <v>0</v>
      </c>
      <c r="AC84" s="14">
        <f t="shared" si="42"/>
        <v>0</v>
      </c>
      <c r="AD84" s="14">
        <f t="shared" si="42"/>
        <v>0</v>
      </c>
      <c r="AE84" s="14">
        <f t="shared" si="42"/>
        <v>0</v>
      </c>
      <c r="AF84" s="14">
        <f t="shared" si="42"/>
        <v>0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14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1</v>
      </c>
      <c r="C85" s="5">
        <f t="shared" si="34"/>
        <v>0</v>
      </c>
      <c r="D85" s="5">
        <f t="shared" si="34"/>
        <v>0</v>
      </c>
      <c r="E85" s="6" t="str">
        <f t="shared" si="28"/>
        <v>Se</v>
      </c>
      <c r="F85" s="14">
        <f t="shared" ref="F85" si="43">F9*$C$78</f>
        <v>0</v>
      </c>
      <c r="G85" s="14">
        <f t="shared" ref="G85:BR85" si="44">G9*$C$78</f>
        <v>0</v>
      </c>
      <c r="H85" s="14">
        <f t="shared" si="44"/>
        <v>8.134166666666668E-25</v>
      </c>
      <c r="I85" s="14">
        <f t="shared" si="44"/>
        <v>1.2208333333333335E-20</v>
      </c>
      <c r="J85" s="14">
        <f t="shared" si="44"/>
        <v>1.6731249999999999E-17</v>
      </c>
      <c r="K85" s="14">
        <f t="shared" si="44"/>
        <v>4.6129166666666673E-15</v>
      </c>
      <c r="L85" s="14">
        <f t="shared" si="44"/>
        <v>4.1236250000000005E-13</v>
      </c>
      <c r="M85" s="14">
        <f t="shared" si="44"/>
        <v>1.6214166666666669E-11</v>
      </c>
      <c r="N85" s="14">
        <f t="shared" si="44"/>
        <v>3.4357083333333336E-10</v>
      </c>
      <c r="O85" s="14">
        <f t="shared" si="44"/>
        <v>4.5045833333333331E-9</v>
      </c>
      <c r="P85" s="14">
        <f t="shared" si="44"/>
        <v>4.0108750000000005E-8</v>
      </c>
      <c r="Q85" s="14">
        <f t="shared" si="44"/>
        <v>2.5760416666666671E-7</v>
      </c>
      <c r="R85" s="14">
        <f t="shared" si="44"/>
        <v>0</v>
      </c>
      <c r="S85" s="14">
        <f t="shared" si="44"/>
        <v>0</v>
      </c>
      <c r="T85" s="14">
        <f t="shared" si="44"/>
        <v>0</v>
      </c>
      <c r="U85" s="14">
        <f t="shared" si="44"/>
        <v>0</v>
      </c>
      <c r="V85" s="14">
        <f t="shared" si="44"/>
        <v>0</v>
      </c>
      <c r="W85" s="14">
        <f t="shared" si="44"/>
        <v>0</v>
      </c>
      <c r="X85" s="14">
        <f t="shared" si="44"/>
        <v>0</v>
      </c>
      <c r="Y85" s="14">
        <f t="shared" si="44"/>
        <v>0</v>
      </c>
      <c r="Z85" s="14">
        <f t="shared" si="44"/>
        <v>0</v>
      </c>
      <c r="AA85" s="14">
        <f t="shared" si="44"/>
        <v>0</v>
      </c>
      <c r="AB85" s="14">
        <f t="shared" si="44"/>
        <v>0</v>
      </c>
      <c r="AC85" s="14">
        <f t="shared" si="44"/>
        <v>0</v>
      </c>
      <c r="AD85" s="14">
        <f t="shared" si="44"/>
        <v>0</v>
      </c>
      <c r="AE85" s="14">
        <f t="shared" si="44"/>
        <v>0</v>
      </c>
      <c r="AF85" s="14">
        <f t="shared" si="44"/>
        <v>0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14"/>
    </row>
    <row r="86" spans="1:71" ht="21" hidden="1" customHeight="1" outlineLevel="1" thickBot="1" x14ac:dyDescent="0.4">
      <c r="A86" s="5">
        <f t="shared" si="34"/>
        <v>1</v>
      </c>
      <c r="B86" s="5">
        <f t="shared" si="34"/>
        <v>0</v>
      </c>
      <c r="C86" s="5">
        <f t="shared" si="34"/>
        <v>0</v>
      </c>
      <c r="D86" s="5">
        <f t="shared" si="34"/>
        <v>0</v>
      </c>
      <c r="E86" s="6" t="str">
        <f t="shared" si="28"/>
        <v>Ar</v>
      </c>
      <c r="F86" s="14">
        <f t="shared" ref="F86" si="45">F10*$C$78</f>
        <v>0.83333333333333348</v>
      </c>
      <c r="G86" s="14">
        <f t="shared" ref="G86:BR86" si="46">G10*$C$78</f>
        <v>0.83333333333333348</v>
      </c>
      <c r="H86" s="14">
        <f t="shared" si="46"/>
        <v>0.83333333333333348</v>
      </c>
      <c r="I86" s="14">
        <f t="shared" si="46"/>
        <v>0.83333333333333348</v>
      </c>
      <c r="J86" s="14">
        <f t="shared" si="46"/>
        <v>0.83333333333333348</v>
      </c>
      <c r="K86" s="14">
        <f t="shared" si="46"/>
        <v>0.83333333333333348</v>
      </c>
      <c r="L86" s="14">
        <f t="shared" si="46"/>
        <v>0.83333333333333348</v>
      </c>
      <c r="M86" s="14">
        <f t="shared" si="46"/>
        <v>0.83333333333333348</v>
      </c>
      <c r="N86" s="14">
        <f t="shared" si="46"/>
        <v>0.83333333333333348</v>
      </c>
      <c r="O86" s="14">
        <f t="shared" si="46"/>
        <v>0.83333333333333348</v>
      </c>
      <c r="P86" s="14">
        <f t="shared" si="46"/>
        <v>0.83333333333333348</v>
      </c>
      <c r="Q86" s="14">
        <f t="shared" si="46"/>
        <v>0.83333333333333348</v>
      </c>
      <c r="R86" s="14">
        <f t="shared" si="46"/>
        <v>0</v>
      </c>
      <c r="S86" s="14">
        <f t="shared" si="46"/>
        <v>0</v>
      </c>
      <c r="T86" s="14">
        <f t="shared" si="46"/>
        <v>0</v>
      </c>
      <c r="U86" s="14">
        <f t="shared" si="46"/>
        <v>0</v>
      </c>
      <c r="V86" s="14">
        <f t="shared" si="46"/>
        <v>0</v>
      </c>
      <c r="W86" s="14">
        <f t="shared" si="46"/>
        <v>0</v>
      </c>
      <c r="X86" s="14">
        <f t="shared" si="46"/>
        <v>0</v>
      </c>
      <c r="Y86" s="14">
        <f t="shared" si="46"/>
        <v>0</v>
      </c>
      <c r="Z86" s="14">
        <f t="shared" si="46"/>
        <v>0</v>
      </c>
      <c r="AA86" s="14">
        <f t="shared" si="46"/>
        <v>0</v>
      </c>
      <c r="AB86" s="14">
        <f t="shared" si="46"/>
        <v>0</v>
      </c>
      <c r="AC86" s="14">
        <f t="shared" si="46"/>
        <v>0</v>
      </c>
      <c r="AD86" s="14">
        <f t="shared" si="46"/>
        <v>0</v>
      </c>
      <c r="AE86" s="14">
        <f t="shared" si="46"/>
        <v>0</v>
      </c>
      <c r="AF86" s="14">
        <f t="shared" si="46"/>
        <v>0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14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0</v>
      </c>
      <c r="C87" s="5">
        <f t="shared" si="34"/>
        <v>0</v>
      </c>
      <c r="D87" s="5">
        <f t="shared" si="34"/>
        <v>1</v>
      </c>
      <c r="E87" s="6" t="str">
        <f t="shared" si="28"/>
        <v>(l)Ga[l]</v>
      </c>
      <c r="F87" s="14">
        <f t="shared" ref="F87" si="47">F11*$C$78</f>
        <v>1.5225833333333333E-27</v>
      </c>
      <c r="G87" s="14">
        <f t="shared" ref="G87:BR87" si="48">G11*$C$78</f>
        <v>1.5225833333333333E-27</v>
      </c>
      <c r="H87" s="14">
        <f t="shared" si="48"/>
        <v>1.3960833333333333E-20</v>
      </c>
      <c r="I87" s="14">
        <f t="shared" si="48"/>
        <v>2.0696249999999999E-18</v>
      </c>
      <c r="J87" s="14">
        <f t="shared" si="48"/>
        <v>1.0591250000000001E-16</v>
      </c>
      <c r="K87" s="14">
        <f t="shared" si="48"/>
        <v>2.6047500000000004E-15</v>
      </c>
      <c r="L87" s="14">
        <f t="shared" si="48"/>
        <v>3.7758750000000006E-14</v>
      </c>
      <c r="M87" s="14">
        <f t="shared" si="48"/>
        <v>3.6885416666666669E-13</v>
      </c>
      <c r="N87" s="14">
        <f t="shared" si="48"/>
        <v>2.6665416666666669E-12</v>
      </c>
      <c r="O87" s="14">
        <f t="shared" si="48"/>
        <v>1.5335000000000001E-11</v>
      </c>
      <c r="P87" s="14">
        <f t="shared" si="48"/>
        <v>7.4779166666666676E-11</v>
      </c>
      <c r="Q87" s="14">
        <f t="shared" si="48"/>
        <v>3.2859583333333337E-10</v>
      </c>
      <c r="R87" s="14">
        <f t="shared" si="48"/>
        <v>0</v>
      </c>
      <c r="S87" s="14">
        <f t="shared" si="48"/>
        <v>0</v>
      </c>
      <c r="T87" s="14">
        <f t="shared" si="48"/>
        <v>0</v>
      </c>
      <c r="U87" s="14">
        <f t="shared" si="48"/>
        <v>0</v>
      </c>
      <c r="V87" s="14">
        <f t="shared" si="48"/>
        <v>0</v>
      </c>
      <c r="W87" s="14">
        <f t="shared" si="48"/>
        <v>0</v>
      </c>
      <c r="X87" s="14">
        <f t="shared" si="48"/>
        <v>0</v>
      </c>
      <c r="Y87" s="14">
        <f t="shared" si="48"/>
        <v>0</v>
      </c>
      <c r="Z87" s="14">
        <f t="shared" si="48"/>
        <v>0</v>
      </c>
      <c r="AA87" s="14">
        <f t="shared" si="48"/>
        <v>0</v>
      </c>
      <c r="AB87" s="14">
        <f t="shared" si="48"/>
        <v>0</v>
      </c>
      <c r="AC87" s="14">
        <f t="shared" si="48"/>
        <v>0</v>
      </c>
      <c r="AD87" s="14">
        <f t="shared" si="48"/>
        <v>0</v>
      </c>
      <c r="AE87" s="14">
        <f t="shared" si="48"/>
        <v>0</v>
      </c>
      <c r="AF87" s="14">
        <f t="shared" si="48"/>
        <v>0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14"/>
    </row>
    <row r="88" spans="1:71" ht="21" hidden="1" customHeight="1" outlineLevel="1" thickBot="1" x14ac:dyDescent="0.4">
      <c r="A88" s="5">
        <f t="shared" si="34"/>
        <v>0</v>
      </c>
      <c r="B88" s="5">
        <f t="shared" si="34"/>
        <v>0</v>
      </c>
      <c r="C88" s="5">
        <f t="shared" si="34"/>
        <v>1</v>
      </c>
      <c r="D88" s="5">
        <f t="shared" si="34"/>
        <v>0</v>
      </c>
      <c r="E88" s="6" t="str">
        <f t="shared" si="28"/>
        <v>(l)Ge[l]</v>
      </c>
      <c r="F88" s="14">
        <f t="shared" ref="F88" si="49">F12*$C$78</f>
        <v>0</v>
      </c>
      <c r="G88" s="14">
        <f t="shared" ref="G88:BR88" si="50">G12*$C$78</f>
        <v>0</v>
      </c>
      <c r="H88" s="14">
        <f t="shared" si="50"/>
        <v>1.7628750000000004E-33</v>
      </c>
      <c r="I88" s="14">
        <f t="shared" si="50"/>
        <v>1.1078333333333334E-28</v>
      </c>
      <c r="J88" s="14">
        <f t="shared" si="50"/>
        <v>4.5649999999999999E-25</v>
      </c>
      <c r="K88" s="14">
        <f t="shared" si="50"/>
        <v>3.0207916666666665E-22</v>
      </c>
      <c r="L88" s="14">
        <f t="shared" si="50"/>
        <v>5.520833333333334E-20</v>
      </c>
      <c r="M88" s="14">
        <f t="shared" si="50"/>
        <v>3.9455416666666664E-18</v>
      </c>
      <c r="N88" s="14">
        <f t="shared" si="50"/>
        <v>1.3945E-16</v>
      </c>
      <c r="O88" s="14">
        <f t="shared" si="50"/>
        <v>2.8832916666666671E-15</v>
      </c>
      <c r="P88" s="14">
        <f t="shared" si="50"/>
        <v>3.9674166666666664E-14</v>
      </c>
      <c r="Q88" s="14">
        <f t="shared" si="50"/>
        <v>4.0325416666666672E-13</v>
      </c>
      <c r="R88" s="14">
        <f t="shared" si="50"/>
        <v>0</v>
      </c>
      <c r="S88" s="14">
        <f t="shared" si="50"/>
        <v>0</v>
      </c>
      <c r="T88" s="14">
        <f t="shared" si="50"/>
        <v>0</v>
      </c>
      <c r="U88" s="14">
        <f t="shared" si="50"/>
        <v>0</v>
      </c>
      <c r="V88" s="14">
        <f t="shared" si="50"/>
        <v>0</v>
      </c>
      <c r="W88" s="14">
        <f t="shared" si="50"/>
        <v>0</v>
      </c>
      <c r="X88" s="14">
        <f t="shared" si="50"/>
        <v>0</v>
      </c>
      <c r="Y88" s="14">
        <f t="shared" si="50"/>
        <v>0</v>
      </c>
      <c r="Z88" s="14">
        <f t="shared" si="50"/>
        <v>0</v>
      </c>
      <c r="AA88" s="14">
        <f t="shared" si="50"/>
        <v>0</v>
      </c>
      <c r="AB88" s="14">
        <f t="shared" si="50"/>
        <v>0</v>
      </c>
      <c r="AC88" s="14">
        <f t="shared" si="50"/>
        <v>0</v>
      </c>
      <c r="AD88" s="14">
        <f t="shared" si="50"/>
        <v>0</v>
      </c>
      <c r="AE88" s="14">
        <f t="shared" si="50"/>
        <v>0</v>
      </c>
      <c r="AF88" s="14">
        <f t="shared" si="50"/>
        <v>0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14"/>
    </row>
    <row r="89" spans="1:71" ht="21" hidden="1" customHeight="1" outlineLevel="1" thickBot="1" x14ac:dyDescent="0.4">
      <c r="A89" s="5">
        <f t="shared" si="34"/>
        <v>0</v>
      </c>
      <c r="B89" s="5">
        <f t="shared" si="34"/>
        <v>1</v>
      </c>
      <c r="C89" s="5">
        <f t="shared" si="34"/>
        <v>0</v>
      </c>
      <c r="D89" s="5">
        <f t="shared" si="34"/>
        <v>0</v>
      </c>
      <c r="E89" s="6" t="str">
        <f t="shared" si="28"/>
        <v>(l)Se[l]</v>
      </c>
      <c r="F89" s="14">
        <f t="shared" ref="F89" si="51">F13*$C$78</f>
        <v>0.5</v>
      </c>
      <c r="G89" s="14">
        <f t="shared" ref="G89:BR89" si="52">G13*$C$78</f>
        <v>0.5</v>
      </c>
      <c r="H89" s="14">
        <f t="shared" si="52"/>
        <v>0.5</v>
      </c>
      <c r="I89" s="14">
        <f t="shared" si="52"/>
        <v>0.5</v>
      </c>
      <c r="J89" s="14">
        <f t="shared" si="52"/>
        <v>0.5</v>
      </c>
      <c r="K89" s="14">
        <f t="shared" si="52"/>
        <v>0.5</v>
      </c>
      <c r="L89" s="14">
        <f t="shared" si="52"/>
        <v>0.49991666666666673</v>
      </c>
      <c r="M89" s="14">
        <f t="shared" si="52"/>
        <v>0.49933333333333335</v>
      </c>
      <c r="N89" s="14">
        <f t="shared" si="52"/>
        <v>0.49670833333333336</v>
      </c>
      <c r="O89" s="14">
        <f t="shared" si="52"/>
        <v>0.48775000000000002</v>
      </c>
      <c r="P89" s="14">
        <f t="shared" si="52"/>
        <v>0.4644166666666667</v>
      </c>
      <c r="Q89" s="14">
        <f t="shared" si="52"/>
        <v>0.41820833333333335</v>
      </c>
      <c r="R89" s="14">
        <f t="shared" si="52"/>
        <v>0</v>
      </c>
      <c r="S89" s="14">
        <f t="shared" si="52"/>
        <v>0</v>
      </c>
      <c r="T89" s="14">
        <f t="shared" si="52"/>
        <v>0</v>
      </c>
      <c r="U89" s="14">
        <f t="shared" si="52"/>
        <v>0</v>
      </c>
      <c r="V89" s="14">
        <f t="shared" si="52"/>
        <v>0</v>
      </c>
      <c r="W89" s="14">
        <f t="shared" si="52"/>
        <v>0</v>
      </c>
      <c r="X89" s="14">
        <f t="shared" si="52"/>
        <v>0</v>
      </c>
      <c r="Y89" s="14">
        <f t="shared" si="52"/>
        <v>0</v>
      </c>
      <c r="Z89" s="14">
        <f t="shared" si="52"/>
        <v>0</v>
      </c>
      <c r="AA89" s="14">
        <f t="shared" si="52"/>
        <v>0</v>
      </c>
      <c r="AB89" s="14">
        <f t="shared" si="52"/>
        <v>0</v>
      </c>
      <c r="AC89" s="14">
        <f t="shared" si="52"/>
        <v>0</v>
      </c>
      <c r="AD89" s="14">
        <f t="shared" si="52"/>
        <v>0</v>
      </c>
      <c r="AE89" s="14">
        <f t="shared" si="52"/>
        <v>0</v>
      </c>
      <c r="AF89" s="14">
        <f t="shared" si="52"/>
        <v>0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14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1</v>
      </c>
      <c r="C90" s="5">
        <f t="shared" si="34"/>
        <v>1</v>
      </c>
      <c r="D90" s="5">
        <f t="shared" si="34"/>
        <v>0</v>
      </c>
      <c r="E90" s="6" t="str">
        <f t="shared" si="28"/>
        <v>(l)GeSe[l]</v>
      </c>
      <c r="F90" s="14">
        <f t="shared" ref="F90" si="53">F14*$C$78</f>
        <v>1</v>
      </c>
      <c r="G90" s="14">
        <f t="shared" ref="G90:BR90" si="54">G14*$C$78</f>
        <v>1</v>
      </c>
      <c r="H90" s="14">
        <f t="shared" si="54"/>
        <v>1</v>
      </c>
      <c r="I90" s="14">
        <f t="shared" si="54"/>
        <v>1</v>
      </c>
      <c r="J90" s="14">
        <f t="shared" si="54"/>
        <v>1</v>
      </c>
      <c r="K90" s="14">
        <f t="shared" si="54"/>
        <v>1</v>
      </c>
      <c r="L90" s="14">
        <f t="shared" si="54"/>
        <v>1</v>
      </c>
      <c r="M90" s="14">
        <f t="shared" si="54"/>
        <v>1</v>
      </c>
      <c r="N90" s="14">
        <f t="shared" si="54"/>
        <v>1</v>
      </c>
      <c r="O90" s="14">
        <f t="shared" si="54"/>
        <v>1</v>
      </c>
      <c r="P90" s="14">
        <f t="shared" si="54"/>
        <v>1</v>
      </c>
      <c r="Q90" s="14">
        <f t="shared" si="54"/>
        <v>1</v>
      </c>
      <c r="R90" s="14">
        <f t="shared" si="54"/>
        <v>0</v>
      </c>
      <c r="S90" s="14">
        <f t="shared" si="54"/>
        <v>0</v>
      </c>
      <c r="T90" s="14">
        <f t="shared" si="54"/>
        <v>0</v>
      </c>
      <c r="U90" s="14">
        <f t="shared" si="54"/>
        <v>0</v>
      </c>
      <c r="V90" s="14">
        <f t="shared" si="54"/>
        <v>0</v>
      </c>
      <c r="W90" s="14">
        <f t="shared" si="54"/>
        <v>0</v>
      </c>
      <c r="X90" s="14">
        <f t="shared" si="54"/>
        <v>0</v>
      </c>
      <c r="Y90" s="14">
        <f t="shared" si="54"/>
        <v>0</v>
      </c>
      <c r="Z90" s="14">
        <f t="shared" si="54"/>
        <v>0</v>
      </c>
      <c r="AA90" s="14">
        <f t="shared" si="54"/>
        <v>0</v>
      </c>
      <c r="AB90" s="14">
        <f t="shared" si="54"/>
        <v>0</v>
      </c>
      <c r="AC90" s="14">
        <f t="shared" si="54"/>
        <v>0</v>
      </c>
      <c r="AD90" s="14">
        <f t="shared" si="54"/>
        <v>0</v>
      </c>
      <c r="AE90" s="14">
        <f t="shared" si="54"/>
        <v>0</v>
      </c>
      <c r="AF90" s="14">
        <f t="shared" si="54"/>
        <v>0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14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3</v>
      </c>
      <c r="C91" s="5">
        <f t="shared" si="34"/>
        <v>0</v>
      </c>
      <c r="D91" s="5">
        <f t="shared" si="34"/>
        <v>2</v>
      </c>
      <c r="E91" s="6" t="str">
        <f t="shared" si="28"/>
        <v>(l)Ga2Se3[l]</v>
      </c>
      <c r="F91" s="14">
        <f t="shared" ref="F91" si="55">F15*$C$78</f>
        <v>0.16666666666666669</v>
      </c>
      <c r="G91" s="14">
        <f t="shared" ref="G91:BR91" si="56">G15*$C$78</f>
        <v>0.16666666666666669</v>
      </c>
      <c r="H91" s="14">
        <f t="shared" si="56"/>
        <v>0.16666666666666669</v>
      </c>
      <c r="I91" s="14">
        <f t="shared" si="56"/>
        <v>0.16666666666666669</v>
      </c>
      <c r="J91" s="14">
        <f t="shared" si="56"/>
        <v>0.16666666666666669</v>
      </c>
      <c r="K91" s="14">
        <f t="shared" si="56"/>
        <v>0.16666666666666669</v>
      </c>
      <c r="L91" s="14">
        <f t="shared" si="56"/>
        <v>0.16666666666666669</v>
      </c>
      <c r="M91" s="14">
        <f t="shared" si="56"/>
        <v>0.16666666666666669</v>
      </c>
      <c r="N91" s="14">
        <f t="shared" si="56"/>
        <v>0.16666666666666669</v>
      </c>
      <c r="O91" s="14">
        <f t="shared" si="56"/>
        <v>0.16666666666666669</v>
      </c>
      <c r="P91" s="14">
        <f t="shared" si="56"/>
        <v>0.16666666666666669</v>
      </c>
      <c r="Q91" s="14">
        <f t="shared" si="56"/>
        <v>0.16666666666666669</v>
      </c>
      <c r="R91" s="14">
        <f t="shared" si="56"/>
        <v>0</v>
      </c>
      <c r="S91" s="14">
        <f t="shared" si="56"/>
        <v>0</v>
      </c>
      <c r="T91" s="14">
        <f t="shared" si="56"/>
        <v>0</v>
      </c>
      <c r="U91" s="14">
        <f t="shared" si="56"/>
        <v>0</v>
      </c>
      <c r="V91" s="14">
        <f t="shared" si="56"/>
        <v>0</v>
      </c>
      <c r="W91" s="14">
        <f t="shared" si="56"/>
        <v>0</v>
      </c>
      <c r="X91" s="14">
        <f t="shared" si="56"/>
        <v>0</v>
      </c>
      <c r="Y91" s="14">
        <f t="shared" si="56"/>
        <v>0</v>
      </c>
      <c r="Z91" s="14">
        <f t="shared" si="56"/>
        <v>0</v>
      </c>
      <c r="AA91" s="14">
        <f t="shared" si="56"/>
        <v>0</v>
      </c>
      <c r="AB91" s="14">
        <f t="shared" si="56"/>
        <v>0</v>
      </c>
      <c r="AC91" s="14">
        <f t="shared" si="56"/>
        <v>0</v>
      </c>
      <c r="AD91" s="14">
        <f t="shared" si="56"/>
        <v>0</v>
      </c>
      <c r="AE91" s="14">
        <f t="shared" si="56"/>
        <v>0</v>
      </c>
      <c r="AF91" s="14">
        <f t="shared" si="56"/>
        <v>0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14"/>
    </row>
    <row r="92" spans="1:71" ht="21" hidden="1" customHeight="1" outlineLevel="1" thickBot="1" x14ac:dyDescent="0.4">
      <c r="A92" s="5">
        <f t="shared" si="34"/>
        <v>1</v>
      </c>
      <c r="B92" s="5">
        <f t="shared" si="34"/>
        <v>0</v>
      </c>
      <c r="C92" s="5">
        <f t="shared" si="34"/>
        <v>0</v>
      </c>
      <c r="D92" s="5">
        <f t="shared" si="34"/>
        <v>0</v>
      </c>
      <c r="E92" s="6" t="str">
        <f t="shared" si="28"/>
        <v>H (Ar)</v>
      </c>
      <c r="F92" s="14">
        <f t="shared" ref="F92" si="57">F16*$C$78</f>
        <v>-77.583333333333343</v>
      </c>
      <c r="G92" s="14">
        <f t="shared" ref="G92:BR92" si="58">G16*$C$78</f>
        <v>-77.583333333333343</v>
      </c>
      <c r="H92" s="14">
        <f t="shared" si="58"/>
        <v>-78</v>
      </c>
      <c r="I92" s="14">
        <f t="shared" si="58"/>
        <v>-78.5</v>
      </c>
      <c r="J92" s="14">
        <f t="shared" si="58"/>
        <v>-79.041666666666671</v>
      </c>
      <c r="K92" s="14">
        <f t="shared" si="58"/>
        <v>-79.625</v>
      </c>
      <c r="L92" s="14">
        <f t="shared" si="58"/>
        <v>-80.208333333333343</v>
      </c>
      <c r="M92" s="14">
        <f t="shared" si="58"/>
        <v>-80.75</v>
      </c>
      <c r="N92" s="14">
        <f t="shared" si="58"/>
        <v>-81.333333333333343</v>
      </c>
      <c r="O92" s="14">
        <f t="shared" si="58"/>
        <v>-81.875</v>
      </c>
      <c r="P92" s="14">
        <f t="shared" si="58"/>
        <v>-82.416666666666671</v>
      </c>
      <c r="Q92" s="14">
        <f t="shared" si="58"/>
        <v>-83.041666666666671</v>
      </c>
      <c r="R92" s="14">
        <f t="shared" si="58"/>
        <v>0</v>
      </c>
      <c r="S92" s="14">
        <f t="shared" si="58"/>
        <v>0</v>
      </c>
      <c r="T92" s="14">
        <f t="shared" si="58"/>
        <v>0</v>
      </c>
      <c r="U92" s="14">
        <f t="shared" si="58"/>
        <v>0</v>
      </c>
      <c r="V92" s="14">
        <f t="shared" si="58"/>
        <v>0</v>
      </c>
      <c r="W92" s="14">
        <f t="shared" si="58"/>
        <v>0</v>
      </c>
      <c r="X92" s="14">
        <f t="shared" si="58"/>
        <v>0</v>
      </c>
      <c r="Y92" s="14">
        <f t="shared" si="58"/>
        <v>0</v>
      </c>
      <c r="Z92" s="14">
        <f t="shared" si="58"/>
        <v>0</v>
      </c>
      <c r="AA92" s="14">
        <f t="shared" si="58"/>
        <v>0</v>
      </c>
      <c r="AB92" s="14">
        <f t="shared" si="58"/>
        <v>0</v>
      </c>
      <c r="AC92" s="14">
        <f t="shared" si="58"/>
        <v>0</v>
      </c>
      <c r="AD92" s="14">
        <f t="shared" si="58"/>
        <v>0</v>
      </c>
      <c r="AE92" s="14">
        <f t="shared" si="58"/>
        <v>0</v>
      </c>
      <c r="AF92" s="14">
        <f t="shared" si="58"/>
        <v>0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14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0</v>
      </c>
      <c r="C93" s="5">
        <f t="shared" si="34"/>
        <v>0</v>
      </c>
      <c r="D93" s="5">
        <f t="shared" si="34"/>
        <v>1</v>
      </c>
      <c r="E93" s="6" t="str">
        <f t="shared" si="28"/>
        <v>H (Ga)</v>
      </c>
      <c r="F93" s="14">
        <f t="shared" ref="F93" si="59">F17*$C$78</f>
        <v>-268.5</v>
      </c>
      <c r="G93" s="14">
        <f t="shared" ref="G93:BR93" si="60">G17*$C$78</f>
        <v>-268.5</v>
      </c>
      <c r="H93" s="14">
        <f t="shared" si="60"/>
        <v>-209</v>
      </c>
      <c r="I93" s="14">
        <f t="shared" si="60"/>
        <v>-190.75000000000003</v>
      </c>
      <c r="J93" s="14">
        <f t="shared" si="60"/>
        <v>-176.58333333333334</v>
      </c>
      <c r="K93" s="14">
        <f t="shared" si="60"/>
        <v>-165.12500000000003</v>
      </c>
      <c r="L93" s="14">
        <f t="shared" si="60"/>
        <v>-155.66666666666669</v>
      </c>
      <c r="M93" s="14">
        <f t="shared" si="60"/>
        <v>-147.66666666666666</v>
      </c>
      <c r="N93" s="14">
        <f t="shared" si="60"/>
        <v>-140.75000000000003</v>
      </c>
      <c r="O93" s="14">
        <f t="shared" si="60"/>
        <v>-134.66666666666669</v>
      </c>
      <c r="P93" s="14">
        <f t="shared" si="60"/>
        <v>-129.125</v>
      </c>
      <c r="Q93" s="14">
        <f t="shared" si="60"/>
        <v>-123.87500000000001</v>
      </c>
      <c r="R93" s="14">
        <f t="shared" si="60"/>
        <v>0</v>
      </c>
      <c r="S93" s="14">
        <f t="shared" si="60"/>
        <v>0</v>
      </c>
      <c r="T93" s="14">
        <f t="shared" si="60"/>
        <v>0</v>
      </c>
      <c r="U93" s="14">
        <f t="shared" si="60"/>
        <v>0</v>
      </c>
      <c r="V93" s="14">
        <f t="shared" si="60"/>
        <v>0</v>
      </c>
      <c r="W93" s="14">
        <f t="shared" si="60"/>
        <v>0</v>
      </c>
      <c r="X93" s="14">
        <f t="shared" si="60"/>
        <v>0</v>
      </c>
      <c r="Y93" s="14">
        <f t="shared" si="60"/>
        <v>0</v>
      </c>
      <c r="Z93" s="14">
        <f t="shared" si="60"/>
        <v>0</v>
      </c>
      <c r="AA93" s="14">
        <f t="shared" si="60"/>
        <v>0</v>
      </c>
      <c r="AB93" s="14">
        <f t="shared" si="60"/>
        <v>0</v>
      </c>
      <c r="AC93" s="14">
        <f t="shared" si="60"/>
        <v>0</v>
      </c>
      <c r="AD93" s="14">
        <f t="shared" si="60"/>
        <v>0</v>
      </c>
      <c r="AE93" s="14">
        <f t="shared" si="60"/>
        <v>0</v>
      </c>
      <c r="AF93" s="14">
        <f t="shared" si="60"/>
        <v>0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14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0</v>
      </c>
      <c r="C94" s="5">
        <f t="shared" si="34"/>
        <v>1</v>
      </c>
      <c r="D94" s="5">
        <f t="shared" si="34"/>
        <v>0</v>
      </c>
      <c r="E94" s="6" t="str">
        <f t="shared" si="28"/>
        <v>H (Ge)</v>
      </c>
      <c r="F94" s="14">
        <f t="shared" ref="F94" si="61">F18*$C$78</f>
        <v>-118.16666666666667</v>
      </c>
      <c r="G94" s="14">
        <f t="shared" ref="G94:BR94" si="62">G18*$C$78</f>
        <v>-118.16666666666667</v>
      </c>
      <c r="H94" s="14">
        <f t="shared" si="62"/>
        <v>-86.291666666666671</v>
      </c>
      <c r="I94" s="14">
        <f t="shared" si="62"/>
        <v>-77.583333333333343</v>
      </c>
      <c r="J94" s="14">
        <f t="shared" si="62"/>
        <v>-71.291666666666671</v>
      </c>
      <c r="K94" s="14">
        <f t="shared" si="62"/>
        <v>-66.541666666666671</v>
      </c>
      <c r="L94" s="14">
        <f t="shared" si="62"/>
        <v>-62.875000000000007</v>
      </c>
      <c r="M94" s="14">
        <f t="shared" si="62"/>
        <v>-60.000000000000007</v>
      </c>
      <c r="N94" s="14">
        <f t="shared" si="62"/>
        <v>-57.708333333333336</v>
      </c>
      <c r="O94" s="14">
        <f t="shared" si="62"/>
        <v>-55.750000000000007</v>
      </c>
      <c r="P94" s="14">
        <f t="shared" si="62"/>
        <v>-54.041666666666671</v>
      </c>
      <c r="Q94" s="14">
        <f t="shared" si="62"/>
        <v>-52.375000000000007</v>
      </c>
      <c r="R94" s="14">
        <f t="shared" si="62"/>
        <v>0</v>
      </c>
      <c r="S94" s="14">
        <f t="shared" si="62"/>
        <v>0</v>
      </c>
      <c r="T94" s="14">
        <f t="shared" si="62"/>
        <v>0</v>
      </c>
      <c r="U94" s="14">
        <f t="shared" si="62"/>
        <v>0</v>
      </c>
      <c r="V94" s="14">
        <f t="shared" si="62"/>
        <v>0</v>
      </c>
      <c r="W94" s="14">
        <f t="shared" si="62"/>
        <v>0</v>
      </c>
      <c r="X94" s="14">
        <f t="shared" si="62"/>
        <v>0</v>
      </c>
      <c r="Y94" s="14">
        <f t="shared" si="62"/>
        <v>0</v>
      </c>
      <c r="Z94" s="14">
        <f t="shared" si="62"/>
        <v>0</v>
      </c>
      <c r="AA94" s="14">
        <f t="shared" si="62"/>
        <v>0</v>
      </c>
      <c r="AB94" s="14">
        <f t="shared" si="62"/>
        <v>0</v>
      </c>
      <c r="AC94" s="14">
        <f t="shared" si="62"/>
        <v>0</v>
      </c>
      <c r="AD94" s="14">
        <f t="shared" si="62"/>
        <v>0</v>
      </c>
      <c r="AE94" s="14">
        <f t="shared" si="62"/>
        <v>0</v>
      </c>
      <c r="AF94" s="14">
        <f t="shared" si="62"/>
        <v>0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14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1</v>
      </c>
      <c r="C95" s="5">
        <f t="shared" si="34"/>
        <v>0</v>
      </c>
      <c r="D95" s="5">
        <f t="shared" si="34"/>
        <v>0</v>
      </c>
      <c r="E95" s="6" t="str">
        <f t="shared" si="28"/>
        <v>H (Se)</v>
      </c>
      <c r="F95" s="14">
        <f t="shared" ref="F95" si="63">F19*$C$78</f>
        <v>-22.200000000000003</v>
      </c>
      <c r="G95" s="14">
        <f t="shared" ref="G95:BR95" si="64">G19*$C$78</f>
        <v>-22.200000000000003</v>
      </c>
      <c r="H95" s="14">
        <f t="shared" si="64"/>
        <v>-25.541666666666668</v>
      </c>
      <c r="I95" s="14">
        <f t="shared" si="64"/>
        <v>-27.158333333333335</v>
      </c>
      <c r="J95" s="14">
        <f t="shared" si="64"/>
        <v>-28.679166666666667</v>
      </c>
      <c r="K95" s="14">
        <f t="shared" si="64"/>
        <v>-30.104166666666668</v>
      </c>
      <c r="L95" s="14">
        <f t="shared" si="64"/>
        <v>-31.44166666666667</v>
      </c>
      <c r="M95" s="14">
        <f t="shared" si="64"/>
        <v>-32.69583333333334</v>
      </c>
      <c r="N95" s="14">
        <f t="shared" si="64"/>
        <v>-33.891666666666673</v>
      </c>
      <c r="O95" s="14">
        <f t="shared" si="64"/>
        <v>-35.050000000000004</v>
      </c>
      <c r="P95" s="14">
        <f t="shared" si="64"/>
        <v>-36.241666666666674</v>
      </c>
      <c r="Q95" s="14">
        <f t="shared" si="64"/>
        <v>-37.550000000000004</v>
      </c>
      <c r="R95" s="14">
        <f t="shared" si="64"/>
        <v>0</v>
      </c>
      <c r="S95" s="14">
        <f t="shared" si="64"/>
        <v>0</v>
      </c>
      <c r="T95" s="14">
        <f t="shared" si="64"/>
        <v>0</v>
      </c>
      <c r="U95" s="14">
        <f t="shared" si="64"/>
        <v>0</v>
      </c>
      <c r="V95" s="14">
        <f t="shared" si="64"/>
        <v>0</v>
      </c>
      <c r="W95" s="14">
        <f t="shared" si="64"/>
        <v>0</v>
      </c>
      <c r="X95" s="14">
        <f t="shared" si="64"/>
        <v>0</v>
      </c>
      <c r="Y95" s="14">
        <f t="shared" si="64"/>
        <v>0</v>
      </c>
      <c r="Z95" s="14">
        <f t="shared" si="64"/>
        <v>0</v>
      </c>
      <c r="AA95" s="14">
        <f t="shared" si="64"/>
        <v>0</v>
      </c>
      <c r="AB95" s="14">
        <f t="shared" si="64"/>
        <v>0</v>
      </c>
      <c r="AC95" s="14">
        <f t="shared" si="64"/>
        <v>0</v>
      </c>
      <c r="AD95" s="14">
        <f t="shared" si="64"/>
        <v>0</v>
      </c>
      <c r="AE95" s="14">
        <f t="shared" si="64"/>
        <v>0</v>
      </c>
      <c r="AF95" s="14">
        <f t="shared" si="64"/>
        <v>0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14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0</v>
      </c>
      <c r="C96" s="5">
        <f t="shared" si="34"/>
        <v>0</v>
      </c>
      <c r="D96" s="5">
        <f t="shared" si="34"/>
        <v>0</v>
      </c>
      <c r="E96" s="6">
        <f t="shared" si="28"/>
        <v>0</v>
      </c>
      <c r="F96" s="14">
        <f t="shared" ref="F96" si="65">F20*$C$78</f>
        <v>0</v>
      </c>
      <c r="G96" s="14">
        <f t="shared" ref="G96:BR96" si="66">G20*$C$78</f>
        <v>0</v>
      </c>
      <c r="H96" s="14">
        <f t="shared" si="66"/>
        <v>0</v>
      </c>
      <c r="I96" s="14">
        <f t="shared" si="66"/>
        <v>0</v>
      </c>
      <c r="J96" s="14">
        <f t="shared" si="66"/>
        <v>0</v>
      </c>
      <c r="K96" s="14">
        <f t="shared" si="66"/>
        <v>0</v>
      </c>
      <c r="L96" s="14">
        <f t="shared" si="66"/>
        <v>0</v>
      </c>
      <c r="M96" s="14">
        <f t="shared" si="66"/>
        <v>0</v>
      </c>
      <c r="N96" s="14">
        <f t="shared" si="66"/>
        <v>0</v>
      </c>
      <c r="O96" s="14">
        <f t="shared" si="66"/>
        <v>0</v>
      </c>
      <c r="P96" s="14">
        <f t="shared" si="66"/>
        <v>0</v>
      </c>
      <c r="Q96" s="14">
        <f t="shared" si="66"/>
        <v>0</v>
      </c>
      <c r="R96" s="14">
        <f t="shared" si="66"/>
        <v>0</v>
      </c>
      <c r="S96" s="14">
        <f t="shared" si="66"/>
        <v>0</v>
      </c>
      <c r="T96" s="14">
        <f t="shared" si="66"/>
        <v>0</v>
      </c>
      <c r="U96" s="14">
        <f t="shared" si="66"/>
        <v>0</v>
      </c>
      <c r="V96" s="14">
        <f t="shared" si="66"/>
        <v>0</v>
      </c>
      <c r="W96" s="14">
        <f t="shared" si="66"/>
        <v>0</v>
      </c>
      <c r="X96" s="14">
        <f t="shared" si="66"/>
        <v>0</v>
      </c>
      <c r="Y96" s="14">
        <f t="shared" si="66"/>
        <v>0</v>
      </c>
      <c r="Z96" s="14">
        <f t="shared" si="66"/>
        <v>0</v>
      </c>
      <c r="AA96" s="14">
        <f t="shared" si="66"/>
        <v>0</v>
      </c>
      <c r="AB96" s="14">
        <f t="shared" si="66"/>
        <v>0</v>
      </c>
      <c r="AC96" s="14">
        <f t="shared" si="66"/>
        <v>0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14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0</v>
      </c>
      <c r="C97" s="5">
        <f t="shared" si="67"/>
        <v>0</v>
      </c>
      <c r="D97" s="5">
        <f t="shared" si="67"/>
        <v>0</v>
      </c>
      <c r="E97" s="6">
        <f t="shared" si="28"/>
        <v>0</v>
      </c>
      <c r="F97" s="14">
        <f t="shared" ref="F97" si="68">F21*$C$78</f>
        <v>0</v>
      </c>
      <c r="G97" s="14">
        <f t="shared" ref="G97:BR97" si="69">G21*$C$78</f>
        <v>0</v>
      </c>
      <c r="H97" s="14">
        <f t="shared" si="69"/>
        <v>0</v>
      </c>
      <c r="I97" s="14">
        <f t="shared" si="69"/>
        <v>0</v>
      </c>
      <c r="J97" s="14">
        <f t="shared" si="69"/>
        <v>0</v>
      </c>
      <c r="K97" s="14">
        <f t="shared" si="69"/>
        <v>0</v>
      </c>
      <c r="L97" s="14">
        <f t="shared" si="69"/>
        <v>0</v>
      </c>
      <c r="M97" s="14">
        <f t="shared" si="69"/>
        <v>0</v>
      </c>
      <c r="N97" s="14">
        <f t="shared" si="69"/>
        <v>0</v>
      </c>
      <c r="O97" s="14">
        <f t="shared" si="69"/>
        <v>0</v>
      </c>
      <c r="P97" s="14">
        <f t="shared" si="69"/>
        <v>0</v>
      </c>
      <c r="Q97" s="14">
        <f t="shared" si="69"/>
        <v>0</v>
      </c>
      <c r="R97" s="14">
        <f t="shared" si="69"/>
        <v>0</v>
      </c>
      <c r="S97" s="14">
        <f t="shared" si="69"/>
        <v>0</v>
      </c>
      <c r="T97" s="14">
        <f t="shared" si="69"/>
        <v>0</v>
      </c>
      <c r="U97" s="14">
        <f t="shared" si="69"/>
        <v>0</v>
      </c>
      <c r="V97" s="14">
        <f t="shared" si="69"/>
        <v>0</v>
      </c>
      <c r="W97" s="14">
        <f t="shared" si="69"/>
        <v>0</v>
      </c>
      <c r="X97" s="14">
        <f t="shared" si="69"/>
        <v>0</v>
      </c>
      <c r="Y97" s="14">
        <f t="shared" si="69"/>
        <v>0</v>
      </c>
      <c r="Z97" s="14">
        <f t="shared" si="69"/>
        <v>0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14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>
        <f t="shared" ref="F98" si="70">F22*$C$78</f>
        <v>0</v>
      </c>
      <c r="G98" s="14">
        <f t="shared" ref="G98:BR98" si="71">G22*$C$78</f>
        <v>0</v>
      </c>
      <c r="H98" s="14">
        <f t="shared" si="71"/>
        <v>0</v>
      </c>
      <c r="I98" s="14">
        <f t="shared" si="71"/>
        <v>0</v>
      </c>
      <c r="J98" s="14">
        <f t="shared" si="71"/>
        <v>0</v>
      </c>
      <c r="K98" s="14">
        <f t="shared" si="71"/>
        <v>0</v>
      </c>
      <c r="L98" s="14">
        <f t="shared" si="71"/>
        <v>0</v>
      </c>
      <c r="M98" s="14">
        <f t="shared" si="71"/>
        <v>0</v>
      </c>
      <c r="N98" s="14">
        <f t="shared" si="71"/>
        <v>0</v>
      </c>
      <c r="O98" s="14">
        <f t="shared" si="71"/>
        <v>0</v>
      </c>
      <c r="P98" s="14">
        <f t="shared" si="71"/>
        <v>0</v>
      </c>
      <c r="Q98" s="14">
        <f t="shared" si="71"/>
        <v>0</v>
      </c>
      <c r="R98" s="14">
        <f t="shared" si="71"/>
        <v>0</v>
      </c>
      <c r="S98" s="14">
        <f t="shared" si="71"/>
        <v>0</v>
      </c>
      <c r="T98" s="14">
        <f t="shared" si="71"/>
        <v>0</v>
      </c>
      <c r="U98" s="14">
        <f t="shared" si="71"/>
        <v>0</v>
      </c>
      <c r="V98" s="14">
        <f t="shared" si="71"/>
        <v>0</v>
      </c>
      <c r="W98" s="14">
        <f t="shared" si="71"/>
        <v>0</v>
      </c>
      <c r="X98" s="14">
        <f t="shared" si="71"/>
        <v>0</v>
      </c>
      <c r="Y98" s="14">
        <f t="shared" si="71"/>
        <v>0</v>
      </c>
      <c r="Z98" s="14">
        <f t="shared" si="71"/>
        <v>0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14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14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14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14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14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14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14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14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14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14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14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hidden="1" customHeight="1" outlineLevel="1" x14ac:dyDescent="0.35">
      <c r="G110" s="96"/>
      <c r="H110" s="96"/>
      <c r="I110" s="96"/>
      <c r="J110" s="96"/>
      <c r="K110" s="96"/>
      <c r="L110" s="96"/>
      <c r="M110" s="96"/>
      <c r="N110" s="96"/>
      <c r="O110" s="96"/>
      <c r="P110" s="96"/>
      <c r="Q110" s="96"/>
      <c r="R110" s="96"/>
      <c r="S110" s="96"/>
      <c r="T110" s="96"/>
      <c r="U110" s="96"/>
      <c r="V110" s="96"/>
      <c r="W110" s="96"/>
      <c r="X110" s="96"/>
      <c r="Y110" s="96"/>
      <c r="Z110" s="96"/>
      <c r="AA110" s="96"/>
      <c r="AB110" s="96"/>
      <c r="AC110" s="96"/>
      <c r="AD110" s="96"/>
      <c r="AE110" s="96"/>
      <c r="AF110" s="96"/>
      <c r="AG110" s="96"/>
      <c r="AH110" s="96"/>
      <c r="AI110" s="96"/>
      <c r="AJ110" s="96"/>
      <c r="AK110" s="96"/>
      <c r="AL110" s="96"/>
      <c r="AM110" s="96"/>
      <c r="AN110" s="96"/>
      <c r="AO110" s="96"/>
      <c r="AP110" s="96"/>
      <c r="AQ110" s="96"/>
      <c r="AR110" s="96"/>
      <c r="AS110" s="96"/>
      <c r="AT110" s="96"/>
      <c r="AU110" s="96"/>
      <c r="AV110" s="96"/>
      <c r="AW110" s="96"/>
      <c r="AX110" s="96"/>
      <c r="AY110" s="96"/>
      <c r="AZ110" s="96"/>
      <c r="BA110" s="96"/>
      <c r="BB110" s="96"/>
      <c r="BC110" s="96"/>
      <c r="BD110" s="96"/>
      <c r="BE110" s="96"/>
      <c r="BF110" s="96"/>
      <c r="BG110" s="96"/>
      <c r="BH110" s="96"/>
      <c r="BI110" s="96"/>
      <c r="BJ110" s="96"/>
      <c r="BK110" s="96"/>
      <c r="BL110" s="96"/>
      <c r="BM110" s="96"/>
      <c r="BN110" s="96"/>
      <c r="BO110" s="96"/>
      <c r="BP110" s="96"/>
      <c r="BQ110" s="96"/>
      <c r="BR110" s="96"/>
    </row>
    <row r="111" spans="1:87" ht="21" customHeight="1" collapsed="1" x14ac:dyDescent="0.35">
      <c r="G111" s="96"/>
      <c r="H111" s="96"/>
      <c r="I111" s="96"/>
      <c r="J111" s="96"/>
      <c r="K111" s="96"/>
      <c r="L111" s="96"/>
      <c r="M111" s="96"/>
      <c r="N111" s="96"/>
      <c r="O111" s="96"/>
      <c r="P111" s="96"/>
      <c r="Q111" s="96"/>
      <c r="R111" s="96"/>
      <c r="S111" s="96"/>
      <c r="T111" s="96"/>
      <c r="U111" s="96"/>
      <c r="V111" s="96"/>
      <c r="W111" s="96"/>
      <c r="X111" s="96"/>
      <c r="Y111" s="96"/>
      <c r="Z111" s="96"/>
      <c r="AA111" s="96"/>
      <c r="AB111" s="96"/>
      <c r="AC111" s="96"/>
      <c r="AD111" s="96"/>
      <c r="AE111" s="96"/>
      <c r="AF111" s="96"/>
      <c r="AG111" s="96"/>
      <c r="AH111" s="96"/>
      <c r="AI111" s="96"/>
      <c r="AJ111" s="96"/>
      <c r="AK111" s="96"/>
      <c r="AL111" s="96"/>
      <c r="AM111" s="96"/>
      <c r="AN111" s="96"/>
      <c r="AO111" s="96"/>
      <c r="AP111" s="96"/>
      <c r="AQ111" s="96"/>
      <c r="AR111" s="96"/>
      <c r="AS111" s="96"/>
      <c r="AT111" s="96"/>
      <c r="AU111" s="96"/>
      <c r="AV111" s="96"/>
      <c r="AW111" s="96"/>
      <c r="AX111" s="96"/>
      <c r="AY111" s="96"/>
      <c r="AZ111" s="96"/>
      <c r="BA111" s="96"/>
      <c r="BB111" s="96"/>
      <c r="BC111" s="96"/>
      <c r="BD111" s="96"/>
      <c r="BE111" s="96"/>
      <c r="BF111" s="96"/>
      <c r="BG111" s="96"/>
      <c r="BH111" s="96"/>
      <c r="BI111" s="96"/>
      <c r="BJ111" s="96"/>
      <c r="BK111" s="96"/>
      <c r="BL111" s="96"/>
      <c r="BM111" s="96"/>
      <c r="BN111" s="96"/>
      <c r="BO111" s="96"/>
      <c r="BP111" s="96"/>
      <c r="BQ111" s="96"/>
      <c r="BR111" s="96"/>
    </row>
    <row r="112" spans="1:87" ht="21" customHeight="1" x14ac:dyDescent="0.4">
      <c r="A112" s="63"/>
      <c r="B112" s="63"/>
      <c r="C112" s="63"/>
      <c r="D112" s="63"/>
      <c r="E112" s="62" t="s">
        <v>22</v>
      </c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</row>
    <row r="113" spans="1:71" ht="21" hidden="1" customHeight="1" outlineLevel="1" thickTop="1" thickBot="1" x14ac:dyDescent="0.4">
      <c r="A113" s="178"/>
      <c r="B113" s="178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339.2</v>
      </c>
      <c r="H113" s="4">
        <f t="shared" si="92"/>
        <v>405.3</v>
      </c>
      <c r="I113" s="4">
        <f t="shared" si="92"/>
        <v>471.4</v>
      </c>
      <c r="J113" s="4">
        <f t="shared" si="92"/>
        <v>537.5</v>
      </c>
      <c r="K113" s="4">
        <f t="shared" si="92"/>
        <v>603.5</v>
      </c>
      <c r="L113" s="4">
        <f t="shared" si="92"/>
        <v>669.6</v>
      </c>
      <c r="M113" s="4">
        <f t="shared" si="92"/>
        <v>735.7</v>
      </c>
      <c r="N113" s="4">
        <f t="shared" si="92"/>
        <v>801.8</v>
      </c>
      <c r="O113" s="4">
        <f t="shared" si="92"/>
        <v>867.8</v>
      </c>
      <c r="P113" s="4">
        <f t="shared" si="92"/>
        <v>933.9</v>
      </c>
      <c r="Q113" s="4">
        <f t="shared" si="92"/>
        <v>1000</v>
      </c>
      <c r="R113" s="4">
        <f t="shared" si="92"/>
        <v>0</v>
      </c>
      <c r="S113" s="4">
        <f t="shared" si="92"/>
        <v>0</v>
      </c>
      <c r="T113" s="4">
        <f t="shared" si="92"/>
        <v>0</v>
      </c>
      <c r="U113" s="4">
        <f t="shared" si="92"/>
        <v>0</v>
      </c>
      <c r="V113" s="4">
        <f t="shared" si="92"/>
        <v>0</v>
      </c>
      <c r="W113" s="4">
        <f t="shared" si="92"/>
        <v>0</v>
      </c>
      <c r="X113" s="4">
        <f t="shared" si="92"/>
        <v>0</v>
      </c>
      <c r="Y113" s="4">
        <f t="shared" si="92"/>
        <v>0</v>
      </c>
      <c r="Z113" s="4">
        <f t="shared" si="92"/>
        <v>0</v>
      </c>
      <c r="AA113" s="4">
        <f t="shared" si="92"/>
        <v>0</v>
      </c>
      <c r="AB113" s="4">
        <f t="shared" si="92"/>
        <v>0</v>
      </c>
      <c r="AC113" s="4">
        <f t="shared" si="92"/>
        <v>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hidden="1" customHeight="1" outlineLevel="1" thickTop="1" thickBot="1" x14ac:dyDescent="0.4">
      <c r="C114" s="22">
        <f>COUNTA(E114:E121)+1</f>
        <v>4</v>
      </c>
      <c r="E114" s="17" t="s">
        <v>12</v>
      </c>
      <c r="F114" s="46">
        <f ca="1">F$113*$B$2*SUMPRODUCT(F$90:F$92,F$56:F$58)/1000</f>
        <v>3148.9239450648511</v>
      </c>
      <c r="G114" s="46">
        <f t="shared" ref="G114:AL114" ca="1" si="93">G$113*$B$2*SUMPRODUCT(G$90:G$92,G$56:G$58)/1000</f>
        <v>3911.0765366752007</v>
      </c>
      <c r="H114" s="46">
        <f t="shared" ca="1" si="93"/>
        <v>4763.4247378147493</v>
      </c>
      <c r="I114" s="46">
        <f t="shared" ca="1" si="93"/>
        <v>5625.5275613499007</v>
      </c>
      <c r="J114" s="46">
        <f t="shared" ca="1" si="93"/>
        <v>6515.2367695921885</v>
      </c>
      <c r="K114" s="46">
        <f t="shared" ca="1" si="93"/>
        <v>7434.4551304621882</v>
      </c>
      <c r="L114" s="46">
        <f t="shared" ca="1" si="93"/>
        <v>8379.7451835507018</v>
      </c>
      <c r="M114" s="46">
        <f t="shared" ca="1" si="93"/>
        <v>9340.3261591414266</v>
      </c>
      <c r="N114" s="46">
        <f t="shared" ca="1" si="93"/>
        <v>10335.281867698901</v>
      </c>
      <c r="O114" s="46">
        <f t="shared" ca="1" si="93"/>
        <v>11343.010422847825</v>
      </c>
      <c r="P114" s="46">
        <f t="shared" ca="1" si="93"/>
        <v>12376.140510221403</v>
      </c>
      <c r="Q114" s="46">
        <f t="shared" ca="1" si="93"/>
        <v>13461.361883375001</v>
      </c>
      <c r="R114" s="46">
        <f t="shared" ca="1" si="93"/>
        <v>0</v>
      </c>
      <c r="S114" s="46">
        <f t="shared" ca="1" si="93"/>
        <v>0</v>
      </c>
      <c r="T114" s="46">
        <f t="shared" ca="1" si="93"/>
        <v>0</v>
      </c>
      <c r="U114" s="46">
        <f t="shared" ca="1" si="93"/>
        <v>0</v>
      </c>
      <c r="V114" s="46">
        <f t="shared" ca="1" si="93"/>
        <v>0</v>
      </c>
      <c r="W114" s="46">
        <f t="shared" ca="1" si="93"/>
        <v>0</v>
      </c>
      <c r="X114" s="46">
        <f t="shared" ca="1" si="93"/>
        <v>0</v>
      </c>
      <c r="Y114" s="46">
        <f t="shared" ca="1" si="93"/>
        <v>0</v>
      </c>
      <c r="Z114" s="46">
        <f t="shared" ca="1" si="93"/>
        <v>0</v>
      </c>
      <c r="AA114" s="46">
        <f t="shared" ca="1" si="93"/>
        <v>0</v>
      </c>
      <c r="AB114" s="46">
        <f t="shared" ca="1" si="93"/>
        <v>0</v>
      </c>
      <c r="AC114" s="46">
        <f t="shared" ca="1" si="93"/>
        <v>0</v>
      </c>
      <c r="AD114" s="46">
        <f t="shared" ca="1" si="93"/>
        <v>0</v>
      </c>
      <c r="AE114" s="46">
        <f t="shared" ca="1" si="93"/>
        <v>0</v>
      </c>
      <c r="AF114" s="46">
        <f t="shared" ca="1" si="93"/>
        <v>0</v>
      </c>
      <c r="AG114" s="46">
        <f t="shared" ca="1" si="93"/>
        <v>0</v>
      </c>
      <c r="AH114" s="46">
        <f t="shared" ca="1" si="93"/>
        <v>0</v>
      </c>
      <c r="AI114" s="46">
        <f t="shared" ca="1" si="93"/>
        <v>0</v>
      </c>
      <c r="AJ114" s="46">
        <f t="shared" ca="1" si="93"/>
        <v>0</v>
      </c>
      <c r="AK114" s="46">
        <f t="shared" ca="1" si="93"/>
        <v>0</v>
      </c>
      <c r="AL114" s="46">
        <f t="shared" ca="1" si="93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</row>
    <row r="115" spans="1:71" ht="21" hidden="1" customHeight="1" outlineLevel="1" thickBot="1" x14ac:dyDescent="0.4">
      <c r="C115" s="23">
        <f xml:space="preserve"> COUNTIF(F113:AL113,"&lt;&gt;"&amp;0)</f>
        <v>12</v>
      </c>
      <c r="E115" s="17" t="s">
        <v>13</v>
      </c>
      <c r="F115" s="14">
        <f ca="1">F$113*$B$2*SUMPRODUCT(F$80:F$88,F$46:F$54)/1000</f>
        <v>-35.23353905750001</v>
      </c>
      <c r="G115" s="14">
        <f t="shared" ref="G115:AL115" ca="1" si="94">G$113*$B$2*SUMPRODUCT(G$80:G$88,G$46:G$54)/1000</f>
        <v>-43.761319840000013</v>
      </c>
      <c r="H115" s="14">
        <f t="shared" ca="1" si="94"/>
        <v>-52.569922860486571</v>
      </c>
      <c r="I115" s="14">
        <f t="shared" ca="1" si="94"/>
        <v>-61.535448343066058</v>
      </c>
      <c r="J115" s="14">
        <f t="shared" ca="1" si="94"/>
        <v>-70.648142367222377</v>
      </c>
      <c r="K115" s="14">
        <f t="shared" ca="1" si="94"/>
        <v>-79.908718149631056</v>
      </c>
      <c r="L115" s="14">
        <f t="shared" ca="1" si="94"/>
        <v>-89.313486778806848</v>
      </c>
      <c r="M115" s="14">
        <f t="shared" ca="1" si="94"/>
        <v>-98.816632695328224</v>
      </c>
      <c r="N115" s="14">
        <f t="shared" ca="1" si="94"/>
        <v>-108.60109072115762</v>
      </c>
      <c r="O115" s="14">
        <f t="shared" ca="1" si="94"/>
        <v>-118.82997679375643</v>
      </c>
      <c r="P115" s="14">
        <f t="shared" ca="1" si="94"/>
        <v>-130.24935230094704</v>
      </c>
      <c r="Q115" s="14">
        <f t="shared" ca="1" si="94"/>
        <v>-143.97868242664441</v>
      </c>
      <c r="R115" s="14">
        <f t="shared" ca="1" si="94"/>
        <v>0</v>
      </c>
      <c r="S115" s="14">
        <f t="shared" ca="1" si="94"/>
        <v>0</v>
      </c>
      <c r="T115" s="14">
        <f t="shared" ca="1" si="94"/>
        <v>0</v>
      </c>
      <c r="U115" s="14">
        <f t="shared" ca="1" si="94"/>
        <v>0</v>
      </c>
      <c r="V115" s="14">
        <f t="shared" ca="1" si="94"/>
        <v>0</v>
      </c>
      <c r="W115" s="14">
        <f t="shared" ca="1" si="94"/>
        <v>0</v>
      </c>
      <c r="X115" s="14">
        <f t="shared" ca="1" si="94"/>
        <v>0</v>
      </c>
      <c r="Y115" s="14">
        <f t="shared" ca="1" si="94"/>
        <v>0</v>
      </c>
      <c r="Z115" s="14">
        <f t="shared" ca="1" si="94"/>
        <v>0</v>
      </c>
      <c r="AA115" s="14">
        <f t="shared" ca="1" si="94"/>
        <v>0</v>
      </c>
      <c r="AB115" s="14">
        <f t="shared" ca="1" si="94"/>
        <v>0</v>
      </c>
      <c r="AC115" s="14">
        <f t="shared" ca="1" si="94"/>
        <v>0</v>
      </c>
      <c r="AD115" s="14">
        <f t="shared" ca="1" si="94"/>
        <v>0</v>
      </c>
      <c r="AE115" s="14">
        <f t="shared" ca="1" si="94"/>
        <v>0</v>
      </c>
      <c r="AF115" s="14">
        <f t="shared" ca="1" si="94"/>
        <v>0</v>
      </c>
      <c r="AG115" s="14">
        <f t="shared" ca="1" si="94"/>
        <v>0</v>
      </c>
      <c r="AH115" s="14">
        <f t="shared" ca="1" si="94"/>
        <v>0</v>
      </c>
      <c r="AI115" s="14">
        <f t="shared" ca="1" si="94"/>
        <v>0</v>
      </c>
      <c r="AJ115" s="14">
        <f t="shared" ca="1" si="94"/>
        <v>0</v>
      </c>
      <c r="AK115" s="14">
        <f t="shared" ca="1" si="94"/>
        <v>0</v>
      </c>
      <c r="AL115" s="14">
        <f t="shared" ca="1" si="94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hidden="1" customHeight="1" outlineLevel="1" thickBot="1" x14ac:dyDescent="0.4">
      <c r="E116" s="17" t="s">
        <v>15</v>
      </c>
      <c r="F116" s="14">
        <f t="shared" ref="F116:AL116" ca="1" si="95">F115+F114</f>
        <v>3113.6904060073512</v>
      </c>
      <c r="G116" s="14">
        <f t="shared" ca="1" si="95"/>
        <v>3867.3152168352008</v>
      </c>
      <c r="H116" s="14">
        <f t="shared" ca="1" si="95"/>
        <v>4710.854814954263</v>
      </c>
      <c r="I116" s="14">
        <f t="shared" ca="1" si="95"/>
        <v>5563.9921130068342</v>
      </c>
      <c r="J116" s="14">
        <f t="shared" ca="1" si="95"/>
        <v>6444.5886272249663</v>
      </c>
      <c r="K116" s="14">
        <f t="shared" ca="1" si="95"/>
        <v>7354.5464123125575</v>
      </c>
      <c r="L116" s="14">
        <f t="shared" ca="1" si="95"/>
        <v>8290.4316967718951</v>
      </c>
      <c r="M116" s="14">
        <f t="shared" ca="1" si="95"/>
        <v>9241.5095264460979</v>
      </c>
      <c r="N116" s="14">
        <f t="shared" ca="1" si="95"/>
        <v>10226.680776977742</v>
      </c>
      <c r="O116" s="14">
        <f t="shared" ca="1" si="95"/>
        <v>11224.180446054068</v>
      </c>
      <c r="P116" s="14">
        <f t="shared" ca="1" si="95"/>
        <v>12245.891157920456</v>
      </c>
      <c r="Q116" s="14">
        <f t="shared" ca="1" si="95"/>
        <v>13317.383200948356</v>
      </c>
      <c r="R116" s="14">
        <f t="shared" ca="1" si="95"/>
        <v>0</v>
      </c>
      <c r="S116" s="14">
        <f t="shared" ca="1" si="95"/>
        <v>0</v>
      </c>
      <c r="T116" s="14">
        <f t="shared" ca="1" si="95"/>
        <v>0</v>
      </c>
      <c r="U116" s="14">
        <f t="shared" ca="1" si="95"/>
        <v>0</v>
      </c>
      <c r="V116" s="14">
        <f t="shared" ca="1" si="95"/>
        <v>0</v>
      </c>
      <c r="W116" s="14">
        <f t="shared" ca="1" si="95"/>
        <v>0</v>
      </c>
      <c r="X116" s="14">
        <f t="shared" ca="1" si="95"/>
        <v>0</v>
      </c>
      <c r="Y116" s="14">
        <f t="shared" ca="1" si="95"/>
        <v>0</v>
      </c>
      <c r="Z116" s="14">
        <f t="shared" ca="1" si="95"/>
        <v>0</v>
      </c>
      <c r="AA116" s="14">
        <f t="shared" ca="1" si="95"/>
        <v>0</v>
      </c>
      <c r="AB116" s="14">
        <f t="shared" ca="1" si="95"/>
        <v>0</v>
      </c>
      <c r="AC116" s="14">
        <f t="shared" ca="1" si="95"/>
        <v>0</v>
      </c>
      <c r="AD116" s="14">
        <f t="shared" ca="1" si="95"/>
        <v>0</v>
      </c>
      <c r="AE116" s="14">
        <f t="shared" ca="1" si="95"/>
        <v>0</v>
      </c>
      <c r="AF116" s="14">
        <f t="shared" ca="1" si="95"/>
        <v>0</v>
      </c>
      <c r="AG116" s="14">
        <f t="shared" ca="1" si="95"/>
        <v>0</v>
      </c>
      <c r="AH116" s="14">
        <f t="shared" ca="1" si="95"/>
        <v>0</v>
      </c>
      <c r="AI116" s="14">
        <f t="shared" ca="1" si="95"/>
        <v>0</v>
      </c>
      <c r="AJ116" s="14">
        <f t="shared" ca="1" si="95"/>
        <v>0</v>
      </c>
      <c r="AK116" s="14">
        <f t="shared" ca="1" si="95"/>
        <v>0</v>
      </c>
      <c r="AL116" s="14">
        <f t="shared" ca="1" si="95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hidden="1" customHeight="1" outlineLevel="1" x14ac:dyDescent="0.35"/>
    <row r="118" spans="1:71" ht="21" hidden="1" customHeight="1" outlineLevel="1" x14ac:dyDescent="0.35">
      <c r="U118" s="47"/>
      <c r="V118" s="47"/>
      <c r="W118" s="47"/>
    </row>
    <row r="119" spans="1:71" ht="21" hidden="1" customHeight="1" outlineLevel="1" x14ac:dyDescent="0.35">
      <c r="U119" s="47"/>
      <c r="V119" s="47"/>
      <c r="W119" s="47"/>
    </row>
    <row r="120" spans="1:71" ht="21" hidden="1" customHeight="1" outlineLevel="1" x14ac:dyDescent="0.35">
      <c r="U120" s="47"/>
      <c r="V120" s="47"/>
      <c r="W120" s="47"/>
    </row>
    <row r="121" spans="1:71" ht="21" hidden="1" customHeight="1" outlineLevel="1" thickBot="1" x14ac:dyDescent="0.4">
      <c r="U121" s="47"/>
      <c r="V121" s="47"/>
      <c r="W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537.5</v>
      </c>
      <c r="K122" s="4">
        <f ca="1"/>
        <v>603.5</v>
      </c>
      <c r="L122" s="4">
        <f ca="1"/>
        <v>669.6</v>
      </c>
      <c r="M122" s="4">
        <f ca="1"/>
        <v>735.7</v>
      </c>
      <c r="N122" s="4">
        <f ca="1"/>
        <v>801.8</v>
      </c>
      <c r="O122" s="4">
        <f ca="1"/>
        <v>867.8</v>
      </c>
      <c r="P122" s="4">
        <f ca="1"/>
        <v>933.9</v>
      </c>
      <c r="Q122" s="4">
        <f ca="1"/>
        <v>1000</v>
      </c>
      <c r="R122" s="4" t="e">
        <f ca="1"/>
        <v>#N/A</v>
      </c>
      <c r="S122" s="4" t="e">
        <f ca="1"/>
        <v>#N/A</v>
      </c>
      <c r="T122" s="20" t="e">
        <f ca="1"/>
        <v>#N/A</v>
      </c>
      <c r="U122" s="53" t="e">
        <f ca="1"/>
        <v>#N/A</v>
      </c>
      <c r="V122" s="54" t="e">
        <f ca="1"/>
        <v>#N/A</v>
      </c>
      <c r="W122" s="56" t="e">
        <f ca="1"/>
        <v>#N/A</v>
      </c>
      <c r="X122" s="51" t="e">
        <f ca="1"/>
        <v>#N/A</v>
      </c>
      <c r="Y122" s="4" t="e">
        <f ca="1"/>
        <v>#N/A</v>
      </c>
      <c r="Z122" s="4" t="e">
        <f ca="1"/>
        <v>#N/A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4"/>
    </row>
    <row r="123" spans="1:71" ht="21" hidden="1" customHeight="1" outlineLevel="1" thickTop="1" thickBot="1" x14ac:dyDescent="0.4">
      <c r="E123" s="17" t="str">
        <f ca="1"/>
        <v xml:space="preserve">Раствор (жид): </v>
      </c>
      <c r="F123" s="47">
        <f ca="1"/>
        <v>3148.9239450648511</v>
      </c>
      <c r="G123" s="47">
        <f ca="1"/>
        <v>3911.0765366752007</v>
      </c>
      <c r="H123" s="47">
        <f ca="1"/>
        <v>4763.4247378147493</v>
      </c>
      <c r="I123" s="47">
        <f ca="1"/>
        <v>5625.5275613499007</v>
      </c>
      <c r="J123" s="47">
        <f ca="1"/>
        <v>6515.2367695921885</v>
      </c>
      <c r="K123" s="47">
        <f ca="1"/>
        <v>7434.4551304621882</v>
      </c>
      <c r="L123" s="47">
        <f ca="1"/>
        <v>8379.7451835507018</v>
      </c>
      <c r="M123" s="47">
        <f ca="1"/>
        <v>9340.3261591414266</v>
      </c>
      <c r="N123" s="47">
        <f ca="1"/>
        <v>10335.281867698901</v>
      </c>
      <c r="O123" s="47">
        <f ca="1"/>
        <v>11343.010422847825</v>
      </c>
      <c r="P123" s="47">
        <f ca="1"/>
        <v>12376.140510221403</v>
      </c>
      <c r="Q123" s="47">
        <f ca="1"/>
        <v>13461.361883375001</v>
      </c>
      <c r="R123" s="47" t="e">
        <f ca="1"/>
        <v>#N/A</v>
      </c>
      <c r="S123" s="47" t="e">
        <f ca="1"/>
        <v>#N/A</v>
      </c>
      <c r="T123" s="47" t="e">
        <f ca="1"/>
        <v>#N/A</v>
      </c>
      <c r="U123" s="47" t="e">
        <f ca="1"/>
        <v>#N/A</v>
      </c>
      <c r="V123" s="47" t="e">
        <f ca="1"/>
        <v>#N/A</v>
      </c>
      <c r="W123" s="47" t="e">
        <f ca="1"/>
        <v>#N/A</v>
      </c>
      <c r="X123" s="47" t="e">
        <f ca="1"/>
        <v>#N/A</v>
      </c>
      <c r="Y123" s="47" t="e">
        <f ca="1"/>
        <v>#N/A</v>
      </c>
      <c r="Z123" s="47" t="e">
        <f ca="1"/>
        <v>#N/A</v>
      </c>
      <c r="AA123" s="47" t="e">
        <f ca="1"/>
        <v>#N/A</v>
      </c>
      <c r="AB123" s="47" t="e">
        <f ca="1"/>
        <v>#N/A</v>
      </c>
      <c r="AC123" s="47" t="e">
        <f ca="1"/>
        <v>#N/A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Газовая без Ar: </v>
      </c>
      <c r="F124" s="47">
        <f ca="1"/>
        <v>-35.23353905750001</v>
      </c>
      <c r="G124" s="47">
        <f ca="1"/>
        <v>-43.761319840000013</v>
      </c>
      <c r="H124" s="47">
        <f ca="1"/>
        <v>-52.569922860486571</v>
      </c>
      <c r="I124" s="47">
        <f ca="1"/>
        <v>-61.535448343066058</v>
      </c>
      <c r="J124" s="47">
        <f ca="1"/>
        <v>-70.648142367222377</v>
      </c>
      <c r="K124" s="47">
        <f ca="1"/>
        <v>-79.908718149631056</v>
      </c>
      <c r="L124" s="47">
        <f ca="1"/>
        <v>-89.313486778806848</v>
      </c>
      <c r="M124" s="47">
        <f ca="1"/>
        <v>-98.816632695328224</v>
      </c>
      <c r="N124" s="47">
        <f ca="1"/>
        <v>-108.60109072115762</v>
      </c>
      <c r="O124" s="47">
        <f ca="1"/>
        <v>-118.82997679375643</v>
      </c>
      <c r="P124" s="47">
        <f ca="1"/>
        <v>-130.24935230094704</v>
      </c>
      <c r="Q124" s="47">
        <f ca="1"/>
        <v>-143.97868242664441</v>
      </c>
      <c r="R124" s="47" t="e">
        <f ca="1"/>
        <v>#N/A</v>
      </c>
      <c r="S124" s="47" t="e">
        <f ca="1"/>
        <v>#N/A</v>
      </c>
      <c r="T124" s="47" t="e">
        <f ca="1"/>
        <v>#N/A</v>
      </c>
      <c r="U124" s="47" t="e">
        <f ca="1"/>
        <v>#N/A</v>
      </c>
      <c r="V124" s="47" t="e">
        <f ca="1"/>
        <v>#N/A</v>
      </c>
      <c r="W124" s="47" t="e">
        <f ca="1"/>
        <v>#N/A</v>
      </c>
      <c r="X124" s="47" t="e">
        <f ca="1"/>
        <v>#N/A</v>
      </c>
      <c r="Y124" s="47" t="e">
        <f ca="1"/>
        <v>#N/A</v>
      </c>
      <c r="Z124" s="47" t="e">
        <f ca="1"/>
        <v>#N/A</v>
      </c>
      <c r="AA124" s="47" t="e">
        <f ca="1"/>
        <v>#N/A</v>
      </c>
      <c r="AB124" s="47" t="e">
        <f ca="1"/>
        <v>#N/A</v>
      </c>
      <c r="AC124" s="47" t="e">
        <f ca="1"/>
        <v>#N/A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Раствор + газовая без Ar: </v>
      </c>
      <c r="F125" s="47">
        <f ca="1"/>
        <v>3113.6904060073512</v>
      </c>
      <c r="G125" s="47">
        <f ca="1"/>
        <v>3867.3152168352008</v>
      </c>
      <c r="H125" s="47">
        <f ca="1"/>
        <v>4710.854814954263</v>
      </c>
      <c r="I125" s="47">
        <f ca="1"/>
        <v>5563.9921130068342</v>
      </c>
      <c r="J125" s="47">
        <f ca="1"/>
        <v>6444.5886272249663</v>
      </c>
      <c r="K125" s="47">
        <f ca="1"/>
        <v>7354.5464123125575</v>
      </c>
      <c r="L125" s="47">
        <f ca="1"/>
        <v>8290.4316967718951</v>
      </c>
      <c r="M125" s="47">
        <f ca="1"/>
        <v>9241.5095264460979</v>
      </c>
      <c r="N125" s="47">
        <f ca="1"/>
        <v>10226.680776977742</v>
      </c>
      <c r="O125" s="47">
        <f ca="1"/>
        <v>11224.180446054068</v>
      </c>
      <c r="P125" s="47">
        <f ca="1"/>
        <v>12245.891157920456</v>
      </c>
      <c r="Q125" s="47">
        <f ca="1"/>
        <v>13317.383200948356</v>
      </c>
      <c r="R125" s="47" t="e">
        <f ca="1"/>
        <v>#N/A</v>
      </c>
      <c r="S125" s="47" t="e">
        <f ca="1"/>
        <v>#N/A</v>
      </c>
      <c r="T125" s="47" t="e">
        <f ca="1"/>
        <v>#N/A</v>
      </c>
      <c r="U125" s="47" t="e">
        <f ca="1"/>
        <v>#N/A</v>
      </c>
      <c r="V125" s="47" t="e">
        <f ca="1"/>
        <v>#N/A</v>
      </c>
      <c r="W125" s="47" t="e">
        <f ca="1"/>
        <v>#N/A</v>
      </c>
      <c r="X125" s="47" t="e">
        <f ca="1"/>
        <v>#N/A</v>
      </c>
      <c r="Y125" s="47" t="e">
        <f ca="1"/>
        <v>#N/A</v>
      </c>
      <c r="Z125" s="47" t="e">
        <f ca="1"/>
        <v>#N/A</v>
      </c>
      <c r="AA125" s="47" t="e">
        <f ca="1"/>
        <v>#N/A</v>
      </c>
      <c r="AB125" s="47" t="e">
        <f ca="1"/>
        <v>#N/A</v>
      </c>
      <c r="AC125" s="47" t="e">
        <f ca="1"/>
        <v>#N/A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e">
        <f ca="1"/>
        <v>#N/A</v>
      </c>
      <c r="F126" s="47" t="e">
        <f ca="1"/>
        <v>#N/A</v>
      </c>
      <c r="G126" s="47" t="e">
        <f ca="1"/>
        <v>#N/A</v>
      </c>
      <c r="H126" s="47" t="e">
        <f ca="1"/>
        <v>#N/A</v>
      </c>
      <c r="I126" s="47" t="e">
        <f ca="1"/>
        <v>#N/A</v>
      </c>
      <c r="J126" s="47" t="e">
        <f ca="1"/>
        <v>#N/A</v>
      </c>
      <c r="K126" s="47" t="e">
        <f ca="1"/>
        <v>#N/A</v>
      </c>
      <c r="L126" s="47" t="e">
        <f ca="1"/>
        <v>#N/A</v>
      </c>
      <c r="M126" s="47" t="e">
        <f ca="1"/>
        <v>#N/A</v>
      </c>
      <c r="N126" s="47" t="e">
        <f ca="1"/>
        <v>#N/A</v>
      </c>
      <c r="O126" s="47" t="e">
        <f ca="1"/>
        <v>#N/A</v>
      </c>
      <c r="P126" s="47" t="e">
        <f ca="1"/>
        <v>#N/A</v>
      </c>
      <c r="Q126" s="47" t="e">
        <f ca="1"/>
        <v>#N/A</v>
      </c>
      <c r="R126" s="47" t="e">
        <f ca="1"/>
        <v>#N/A</v>
      </c>
      <c r="S126" s="47" t="e">
        <f ca="1"/>
        <v>#N/A</v>
      </c>
      <c r="T126" s="47" t="e">
        <f ca="1"/>
        <v>#N/A</v>
      </c>
      <c r="U126" s="47" t="e">
        <f ca="1"/>
        <v>#N/A</v>
      </c>
      <c r="V126" s="47" t="e">
        <f ca="1"/>
        <v>#N/A</v>
      </c>
      <c r="W126" s="47" t="e">
        <f ca="1"/>
        <v>#N/A</v>
      </c>
      <c r="X126" s="47" t="e">
        <f ca="1"/>
        <v>#N/A</v>
      </c>
      <c r="Y126" s="47" t="e">
        <f ca="1"/>
        <v>#N/A</v>
      </c>
      <c r="Z126" s="47" t="e">
        <f ca="1"/>
        <v>#N/A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2">
    <mergeCell ref="A1:CI1"/>
    <mergeCell ref="A113:B113"/>
  </mergeCells>
  <conditionalFormatting sqref="A4:D33">
    <cfRule type="cellIs" dxfId="25" priority="194" operator="equal">
      <formula>0</formula>
    </cfRule>
  </conditionalFormatting>
  <conditionalFormatting sqref="A80:D109">
    <cfRule type="cellIs" dxfId="24" priority="193" operator="equal">
      <formula>0</formula>
    </cfRule>
  </conditionalFormatting>
  <conditionalFormatting sqref="A46:D75">
    <cfRule type="cellIs" dxfId="23" priority="146" operator="equal">
      <formula>0</formula>
    </cfRule>
  </conditionalFormatting>
  <conditionalFormatting sqref="H32:BS32">
    <cfRule type="colorScale" priority="98">
      <colorScale>
        <cfvo type="min"/>
        <cfvo type="max"/>
        <color rgb="FFFFEF9C"/>
        <color rgb="FF63BE7B"/>
      </colorScale>
    </cfRule>
  </conditionalFormatting>
  <conditionalFormatting sqref="H31:BS31">
    <cfRule type="colorScale" priority="97">
      <colorScale>
        <cfvo type="min"/>
        <cfvo type="max"/>
        <color rgb="FFFFEF9C"/>
        <color rgb="FF63BE7B"/>
      </colorScale>
    </cfRule>
  </conditionalFormatting>
  <conditionalFormatting sqref="F32:G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G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9:BS29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E3:BR3">
    <cfRule type="colorScale" priority="4">
      <colorScale>
        <cfvo type="min"/>
        <cfvo type="max"/>
        <color rgb="FFFFC000"/>
        <color rgb="FF0070C0"/>
      </colorScale>
    </cfRule>
  </conditionalFormatting>
  <conditionalFormatting sqref="F33:BR33">
    <cfRule type="cellIs" dxfId="22" priority="2" operator="equal">
      <formula>0</formula>
    </cfRule>
  </conditionalFormatting>
  <conditionalFormatting sqref="B34:B37">
    <cfRule type="cellIs" dxfId="21" priority="1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P38"/>
  <sheetViews>
    <sheetView zoomScaleNormal="100" workbookViewId="0">
      <selection activeCell="B12" sqref="B12"/>
    </sheetView>
  </sheetViews>
  <sheetFormatPr defaultRowHeight="21" x14ac:dyDescent="0.35"/>
  <cols>
    <col min="1" max="16384" width="8.7265625" style="105"/>
  </cols>
  <sheetData>
    <row r="1" spans="1:16" x14ac:dyDescent="0.35">
      <c r="A1" s="131" t="s">
        <v>112</v>
      </c>
      <c r="B1" s="132">
        <v>273.10000000000002</v>
      </c>
      <c r="C1" s="132">
        <v>339.2</v>
      </c>
      <c r="D1" s="132">
        <v>405.3</v>
      </c>
      <c r="E1" s="132">
        <v>471.4</v>
      </c>
      <c r="F1" s="132">
        <v>537.5</v>
      </c>
      <c r="G1" s="132">
        <v>603.5</v>
      </c>
      <c r="H1" s="132">
        <v>669.6</v>
      </c>
      <c r="I1" s="132">
        <v>735.7</v>
      </c>
      <c r="J1" s="132">
        <v>801.8</v>
      </c>
      <c r="K1" s="132">
        <v>867.8</v>
      </c>
      <c r="L1" s="132">
        <v>933.9</v>
      </c>
      <c r="M1" s="132">
        <v>1000</v>
      </c>
      <c r="N1" s="121"/>
      <c r="O1" s="122"/>
      <c r="P1" s="122"/>
    </row>
    <row r="2" spans="1:16" x14ac:dyDescent="0.35">
      <c r="A2" s="136" t="s">
        <v>91</v>
      </c>
      <c r="B2" s="134">
        <v>3.3428999999999999E-20</v>
      </c>
      <c r="C2" s="134">
        <v>1</v>
      </c>
      <c r="D2" s="134">
        <v>4.4801999999999999E-13</v>
      </c>
      <c r="E2" s="134">
        <v>3.4477E-11</v>
      </c>
      <c r="F2" s="134">
        <v>7.5408000000000005E-10</v>
      </c>
      <c r="G2" s="134">
        <v>7.2442000000000003E-9</v>
      </c>
      <c r="H2" s="134">
        <v>3.9569000000000002E-8</v>
      </c>
      <c r="I2" s="134">
        <v>1.4408999999999999E-7</v>
      </c>
      <c r="J2" s="134">
        <v>3.8379000000000002E-7</v>
      </c>
      <c r="K2" s="134">
        <v>7.7242000000000003E-7</v>
      </c>
      <c r="L2" s="134">
        <v>1.1345999999999999E-6</v>
      </c>
      <c r="M2" s="134">
        <v>1.1099E-6</v>
      </c>
      <c r="N2" s="110"/>
      <c r="O2" s="111"/>
      <c r="P2" s="111"/>
    </row>
    <row r="3" spans="1:16" x14ac:dyDescent="0.35">
      <c r="A3" s="136" t="s">
        <v>414</v>
      </c>
      <c r="B3" s="135">
        <v>3.202E-22</v>
      </c>
      <c r="C3" s="134">
        <v>7.5165999999999997E-16</v>
      </c>
      <c r="D3" s="135">
        <v>8.0426999999999995E-15</v>
      </c>
      <c r="E3" s="135">
        <v>7.0719000000000004E-13</v>
      </c>
      <c r="F3" s="135">
        <v>1.6726000000000001E-11</v>
      </c>
      <c r="G3" s="135">
        <v>1.6787999999999999E-10</v>
      </c>
      <c r="H3" s="135">
        <v>9.3677000000000006E-10</v>
      </c>
      <c r="I3" s="135">
        <v>3.4304000000000001E-9</v>
      </c>
      <c r="J3" s="135">
        <v>9.0680000000000005E-9</v>
      </c>
      <c r="K3" s="135">
        <v>1.7818000000000001E-8</v>
      </c>
      <c r="L3" s="135">
        <v>2.4868000000000001E-8</v>
      </c>
      <c r="M3" s="135">
        <v>2.2101000000000001E-8</v>
      </c>
      <c r="N3" s="108"/>
      <c r="O3" s="109"/>
      <c r="P3" s="109"/>
    </row>
    <row r="4" spans="1:16" x14ac:dyDescent="0.35">
      <c r="A4" s="136" t="s">
        <v>127</v>
      </c>
      <c r="B4" s="134">
        <v>4.1428E-26</v>
      </c>
      <c r="C4" s="134">
        <v>1.0751999999999999E-17</v>
      </c>
      <c r="D4" s="134">
        <v>5.9884999999999996E-16</v>
      </c>
      <c r="E4" s="134">
        <v>4.2241000000000001E-13</v>
      </c>
      <c r="F4" s="134">
        <v>5.3659000000000003E-11</v>
      </c>
      <c r="G4" s="134">
        <v>2.1809999999999998E-9</v>
      </c>
      <c r="H4" s="134">
        <v>4.0060999999999997E-8</v>
      </c>
      <c r="I4" s="134">
        <v>4.1363999999999999E-7</v>
      </c>
      <c r="J4" s="134">
        <v>2.7632999999999999E-6</v>
      </c>
      <c r="K4" s="134">
        <v>1.3004E-5</v>
      </c>
      <c r="L4" s="134">
        <v>4.4756999999999999E-5</v>
      </c>
      <c r="M4" s="134">
        <v>1.1267E-4</v>
      </c>
      <c r="N4" s="108"/>
      <c r="O4" s="109"/>
      <c r="P4" s="109"/>
    </row>
    <row r="5" spans="1:16" x14ac:dyDescent="0.35">
      <c r="A5" s="136" t="s">
        <v>128</v>
      </c>
      <c r="B5" s="134">
        <v>1.0823E-20</v>
      </c>
      <c r="C5" s="134">
        <v>5.4568000000000005E-20</v>
      </c>
      <c r="D5" s="134">
        <v>2.5693999999999999E-12</v>
      </c>
      <c r="E5" s="134">
        <v>6.0434E-10</v>
      </c>
      <c r="F5" s="134">
        <v>3.4920999999999999E-8</v>
      </c>
      <c r="G5" s="134">
        <v>7.9082999999999999E-7</v>
      </c>
      <c r="H5" s="134">
        <v>9.2995999999999999E-6</v>
      </c>
      <c r="I5" s="134">
        <v>6.7903000000000004E-5</v>
      </c>
      <c r="J5" s="134">
        <v>3.4590000000000001E-4</v>
      </c>
      <c r="K5" s="134">
        <v>1.3225999999999999E-3</v>
      </c>
      <c r="L5" s="134">
        <v>3.9436000000000002E-3</v>
      </c>
      <c r="M5" s="134">
        <v>9.2610000000000001E-3</v>
      </c>
      <c r="N5" s="108"/>
      <c r="O5" s="109"/>
      <c r="P5" s="109"/>
    </row>
    <row r="6" spans="1:16" x14ac:dyDescent="0.35">
      <c r="A6" s="136" t="s">
        <v>84</v>
      </c>
      <c r="B6" s="134">
        <v>3.3952999999999997E-36</v>
      </c>
      <c r="C6" s="134">
        <v>1.165E-15</v>
      </c>
      <c r="D6" s="134">
        <v>1.4021000000000001E-26</v>
      </c>
      <c r="E6" s="134">
        <v>7.5760000000000006E-24</v>
      </c>
      <c r="F6" s="134">
        <v>8.2313999999999998E-22</v>
      </c>
      <c r="G6" s="134">
        <v>3.0658000000000001E-20</v>
      </c>
      <c r="H6" s="134">
        <v>5.3991999999999997E-19</v>
      </c>
      <c r="I6" s="134">
        <v>5.5220000000000004E-18</v>
      </c>
      <c r="J6" s="134">
        <v>3.7682E-17</v>
      </c>
      <c r="K6" s="134">
        <v>1.8957999999999999E-16</v>
      </c>
      <c r="L6" s="134">
        <v>7.5985000000000001E-16</v>
      </c>
      <c r="M6" s="134">
        <v>2.5761000000000002E-15</v>
      </c>
      <c r="N6" s="110"/>
      <c r="O6" s="111"/>
      <c r="P6" s="111"/>
    </row>
    <row r="7" spans="1:16" x14ac:dyDescent="0.35">
      <c r="A7" s="136" t="s">
        <v>2</v>
      </c>
      <c r="B7" s="134">
        <v>0</v>
      </c>
      <c r="C7" s="134">
        <v>1.1200000000000001E-28</v>
      </c>
      <c r="D7" s="134">
        <v>1.9522000000000001E-25</v>
      </c>
      <c r="E7" s="134">
        <v>2.93E-21</v>
      </c>
      <c r="F7" s="134">
        <v>4.0154999999999999E-18</v>
      </c>
      <c r="G7" s="134">
        <v>1.1071E-15</v>
      </c>
      <c r="H7" s="134">
        <v>9.8967000000000004E-14</v>
      </c>
      <c r="I7" s="134">
        <v>3.8914000000000002E-12</v>
      </c>
      <c r="J7" s="134">
        <v>8.2457000000000005E-11</v>
      </c>
      <c r="K7" s="134">
        <v>1.0810999999999999E-9</v>
      </c>
      <c r="L7" s="134">
        <v>9.6261000000000001E-9</v>
      </c>
      <c r="M7" s="134">
        <v>6.1824999999999999E-8</v>
      </c>
      <c r="N7" s="109"/>
      <c r="O7" s="109"/>
      <c r="P7" s="109"/>
    </row>
    <row r="8" spans="1:16" x14ac:dyDescent="0.35">
      <c r="A8" s="136" t="s">
        <v>1</v>
      </c>
      <c r="B8" s="134">
        <v>0.2</v>
      </c>
      <c r="C8" s="134">
        <v>9.0780000000000001E-28</v>
      </c>
      <c r="D8" s="134">
        <v>0.2</v>
      </c>
      <c r="E8" s="134">
        <v>0.2</v>
      </c>
      <c r="F8" s="134">
        <v>0.2</v>
      </c>
      <c r="G8" s="134">
        <v>0.2</v>
      </c>
      <c r="H8" s="134">
        <v>0.2</v>
      </c>
      <c r="I8" s="134">
        <v>0.2</v>
      </c>
      <c r="J8" s="134">
        <v>0.2</v>
      </c>
      <c r="K8" s="134">
        <v>0.2</v>
      </c>
      <c r="L8" s="134">
        <v>0.2</v>
      </c>
      <c r="M8" s="134">
        <v>0.2</v>
      </c>
      <c r="N8" s="109"/>
      <c r="O8" s="109"/>
      <c r="P8" s="109"/>
    </row>
    <row r="9" spans="1:16" x14ac:dyDescent="0.35">
      <c r="A9" s="136" t="s">
        <v>85</v>
      </c>
      <c r="B9" s="134">
        <v>3.6541999999999999E-28</v>
      </c>
      <c r="C9" s="134">
        <v>0</v>
      </c>
      <c r="D9" s="134">
        <v>3.3505999999999999E-21</v>
      </c>
      <c r="E9" s="134">
        <v>4.9670999999999996E-19</v>
      </c>
      <c r="F9" s="134">
        <v>2.5419E-17</v>
      </c>
      <c r="G9" s="134">
        <v>6.2514000000000004E-16</v>
      </c>
      <c r="H9" s="134">
        <v>9.0621000000000003E-15</v>
      </c>
      <c r="I9" s="134">
        <v>8.8524999999999994E-14</v>
      </c>
      <c r="J9" s="134">
        <v>6.3997000000000005E-13</v>
      </c>
      <c r="K9" s="134">
        <v>3.6804000000000004E-12</v>
      </c>
      <c r="L9" s="134">
        <v>1.7947E-11</v>
      </c>
      <c r="M9" s="134">
        <v>7.8862999999999999E-11</v>
      </c>
      <c r="N9" s="110"/>
      <c r="O9" s="111"/>
      <c r="P9" s="111"/>
    </row>
    <row r="10" spans="1:16" x14ac:dyDescent="0.35">
      <c r="A10" s="136" t="s">
        <v>86</v>
      </c>
      <c r="B10" s="134">
        <v>0</v>
      </c>
      <c r="C10" s="134">
        <v>3.8139999999999999E-21</v>
      </c>
      <c r="D10" s="134">
        <v>4.2309000000000002E-34</v>
      </c>
      <c r="E10" s="134">
        <v>2.6588000000000002E-29</v>
      </c>
      <c r="F10" s="134">
        <v>1.0955999999999999E-25</v>
      </c>
      <c r="G10" s="134">
        <v>7.2498999999999995E-23</v>
      </c>
      <c r="H10" s="134">
        <v>1.3250000000000001E-20</v>
      </c>
      <c r="I10" s="134">
        <v>9.4692999999999994E-19</v>
      </c>
      <c r="J10" s="134">
        <v>3.3468000000000001E-17</v>
      </c>
      <c r="K10" s="134">
        <v>6.9199000000000003E-16</v>
      </c>
      <c r="L10" s="134">
        <v>9.5217999999999994E-15</v>
      </c>
      <c r="M10" s="134">
        <v>9.6781000000000002E-14</v>
      </c>
      <c r="N10" s="110"/>
      <c r="O10" s="111"/>
      <c r="P10" s="111"/>
    </row>
    <row r="11" spans="1:16" x14ac:dyDescent="0.35">
      <c r="A11" s="136" t="s">
        <v>110</v>
      </c>
      <c r="B11" s="134">
        <v>0.12</v>
      </c>
      <c r="C11" s="134">
        <v>0</v>
      </c>
      <c r="D11" s="134">
        <v>0.12</v>
      </c>
      <c r="E11" s="134">
        <v>0.12</v>
      </c>
      <c r="F11" s="134">
        <v>0.12</v>
      </c>
      <c r="G11" s="134">
        <v>0.12</v>
      </c>
      <c r="H11" s="134">
        <v>0.11998</v>
      </c>
      <c r="I11" s="134">
        <v>0.11984</v>
      </c>
      <c r="J11" s="134">
        <v>0.11921</v>
      </c>
      <c r="K11" s="134">
        <v>0.11706</v>
      </c>
      <c r="L11" s="134">
        <v>0.11146</v>
      </c>
      <c r="M11" s="134">
        <v>0.10037</v>
      </c>
      <c r="N11" s="109"/>
      <c r="O11" s="109"/>
      <c r="P11" s="109"/>
    </row>
    <row r="12" spans="1:16" x14ac:dyDescent="0.35">
      <c r="A12" s="136" t="s">
        <v>94</v>
      </c>
      <c r="B12" s="134">
        <v>0.24</v>
      </c>
      <c r="C12" s="134">
        <v>200</v>
      </c>
      <c r="D12" s="134">
        <v>0.24</v>
      </c>
      <c r="E12" s="134">
        <v>0.24</v>
      </c>
      <c r="F12" s="134">
        <v>0.24</v>
      </c>
      <c r="G12" s="134">
        <v>0.24</v>
      </c>
      <c r="H12" s="134">
        <v>0.24</v>
      </c>
      <c r="I12" s="134">
        <v>0.24</v>
      </c>
      <c r="J12" s="134">
        <v>0.24</v>
      </c>
      <c r="K12" s="134">
        <v>0.24</v>
      </c>
      <c r="L12" s="134">
        <v>0.24</v>
      </c>
      <c r="M12" s="134">
        <v>0.24</v>
      </c>
      <c r="N12" s="111"/>
      <c r="O12" s="111"/>
      <c r="P12" s="111"/>
    </row>
    <row r="13" spans="1:16" x14ac:dyDescent="0.35">
      <c r="A13" s="136" t="s">
        <v>129</v>
      </c>
      <c r="B13" s="134">
        <v>0.04</v>
      </c>
      <c r="C13" s="134">
        <v>400</v>
      </c>
      <c r="D13" s="134">
        <v>0.04</v>
      </c>
      <c r="E13" s="134">
        <v>0.04</v>
      </c>
      <c r="F13" s="134">
        <v>0.04</v>
      </c>
      <c r="G13" s="134">
        <v>0.04</v>
      </c>
      <c r="H13" s="134">
        <v>0.04</v>
      </c>
      <c r="I13" s="134">
        <v>0.04</v>
      </c>
      <c r="J13" s="134">
        <v>0.04</v>
      </c>
      <c r="K13" s="134">
        <v>0.04</v>
      </c>
      <c r="L13" s="134">
        <v>0.04</v>
      </c>
      <c r="M13" s="134">
        <v>0.04</v>
      </c>
      <c r="N13" s="111"/>
      <c r="O13" s="111"/>
      <c r="P13" s="111"/>
    </row>
    <row r="14" spans="1:16" x14ac:dyDescent="0.35">
      <c r="A14" s="136" t="s">
        <v>58</v>
      </c>
      <c r="B14" s="134">
        <v>-18.62</v>
      </c>
      <c r="C14" s="134">
        <v>0</v>
      </c>
      <c r="D14" s="134">
        <v>-18.72</v>
      </c>
      <c r="E14" s="134">
        <v>-18.84</v>
      </c>
      <c r="F14" s="134">
        <v>-18.97</v>
      </c>
      <c r="G14" s="134">
        <v>-19.11</v>
      </c>
      <c r="H14" s="134">
        <v>-19.25</v>
      </c>
      <c r="I14" s="134">
        <v>-19.38</v>
      </c>
      <c r="J14" s="134">
        <v>-19.52</v>
      </c>
      <c r="K14" s="134">
        <v>-19.649999999999999</v>
      </c>
      <c r="L14" s="134">
        <v>-19.78</v>
      </c>
      <c r="M14" s="134">
        <v>-19.93</v>
      </c>
      <c r="N14" s="109"/>
      <c r="O14" s="109"/>
      <c r="P14" s="109"/>
    </row>
    <row r="15" spans="1:16" x14ac:dyDescent="0.35">
      <c r="A15" s="136" t="s">
        <v>413</v>
      </c>
      <c r="B15" s="134">
        <v>-64.44</v>
      </c>
      <c r="C15" s="134">
        <v>8.6300000000000008</v>
      </c>
      <c r="D15" s="134">
        <v>-50.16</v>
      </c>
      <c r="E15" s="134">
        <v>-45.78</v>
      </c>
      <c r="F15" s="134">
        <v>-42.38</v>
      </c>
      <c r="G15" s="134">
        <v>-39.630000000000003</v>
      </c>
      <c r="H15" s="134">
        <v>-37.36</v>
      </c>
      <c r="I15" s="134">
        <v>-35.44</v>
      </c>
      <c r="J15" s="134">
        <v>-33.78</v>
      </c>
      <c r="K15" s="134">
        <v>-32.32</v>
      </c>
      <c r="L15" s="134">
        <v>-30.99</v>
      </c>
      <c r="M15" s="134">
        <v>-29.73</v>
      </c>
      <c r="N15" s="109"/>
      <c r="O15" s="109"/>
      <c r="P15" s="109"/>
    </row>
    <row r="16" spans="1:16" x14ac:dyDescent="0.35">
      <c r="A16" s="136" t="s">
        <v>404</v>
      </c>
      <c r="B16" s="134">
        <v>-28.36</v>
      </c>
      <c r="C16" s="134">
        <v>6.03</v>
      </c>
      <c r="D16" s="134">
        <v>-20.71</v>
      </c>
      <c r="E16" s="134">
        <v>-18.62</v>
      </c>
      <c r="F16" s="134">
        <v>-17.11</v>
      </c>
      <c r="G16" s="134">
        <v>-15.97</v>
      </c>
      <c r="H16" s="134">
        <v>-15.09</v>
      </c>
      <c r="I16" s="134">
        <v>-14.4</v>
      </c>
      <c r="J16" s="134">
        <v>-13.85</v>
      </c>
      <c r="K16" s="134">
        <v>-13.38</v>
      </c>
      <c r="L16" s="134">
        <v>-12.97</v>
      </c>
      <c r="M16" s="134">
        <v>-12.57</v>
      </c>
      <c r="N16" s="109"/>
      <c r="O16" s="109"/>
      <c r="P16" s="109"/>
    </row>
    <row r="17" spans="1:16" x14ac:dyDescent="0.35">
      <c r="A17" s="136" t="s">
        <v>123</v>
      </c>
      <c r="B17" s="134">
        <v>-5.3280000000000003</v>
      </c>
      <c r="C17" s="134">
        <v>3.73</v>
      </c>
      <c r="D17" s="134">
        <v>-6.13</v>
      </c>
      <c r="E17" s="134">
        <v>-6.5179999999999998</v>
      </c>
      <c r="F17" s="134">
        <v>-6.883</v>
      </c>
      <c r="G17" s="134">
        <v>-7.2249999999999996</v>
      </c>
      <c r="H17" s="134">
        <v>-7.5460000000000003</v>
      </c>
      <c r="I17" s="134">
        <v>-7.8470000000000004</v>
      </c>
      <c r="J17" s="134">
        <v>-8.1340000000000003</v>
      </c>
      <c r="K17" s="134">
        <v>-8.4120000000000008</v>
      </c>
      <c r="L17" s="134">
        <v>-8.6980000000000004</v>
      </c>
      <c r="M17" s="134">
        <v>-9.0120000000000005</v>
      </c>
      <c r="N17" s="109"/>
      <c r="O17" s="109"/>
      <c r="P17" s="109"/>
    </row>
    <row r="18" spans="1:16" x14ac:dyDescent="0.35">
      <c r="C18" s="134">
        <v>0.72599999999999998</v>
      </c>
    </row>
    <row r="19" spans="1:16" x14ac:dyDescent="0.35">
      <c r="C19" s="134"/>
    </row>
    <row r="20" spans="1:16" x14ac:dyDescent="0.35">
      <c r="C20" s="134"/>
    </row>
    <row r="21" spans="1:16" x14ac:dyDescent="0.35">
      <c r="C21" s="134"/>
    </row>
    <row r="22" spans="1:16" x14ac:dyDescent="0.35">
      <c r="C22" s="134"/>
    </row>
    <row r="23" spans="1:16" x14ac:dyDescent="0.35">
      <c r="C23" s="134"/>
    </row>
    <row r="24" spans="1:16" x14ac:dyDescent="0.35">
      <c r="C24" s="134"/>
    </row>
    <row r="25" spans="1:16" x14ac:dyDescent="0.35">
      <c r="C25" s="134"/>
    </row>
    <row r="26" spans="1:16" x14ac:dyDescent="0.35">
      <c r="C26" s="134"/>
    </row>
    <row r="27" spans="1:16" x14ac:dyDescent="0.35">
      <c r="C27" s="134">
        <v>3.8139999999999999E-21</v>
      </c>
    </row>
    <row r="28" spans="1:16" x14ac:dyDescent="0.35">
      <c r="C28" s="134">
        <v>0</v>
      </c>
    </row>
    <row r="29" spans="1:16" x14ac:dyDescent="0.35">
      <c r="C29" s="134">
        <v>200</v>
      </c>
    </row>
    <row r="30" spans="1:16" x14ac:dyDescent="0.35">
      <c r="C30" s="134">
        <v>400</v>
      </c>
    </row>
    <row r="31" spans="1:16" x14ac:dyDescent="0.35">
      <c r="C31" s="134">
        <v>0</v>
      </c>
    </row>
    <row r="32" spans="1:16" x14ac:dyDescent="0.35">
      <c r="C32" s="134">
        <v>8.6300000000000008</v>
      </c>
    </row>
    <row r="33" spans="3:3" x14ac:dyDescent="0.35">
      <c r="C33" s="134">
        <v>6.03</v>
      </c>
    </row>
    <row r="34" spans="3:3" x14ac:dyDescent="0.35">
      <c r="C34" s="134">
        <v>3.73</v>
      </c>
    </row>
    <row r="35" spans="3:3" x14ac:dyDescent="0.35">
      <c r="C35" s="134">
        <v>0.72599999999999998</v>
      </c>
    </row>
    <row r="36" spans="3:3" x14ac:dyDescent="0.35">
      <c r="C36" s="134">
        <v>0</v>
      </c>
    </row>
    <row r="37" spans="3:3" x14ac:dyDescent="0.35">
      <c r="C37" s="134">
        <v>0</v>
      </c>
    </row>
    <row r="38" spans="3:3" x14ac:dyDescent="0.35">
      <c r="C38" s="134">
        <v>6.4370000000000004E-6</v>
      </c>
    </row>
  </sheetData>
  <conditionalFormatting sqref="A1">
    <cfRule type="expression" dxfId="20" priority="3">
      <formula>ISNUMBER(A1)</formula>
    </cfRule>
  </conditionalFormatting>
  <conditionalFormatting sqref="B1:B17 D1:P17 C1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:B17 D1:M17 C1">
    <cfRule type="colorScale" priority="11">
      <colorScale>
        <cfvo type="min"/>
        <cfvo type="max"/>
        <color rgb="FFFF7128"/>
        <color rgb="FFFFEF9C"/>
      </colorScale>
    </cfRule>
  </conditionalFormatting>
  <conditionalFormatting sqref="B1:M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E25"/>
  <sheetViews>
    <sheetView zoomScaleNormal="100" workbookViewId="0">
      <selection sqref="A1:XFD1048576"/>
    </sheetView>
  </sheetViews>
  <sheetFormatPr defaultRowHeight="21" x14ac:dyDescent="0.35"/>
  <cols>
    <col min="1" max="16384" width="8.7265625" style="105"/>
  </cols>
  <sheetData>
    <row r="1" spans="1:31" x14ac:dyDescent="0.35">
      <c r="A1" s="131"/>
      <c r="B1" s="132">
        <v>273.10000000000002</v>
      </c>
      <c r="C1" s="132">
        <v>339.2</v>
      </c>
      <c r="D1" s="132">
        <v>405.3</v>
      </c>
      <c r="E1" s="132">
        <v>471.4</v>
      </c>
      <c r="F1" s="132">
        <v>537.5</v>
      </c>
      <c r="G1" s="132">
        <v>603.5</v>
      </c>
      <c r="H1" s="132">
        <v>669.6</v>
      </c>
      <c r="I1" s="132">
        <v>686.1</v>
      </c>
      <c r="J1" s="132">
        <v>702.7</v>
      </c>
      <c r="K1" s="132">
        <v>719.2</v>
      </c>
      <c r="L1" s="132">
        <v>735.7</v>
      </c>
      <c r="M1" s="132">
        <v>752.2</v>
      </c>
      <c r="N1" s="132">
        <v>768.7</v>
      </c>
      <c r="O1" s="132">
        <v>785.2</v>
      </c>
      <c r="P1" s="132">
        <v>801.8</v>
      </c>
      <c r="Q1" s="132">
        <v>867.8</v>
      </c>
      <c r="R1" s="132">
        <v>933.9</v>
      </c>
      <c r="S1" s="132">
        <v>950.4</v>
      </c>
      <c r="T1" s="132">
        <v>967</v>
      </c>
      <c r="U1" s="132">
        <v>983.5</v>
      </c>
      <c r="V1" s="132">
        <v>1000</v>
      </c>
      <c r="W1" s="129"/>
      <c r="X1" s="129"/>
      <c r="Y1" s="129"/>
      <c r="Z1" s="129"/>
      <c r="AA1" s="129"/>
      <c r="AB1" s="129"/>
      <c r="AC1" s="114"/>
      <c r="AD1" s="113"/>
      <c r="AE1" s="113"/>
    </row>
    <row r="2" spans="1:31" x14ac:dyDescent="0.35">
      <c r="A2" s="79" t="s">
        <v>99</v>
      </c>
      <c r="B2" s="134">
        <v>0.12</v>
      </c>
      <c r="C2" s="134">
        <v>0.12</v>
      </c>
      <c r="D2" s="134">
        <v>0.12</v>
      </c>
      <c r="E2" s="134">
        <v>0.12</v>
      </c>
      <c r="F2" s="134">
        <v>0.12</v>
      </c>
      <c r="G2" s="134">
        <v>0.12</v>
      </c>
      <c r="H2" s="134">
        <v>0.12</v>
      </c>
      <c r="I2" s="134">
        <v>0.12</v>
      </c>
      <c r="J2" s="134">
        <v>0.12</v>
      </c>
      <c r="K2" s="134">
        <v>0.11999</v>
      </c>
      <c r="L2" s="134">
        <v>0.11996</v>
      </c>
      <c r="M2" s="134">
        <v>0.11990000000000001</v>
      </c>
      <c r="N2" s="134">
        <v>7.8131000000000006E-2</v>
      </c>
      <c r="O2" s="134">
        <v>1.8605E-2</v>
      </c>
      <c r="P2" s="134">
        <v>3.2293E-12</v>
      </c>
      <c r="Q2" s="134">
        <v>0</v>
      </c>
      <c r="R2" s="134">
        <v>0</v>
      </c>
      <c r="S2" s="134">
        <v>0</v>
      </c>
      <c r="T2" s="134">
        <v>0</v>
      </c>
      <c r="U2" s="134">
        <v>0</v>
      </c>
      <c r="V2" s="134">
        <v>0</v>
      </c>
      <c r="W2" s="117"/>
      <c r="X2" s="118"/>
      <c r="Y2" s="118"/>
      <c r="Z2" s="117"/>
      <c r="AA2" s="118"/>
      <c r="AB2" s="118"/>
      <c r="AC2" s="128"/>
      <c r="AD2" s="128"/>
      <c r="AE2" s="128"/>
    </row>
    <row r="3" spans="1:31" x14ac:dyDescent="0.35">
      <c r="A3" s="48" t="s">
        <v>100</v>
      </c>
      <c r="B3" s="135">
        <v>0.04</v>
      </c>
      <c r="C3" s="135">
        <v>0.04</v>
      </c>
      <c r="D3" s="135">
        <v>0.04</v>
      </c>
      <c r="E3" s="135">
        <v>0.04</v>
      </c>
      <c r="F3" s="135">
        <v>0.04</v>
      </c>
      <c r="G3" s="135">
        <v>0.04</v>
      </c>
      <c r="H3" s="135">
        <v>0.04</v>
      </c>
      <c r="I3" s="135">
        <v>0.04</v>
      </c>
      <c r="J3" s="135">
        <v>0.04</v>
      </c>
      <c r="K3" s="135">
        <v>0.04</v>
      </c>
      <c r="L3" s="135">
        <v>0.04</v>
      </c>
      <c r="M3" s="135">
        <v>0.04</v>
      </c>
      <c r="N3" s="135">
        <v>4.7408E-9</v>
      </c>
      <c r="O3" s="135">
        <v>0</v>
      </c>
      <c r="P3" s="135">
        <v>0</v>
      </c>
      <c r="Q3" s="135">
        <v>0</v>
      </c>
      <c r="R3" s="135">
        <v>0</v>
      </c>
      <c r="S3" s="135">
        <v>0</v>
      </c>
      <c r="T3" s="135">
        <v>0</v>
      </c>
      <c r="U3" s="135">
        <v>0</v>
      </c>
      <c r="V3" s="135">
        <v>0</v>
      </c>
      <c r="W3" s="115"/>
      <c r="X3" s="116"/>
      <c r="Y3" s="116"/>
      <c r="Z3" s="115"/>
      <c r="AA3" s="116"/>
      <c r="AB3" s="116"/>
      <c r="AC3" s="118"/>
      <c r="AD3" s="118"/>
      <c r="AE3" s="118"/>
    </row>
    <row r="4" spans="1:31" x14ac:dyDescent="0.35">
      <c r="A4" s="134" t="s">
        <v>52</v>
      </c>
      <c r="B4" s="134">
        <v>1.3817999999999999E-25</v>
      </c>
      <c r="C4" s="134">
        <v>5.8396999999999997E-20</v>
      </c>
      <c r="D4" s="134">
        <v>2.4371999999999998E-15</v>
      </c>
      <c r="E4" s="134">
        <v>4.4063999999999998E-13</v>
      </c>
      <c r="F4" s="134">
        <v>3.1842000000000001E-12</v>
      </c>
      <c r="G4" s="134">
        <v>2.7255E-12</v>
      </c>
      <c r="H4" s="134">
        <v>2.5299999999999999E-12</v>
      </c>
      <c r="I4" s="134">
        <v>1.8052E-12</v>
      </c>
      <c r="J4" s="134">
        <v>6.0527E-13</v>
      </c>
      <c r="K4" s="134">
        <v>1.7909E-14</v>
      </c>
      <c r="L4" s="134">
        <v>7.2744999999999993E-18</v>
      </c>
      <c r="M4" s="134">
        <v>3.6325000000000001E-34</v>
      </c>
      <c r="N4" s="134">
        <v>1.5113999999999999E-11</v>
      </c>
      <c r="O4" s="134">
        <v>7.0486E-31</v>
      </c>
      <c r="P4" s="134">
        <v>1.8043E-22</v>
      </c>
      <c r="Q4" s="134">
        <v>4.4664999999999998E-14</v>
      </c>
      <c r="R4" s="134">
        <v>6.2708999999999999E-9</v>
      </c>
      <c r="S4" s="134">
        <v>2.0936E-8</v>
      </c>
      <c r="T4" s="134">
        <v>2.7249000000000001E-8</v>
      </c>
      <c r="U4" s="134">
        <v>3.6459999999999997E-8</v>
      </c>
      <c r="V4" s="134">
        <v>3.1867999999999998E-8</v>
      </c>
      <c r="W4" s="115"/>
      <c r="X4" s="116"/>
      <c r="Y4" s="116"/>
      <c r="Z4" s="115"/>
      <c r="AA4" s="116"/>
      <c r="AB4" s="116"/>
      <c r="AC4" s="116"/>
      <c r="AD4" s="116"/>
      <c r="AE4" s="116"/>
    </row>
    <row r="5" spans="1:31" x14ac:dyDescent="0.35">
      <c r="A5" s="134" t="s">
        <v>59</v>
      </c>
      <c r="B5" s="134">
        <v>0.12</v>
      </c>
      <c r="C5" s="134">
        <v>0.12</v>
      </c>
      <c r="D5" s="134">
        <v>0.12</v>
      </c>
      <c r="E5" s="134">
        <v>0.12</v>
      </c>
      <c r="F5" s="134">
        <v>0.12</v>
      </c>
      <c r="G5" s="134">
        <v>0.12</v>
      </c>
      <c r="H5" s="134">
        <v>0.12</v>
      </c>
      <c r="I5" s="134">
        <v>0.12</v>
      </c>
      <c r="J5" s="134">
        <v>0.12</v>
      </c>
      <c r="K5" s="134">
        <v>0.12001000000000001</v>
      </c>
      <c r="L5" s="134">
        <v>0.12003999999999999</v>
      </c>
      <c r="M5" s="134">
        <v>0.1201</v>
      </c>
      <c r="N5" s="134">
        <v>8.2867999999999997E-2</v>
      </c>
      <c r="O5" s="134">
        <v>6.1532999999999997E-2</v>
      </c>
      <c r="P5" s="134">
        <v>2.6190999999999999E-2</v>
      </c>
      <c r="Q5" s="134">
        <v>2.4194000000000001E-7</v>
      </c>
      <c r="R5" s="134">
        <v>2.3076000000000001E-8</v>
      </c>
      <c r="S5" s="134">
        <v>1.2488000000000001E-8</v>
      </c>
      <c r="T5" s="134">
        <v>3.0115000000000002E-9</v>
      </c>
      <c r="U5" s="134">
        <v>7.8791000000000002E-10</v>
      </c>
      <c r="V5" s="134">
        <v>1.1942999999999999E-10</v>
      </c>
      <c r="W5" s="115"/>
      <c r="X5" s="116"/>
      <c r="Y5" s="116"/>
      <c r="Z5" s="115"/>
      <c r="AA5" s="116"/>
      <c r="AB5" s="116"/>
      <c r="AC5" s="116"/>
      <c r="AD5" s="116"/>
      <c r="AE5" s="116"/>
    </row>
    <row r="6" spans="1:31" x14ac:dyDescent="0.35">
      <c r="A6" s="134" t="s">
        <v>102</v>
      </c>
      <c r="B6" s="134">
        <v>0</v>
      </c>
      <c r="C6" s="134">
        <v>0</v>
      </c>
      <c r="D6" s="134">
        <v>0</v>
      </c>
      <c r="E6" s="134">
        <v>2.6748999999999999E-36</v>
      </c>
      <c r="F6" s="134">
        <v>3.0363E-28</v>
      </c>
      <c r="G6" s="134">
        <v>1.0451999999999999E-21</v>
      </c>
      <c r="H6" s="134">
        <v>3.0431000000000001E-16</v>
      </c>
      <c r="I6" s="134">
        <v>5.2153000000000002E-15</v>
      </c>
      <c r="J6" s="134">
        <v>8.0465999999999998E-14</v>
      </c>
      <c r="K6" s="134">
        <v>1.1255E-12</v>
      </c>
      <c r="L6" s="134">
        <v>1.4364E-11</v>
      </c>
      <c r="M6" s="134">
        <v>1.6823E-10</v>
      </c>
      <c r="N6" s="134">
        <v>1.8179000000000001E-9</v>
      </c>
      <c r="O6" s="134">
        <v>1.8141E-8</v>
      </c>
      <c r="P6" s="134">
        <v>1.5516999999999999E-8</v>
      </c>
      <c r="Q6" s="134">
        <v>1.7818000000000001E-8</v>
      </c>
      <c r="R6" s="134">
        <v>2.4868000000000001E-8</v>
      </c>
      <c r="S6" s="134">
        <v>2.5311000000000001E-8</v>
      </c>
      <c r="T6" s="134">
        <v>2.4993999999999999E-8</v>
      </c>
      <c r="U6" s="134">
        <v>2.3901E-8</v>
      </c>
      <c r="V6" s="134">
        <v>2.2101000000000001E-8</v>
      </c>
      <c r="W6" s="117"/>
      <c r="X6" s="118"/>
      <c r="Y6" s="118"/>
      <c r="Z6" s="115"/>
      <c r="AA6" s="116"/>
      <c r="AB6" s="116"/>
      <c r="AC6" s="118"/>
      <c r="AD6" s="118"/>
      <c r="AE6" s="118"/>
    </row>
    <row r="7" spans="1:31" x14ac:dyDescent="0.35">
      <c r="A7" s="134" t="s">
        <v>91</v>
      </c>
      <c r="B7" s="134">
        <v>0</v>
      </c>
      <c r="C7" s="134">
        <v>0</v>
      </c>
      <c r="D7" s="134">
        <v>0</v>
      </c>
      <c r="E7" s="134">
        <v>1.1043E-31</v>
      </c>
      <c r="F7" s="134">
        <v>1.6944E-24</v>
      </c>
      <c r="G7" s="134">
        <v>1.1347999999999999E-18</v>
      </c>
      <c r="H7" s="134">
        <v>8.3191000000000006E-14</v>
      </c>
      <c r="I7" s="134">
        <v>1.0426E-12</v>
      </c>
      <c r="J7" s="134">
        <v>1.1893E-11</v>
      </c>
      <c r="K7" s="134">
        <v>1.2427E-10</v>
      </c>
      <c r="L7" s="134">
        <v>1.1962000000000001E-9</v>
      </c>
      <c r="M7" s="134">
        <v>1.0662999999999999E-8</v>
      </c>
      <c r="N7" s="134">
        <v>8.8435999999999999E-8</v>
      </c>
      <c r="O7" s="134">
        <v>6.8322E-7</v>
      </c>
      <c r="P7" s="134">
        <v>6.1411000000000004E-7</v>
      </c>
      <c r="Q7" s="134">
        <v>7.7242999999999999E-7</v>
      </c>
      <c r="R7" s="134">
        <v>1.1345999999999999E-6</v>
      </c>
      <c r="S7" s="134">
        <v>1.1770999999999999E-6</v>
      </c>
      <c r="T7" s="134">
        <v>1.1883999999999999E-6</v>
      </c>
      <c r="U7" s="134">
        <v>1.1658999999999999E-6</v>
      </c>
      <c r="V7" s="134">
        <v>1.1099E-6</v>
      </c>
      <c r="W7" s="117"/>
      <c r="X7" s="118"/>
      <c r="Y7" s="118"/>
      <c r="Z7" s="117"/>
      <c r="AA7" s="118"/>
      <c r="AB7" s="118"/>
      <c r="AC7" s="118"/>
      <c r="AD7" s="118"/>
      <c r="AE7" s="118"/>
    </row>
    <row r="8" spans="1:31" x14ac:dyDescent="0.35">
      <c r="A8" s="134" t="s">
        <v>102</v>
      </c>
      <c r="B8" s="134">
        <v>0</v>
      </c>
      <c r="C8" s="134">
        <v>0</v>
      </c>
      <c r="D8" s="134">
        <v>0</v>
      </c>
      <c r="E8" s="134">
        <v>7.5161000000000002E-28</v>
      </c>
      <c r="F8" s="134">
        <v>1.498E-21</v>
      </c>
      <c r="G8" s="134">
        <v>1.8924999999999999E-16</v>
      </c>
      <c r="H8" s="134">
        <v>3.4079E-12</v>
      </c>
      <c r="I8" s="134">
        <v>3.1061999999999998E-11</v>
      </c>
      <c r="J8" s="134">
        <v>2.6063999999999999E-10</v>
      </c>
      <c r="K8" s="134">
        <v>2.0244000000000002E-9</v>
      </c>
      <c r="L8" s="134">
        <v>1.4628E-8</v>
      </c>
      <c r="M8" s="134">
        <v>9.879E-8</v>
      </c>
      <c r="N8" s="134">
        <v>6.2623000000000002E-7</v>
      </c>
      <c r="O8" s="134">
        <v>3.7299000000000001E-6</v>
      </c>
      <c r="P8" s="134">
        <v>3.5093E-6</v>
      </c>
      <c r="Q8" s="134">
        <v>4.7662999999999996E-6</v>
      </c>
      <c r="R8" s="134">
        <v>7.2792999999999999E-6</v>
      </c>
      <c r="S8" s="134">
        <v>7.6755999999999998E-6</v>
      </c>
      <c r="T8" s="134">
        <v>7.9019999999999999E-6</v>
      </c>
      <c r="U8" s="134">
        <v>7.9323000000000003E-6</v>
      </c>
      <c r="V8" s="134">
        <v>7.7558999999999997E-6</v>
      </c>
      <c r="W8" s="117"/>
      <c r="X8" s="118"/>
      <c r="Y8" s="118"/>
      <c r="Z8" s="117"/>
      <c r="AA8" s="118"/>
      <c r="AB8" s="118"/>
      <c r="AC8" s="118"/>
      <c r="AD8" s="118"/>
      <c r="AE8" s="118"/>
    </row>
    <row r="9" spans="1:31" x14ac:dyDescent="0.35">
      <c r="A9" s="134" t="s">
        <v>103</v>
      </c>
      <c r="B9" s="134">
        <v>0</v>
      </c>
      <c r="C9" s="134">
        <v>0</v>
      </c>
      <c r="D9" s="134">
        <v>0</v>
      </c>
      <c r="E9" s="134">
        <v>2.4944999999999998E-25</v>
      </c>
      <c r="F9" s="134">
        <v>1.6046000000000001E-19</v>
      </c>
      <c r="G9" s="134">
        <v>7.7809999999999992E-15</v>
      </c>
      <c r="H9" s="134">
        <v>6.0852000000000006E-11</v>
      </c>
      <c r="I9" s="134">
        <v>4.5725E-10</v>
      </c>
      <c r="J9" s="134">
        <v>3.1799000000000002E-9</v>
      </c>
      <c r="K9" s="134">
        <v>2.0573999999999999E-8</v>
      </c>
      <c r="L9" s="134">
        <v>1.2442E-7</v>
      </c>
      <c r="M9" s="134">
        <v>7.0643000000000001E-7</v>
      </c>
      <c r="N9" s="134">
        <v>3.7805000000000001E-6</v>
      </c>
      <c r="O9" s="134">
        <v>1.9094999999999999E-5</v>
      </c>
      <c r="P9" s="134">
        <v>2.0605E-5</v>
      </c>
      <c r="Q9" s="134">
        <v>4.2063E-5</v>
      </c>
      <c r="R9" s="134">
        <v>8.8708000000000005E-5</v>
      </c>
      <c r="S9" s="134">
        <v>1.0143E-4</v>
      </c>
      <c r="T9" s="134">
        <v>1.1336E-4</v>
      </c>
      <c r="U9" s="134">
        <v>1.2369E-4</v>
      </c>
      <c r="V9" s="134">
        <v>1.3168000000000001E-4</v>
      </c>
      <c r="W9" s="115"/>
      <c r="X9" s="116"/>
      <c r="Y9" s="116"/>
      <c r="Z9" s="115"/>
      <c r="AA9" s="116"/>
      <c r="AB9" s="116"/>
      <c r="AC9" s="118"/>
      <c r="AD9" s="118"/>
      <c r="AE9" s="118"/>
    </row>
    <row r="10" spans="1:31" x14ac:dyDescent="0.35">
      <c r="A10" s="134" t="s">
        <v>84</v>
      </c>
      <c r="B10" s="134">
        <v>0</v>
      </c>
      <c r="C10" s="134">
        <v>2.3150000000000001E-32</v>
      </c>
      <c r="D10" s="134">
        <v>5.1894000000000002E-28</v>
      </c>
      <c r="E10" s="134">
        <v>6.7150999999999996E-25</v>
      </c>
      <c r="F10" s="134">
        <v>1.4416E-22</v>
      </c>
      <c r="G10" s="134">
        <v>9.2846999999999997E-21</v>
      </c>
      <c r="H10" s="134">
        <v>2.5660999999999998E-19</v>
      </c>
      <c r="I10" s="134">
        <v>5.3058999999999996E-19</v>
      </c>
      <c r="J10" s="134">
        <v>1.0587999999999999E-18</v>
      </c>
      <c r="K10" s="134">
        <v>2.0443E-18</v>
      </c>
      <c r="L10" s="134">
        <v>3.8274000000000001E-18</v>
      </c>
      <c r="M10" s="134">
        <v>6.9635E-18</v>
      </c>
      <c r="N10" s="134">
        <v>1.2337E-17</v>
      </c>
      <c r="O10" s="134">
        <v>2.1322000000000001E-17</v>
      </c>
      <c r="P10" s="134">
        <v>3.5952000000000001E-17</v>
      </c>
      <c r="Q10" s="134">
        <v>1.8957999999999999E-16</v>
      </c>
      <c r="R10" s="134">
        <v>7.5985000000000001E-16</v>
      </c>
      <c r="S10" s="134">
        <v>1.0454E-15</v>
      </c>
      <c r="T10" s="134">
        <v>1.4245E-15</v>
      </c>
      <c r="U10" s="134">
        <v>1.9237999999999998E-15</v>
      </c>
      <c r="V10" s="134">
        <v>2.5761000000000002E-15</v>
      </c>
      <c r="W10" s="117"/>
      <c r="X10" s="118"/>
      <c r="Y10" s="118"/>
      <c r="Z10" s="117"/>
      <c r="AA10" s="118"/>
      <c r="AB10" s="118"/>
      <c r="AC10" s="118"/>
      <c r="AD10" s="118"/>
      <c r="AE10" s="118"/>
    </row>
    <row r="11" spans="1:31" x14ac:dyDescent="0.35">
      <c r="A11" s="134" t="s">
        <v>104</v>
      </c>
      <c r="B11" s="134">
        <v>0</v>
      </c>
      <c r="C11" s="134">
        <v>0</v>
      </c>
      <c r="D11" s="134">
        <v>0</v>
      </c>
      <c r="E11" s="134">
        <v>1.8533E-24</v>
      </c>
      <c r="F11" s="134">
        <v>2.8341E-19</v>
      </c>
      <c r="G11" s="134">
        <v>4.1509999999999998E-15</v>
      </c>
      <c r="H11" s="134">
        <v>1.1626000000000001E-11</v>
      </c>
      <c r="I11" s="134">
        <v>6.9022000000000002E-11</v>
      </c>
      <c r="J11" s="134">
        <v>3.8204999999999999E-10</v>
      </c>
      <c r="K11" s="134">
        <v>1.9809000000000001E-9</v>
      </c>
      <c r="L11" s="134">
        <v>9.6631000000000007E-9</v>
      </c>
      <c r="M11" s="134">
        <v>4.4520999999999999E-8</v>
      </c>
      <c r="N11" s="134">
        <v>1.9445E-7</v>
      </c>
      <c r="O11" s="134">
        <v>8.0637000000000004E-7</v>
      </c>
      <c r="P11" s="134">
        <v>9.6740000000000005E-7</v>
      </c>
      <c r="Q11" s="134">
        <v>2.6518000000000002E-6</v>
      </c>
      <c r="R11" s="134">
        <v>7.0098999999999996E-6</v>
      </c>
      <c r="S11" s="134">
        <v>8.5020999999999995E-6</v>
      </c>
      <c r="T11" s="134">
        <v>1.0096E-5</v>
      </c>
      <c r="U11" s="134">
        <v>1.1729000000000001E-5</v>
      </c>
      <c r="V11" s="134">
        <v>1.3328E-5</v>
      </c>
      <c r="W11" s="117"/>
      <c r="X11" s="118"/>
      <c r="Y11" s="118"/>
      <c r="Z11" s="117"/>
      <c r="AA11" s="118"/>
      <c r="AB11" s="118"/>
      <c r="AC11" s="118"/>
      <c r="AD11" s="118"/>
      <c r="AE11" s="118"/>
    </row>
    <row r="12" spans="1:31" x14ac:dyDescent="0.35">
      <c r="A12" s="134" t="s">
        <v>79</v>
      </c>
      <c r="B12" s="134">
        <v>0</v>
      </c>
      <c r="C12" s="134">
        <v>0</v>
      </c>
      <c r="D12" s="134">
        <v>2.112E-33</v>
      </c>
      <c r="E12" s="134">
        <v>6.9566999999999996E-22</v>
      </c>
      <c r="F12" s="134">
        <v>2.8298000000000001E-17</v>
      </c>
      <c r="G12" s="134">
        <v>1.3693E-13</v>
      </c>
      <c r="H12" s="134">
        <v>1.4777E-10</v>
      </c>
      <c r="I12" s="134">
        <v>7.045E-10</v>
      </c>
      <c r="J12" s="134">
        <v>3.1523E-9</v>
      </c>
      <c r="K12" s="134">
        <v>1.3294999999999999E-8</v>
      </c>
      <c r="L12" s="134">
        <v>5.306E-8</v>
      </c>
      <c r="M12" s="134">
        <v>2.0111000000000001E-7</v>
      </c>
      <c r="N12" s="134">
        <v>7.2633999999999998E-7</v>
      </c>
      <c r="O12" s="134">
        <v>2.5042000000000001E-6</v>
      </c>
      <c r="P12" s="134">
        <v>3.3805999999999999E-6</v>
      </c>
      <c r="Q12" s="134">
        <v>1.3004E-5</v>
      </c>
      <c r="R12" s="134">
        <v>4.4756999999999999E-5</v>
      </c>
      <c r="S12" s="134">
        <v>5.8084000000000002E-5</v>
      </c>
      <c r="T12" s="134">
        <v>7.3905000000000005E-5</v>
      </c>
      <c r="U12" s="134">
        <v>9.2176999999999995E-5</v>
      </c>
      <c r="V12" s="134">
        <v>1.1267E-4</v>
      </c>
      <c r="W12" s="117"/>
      <c r="X12" s="118"/>
      <c r="Y12" s="118"/>
      <c r="Z12" s="117"/>
      <c r="AA12" s="118"/>
      <c r="AB12" s="118"/>
      <c r="AC12" s="118"/>
      <c r="AD12" s="118"/>
      <c r="AE12" s="118"/>
    </row>
    <row r="13" spans="1:31" x14ac:dyDescent="0.35">
      <c r="A13" s="134" t="s">
        <v>80</v>
      </c>
      <c r="B13" s="134">
        <v>0</v>
      </c>
      <c r="C13" s="134">
        <v>3.4198000000000002E-28</v>
      </c>
      <c r="D13" s="134">
        <v>5.9530000000000002E-24</v>
      </c>
      <c r="E13" s="134">
        <v>8.4280000000000001E-16</v>
      </c>
      <c r="F13" s="134">
        <v>2.2795000000000001E-12</v>
      </c>
      <c r="G13" s="134">
        <v>1.2492E-9</v>
      </c>
      <c r="H13" s="134">
        <v>2.2200999999999999E-7</v>
      </c>
      <c r="I13" s="134">
        <v>7.0592000000000001E-7</v>
      </c>
      <c r="J13" s="134">
        <v>2.1401999999999999E-6</v>
      </c>
      <c r="K13" s="134">
        <v>6.2067999999999996E-6</v>
      </c>
      <c r="L13" s="134">
        <v>1.7269E-5</v>
      </c>
      <c r="M13" s="134">
        <v>4.6224000000000003E-5</v>
      </c>
      <c r="N13" s="134">
        <v>1.1933E-4</v>
      </c>
      <c r="O13" s="134">
        <v>2.9757999999999998E-4</v>
      </c>
      <c r="P13" s="134">
        <v>3.9570000000000002E-4</v>
      </c>
      <c r="Q13" s="134">
        <v>1.3225999999999999E-3</v>
      </c>
      <c r="R13" s="134">
        <v>3.9436000000000002E-3</v>
      </c>
      <c r="S13" s="134">
        <v>4.9925000000000004E-3</v>
      </c>
      <c r="T13" s="134">
        <v>6.2268000000000002E-3</v>
      </c>
      <c r="U13" s="134">
        <v>7.6509999999999998E-3</v>
      </c>
      <c r="V13" s="134">
        <v>9.2610000000000001E-3</v>
      </c>
      <c r="W13" s="115"/>
      <c r="X13" s="116"/>
      <c r="Y13" s="116"/>
      <c r="Z13" s="115"/>
      <c r="AA13" s="116"/>
      <c r="AB13" s="116"/>
      <c r="AC13" s="116"/>
      <c r="AD13" s="116"/>
      <c r="AE13" s="116"/>
    </row>
    <row r="14" spans="1:31" x14ac:dyDescent="0.35">
      <c r="A14" s="134" t="s">
        <v>2</v>
      </c>
      <c r="B14" s="134">
        <v>0</v>
      </c>
      <c r="C14" s="134">
        <v>0</v>
      </c>
      <c r="D14" s="134">
        <v>2.9715000000000001E-31</v>
      </c>
      <c r="E14" s="134">
        <v>3.4601000000000002E-24</v>
      </c>
      <c r="F14" s="134">
        <v>3.2441999999999999E-20</v>
      </c>
      <c r="G14" s="134">
        <v>4.4000999999999999E-17</v>
      </c>
      <c r="H14" s="134">
        <v>1.5291E-14</v>
      </c>
      <c r="I14" s="134">
        <v>5.5875000000000002E-14</v>
      </c>
      <c r="J14" s="134">
        <v>1.9279E-13</v>
      </c>
      <c r="K14" s="134">
        <v>6.3058000000000003E-13</v>
      </c>
      <c r="L14" s="134">
        <v>1.9621999999999999E-12</v>
      </c>
      <c r="M14" s="134">
        <v>5.8283000000000001E-12</v>
      </c>
      <c r="N14" s="134">
        <v>1.6576E-11</v>
      </c>
      <c r="O14" s="134">
        <v>4.5255999999999999E-11</v>
      </c>
      <c r="P14" s="134">
        <v>8.8206999999999998E-11</v>
      </c>
      <c r="Q14" s="134">
        <v>1.0810999999999999E-9</v>
      </c>
      <c r="R14" s="134">
        <v>9.6261000000000001E-9</v>
      </c>
      <c r="S14" s="134">
        <v>1.5772999999999998E-8</v>
      </c>
      <c r="T14" s="134">
        <v>2.5342E-8</v>
      </c>
      <c r="U14" s="134">
        <v>3.9949999999999997E-8</v>
      </c>
      <c r="V14" s="134">
        <v>6.1824999999999999E-8</v>
      </c>
      <c r="W14" s="115"/>
      <c r="X14" s="116"/>
      <c r="Y14" s="116"/>
      <c r="Z14" s="115"/>
      <c r="AA14" s="116"/>
      <c r="AB14" s="116"/>
      <c r="AC14" s="116"/>
      <c r="AD14" s="116"/>
      <c r="AE14" s="116"/>
    </row>
    <row r="15" spans="1:31" x14ac:dyDescent="0.35">
      <c r="A15" s="134" t="s">
        <v>1</v>
      </c>
      <c r="B15" s="134">
        <v>0.2</v>
      </c>
      <c r="C15" s="134">
        <v>0.2</v>
      </c>
      <c r="D15" s="134">
        <v>0.2</v>
      </c>
      <c r="E15" s="134">
        <v>0.2</v>
      </c>
      <c r="F15" s="134">
        <v>0.2</v>
      </c>
      <c r="G15" s="134">
        <v>0.2</v>
      </c>
      <c r="H15" s="134">
        <v>0.2</v>
      </c>
      <c r="I15" s="134">
        <v>0.2</v>
      </c>
      <c r="J15" s="134">
        <v>0.2</v>
      </c>
      <c r="K15" s="134">
        <v>0.2</v>
      </c>
      <c r="L15" s="134">
        <v>0.2</v>
      </c>
      <c r="M15" s="134">
        <v>0.2</v>
      </c>
      <c r="N15" s="134">
        <v>0.2</v>
      </c>
      <c r="O15" s="134">
        <v>0.2</v>
      </c>
      <c r="P15" s="134">
        <v>0.2</v>
      </c>
      <c r="Q15" s="134">
        <v>0.2</v>
      </c>
      <c r="R15" s="134">
        <v>0.2</v>
      </c>
      <c r="S15" s="134">
        <v>0.2</v>
      </c>
      <c r="T15" s="134">
        <v>0.2</v>
      </c>
      <c r="U15" s="134">
        <v>0.2</v>
      </c>
      <c r="V15" s="134">
        <v>0.2</v>
      </c>
      <c r="W15" s="115"/>
      <c r="X15" s="116"/>
      <c r="Y15" s="116"/>
      <c r="Z15" s="115"/>
      <c r="AA15" s="116"/>
      <c r="AB15" s="116"/>
      <c r="AC15" s="116"/>
      <c r="AD15" s="116"/>
      <c r="AE15" s="116"/>
    </row>
    <row r="16" spans="1:31" x14ac:dyDescent="0.35">
      <c r="A16" s="134" t="s">
        <v>92</v>
      </c>
      <c r="B16" s="134">
        <v>0</v>
      </c>
      <c r="C16" s="134">
        <v>0</v>
      </c>
      <c r="D16" s="134">
        <v>4.0448999999999999E-30</v>
      </c>
      <c r="E16" s="134">
        <v>6.4121999999999999E-28</v>
      </c>
      <c r="F16" s="134">
        <v>4.5177000000000002E-25</v>
      </c>
      <c r="G16" s="134">
        <v>1.4065999999999999E-23</v>
      </c>
      <c r="H16" s="134">
        <v>7.1534000000000002E-22</v>
      </c>
      <c r="I16" s="134">
        <v>2.2244000000000001E-21</v>
      </c>
      <c r="J16" s="134">
        <v>7.4236000000000004E-21</v>
      </c>
      <c r="K16" s="134">
        <v>1.6779E-20</v>
      </c>
      <c r="L16" s="134">
        <v>7.8741999999999996E-20</v>
      </c>
      <c r="M16" s="134">
        <v>1.0373000000000001E-18</v>
      </c>
      <c r="N16" s="134">
        <v>3.7129999999999999E-13</v>
      </c>
      <c r="O16" s="134">
        <v>5.5282999999999998E-13</v>
      </c>
      <c r="P16" s="134">
        <v>1.0434E-12</v>
      </c>
      <c r="Q16" s="134">
        <v>6.5481000000000003E-12</v>
      </c>
      <c r="R16" s="134">
        <v>3.0655999999999999E-11</v>
      </c>
      <c r="S16" s="134">
        <v>4.4305000000000002E-11</v>
      </c>
      <c r="T16" s="134">
        <v>6.3696000000000002E-11</v>
      </c>
      <c r="U16" s="134">
        <v>9.1171999999999998E-11</v>
      </c>
      <c r="V16" s="134">
        <v>1.3002000000000001E-10</v>
      </c>
      <c r="W16" s="115"/>
      <c r="X16" s="116"/>
      <c r="Y16" s="116"/>
      <c r="Z16" s="115"/>
      <c r="AA16" s="116"/>
      <c r="AB16" s="116"/>
      <c r="AC16" s="116"/>
      <c r="AD16" s="116"/>
      <c r="AE16" s="116"/>
    </row>
    <row r="17" spans="1:31" x14ac:dyDescent="0.35">
      <c r="A17" s="134" t="s">
        <v>87</v>
      </c>
      <c r="B17" s="134">
        <v>1.5495E-25</v>
      </c>
      <c r="C17" s="134">
        <v>7.8378999999999999E-20</v>
      </c>
      <c r="D17" s="134">
        <v>5.0094999999999999E-15</v>
      </c>
      <c r="E17" s="134">
        <v>3.5064000000000001E-12</v>
      </c>
      <c r="F17" s="134">
        <v>7.1806E-11</v>
      </c>
      <c r="G17" s="134">
        <v>1.5977000000000001E-10</v>
      </c>
      <c r="H17" s="134">
        <v>1.09E-9</v>
      </c>
      <c r="I17" s="134">
        <v>2.2145000000000002E-9</v>
      </c>
      <c r="J17" s="134">
        <v>4.9566E-9</v>
      </c>
      <c r="K17" s="134">
        <v>7.6984999999999994E-9</v>
      </c>
      <c r="L17" s="134">
        <v>2.5392E-8</v>
      </c>
      <c r="M17" s="134">
        <v>2.4008999999999997E-7</v>
      </c>
      <c r="N17" s="134">
        <v>7.9001000000000002E-2</v>
      </c>
      <c r="O17" s="134">
        <v>0.15986</v>
      </c>
      <c r="P17" s="134">
        <v>0.21381</v>
      </c>
      <c r="Q17" s="134">
        <v>0.24</v>
      </c>
      <c r="R17" s="134">
        <v>0.24</v>
      </c>
      <c r="S17" s="134">
        <v>0.24</v>
      </c>
      <c r="T17" s="134">
        <v>0.24</v>
      </c>
      <c r="U17" s="134">
        <v>0.24</v>
      </c>
      <c r="V17" s="134">
        <v>0.24</v>
      </c>
      <c r="W17" s="115"/>
      <c r="X17" s="116"/>
      <c r="Y17" s="116"/>
      <c r="Z17" s="117"/>
      <c r="AA17" s="118"/>
      <c r="AB17" s="118"/>
      <c r="AC17" s="116"/>
      <c r="AD17" s="116"/>
      <c r="AE17" s="116"/>
    </row>
    <row r="18" spans="1:31" x14ac:dyDescent="0.35">
      <c r="A18" s="134" t="s">
        <v>86</v>
      </c>
      <c r="B18" s="134">
        <v>0</v>
      </c>
      <c r="C18" s="134">
        <v>0</v>
      </c>
      <c r="D18" s="134">
        <v>0</v>
      </c>
      <c r="E18" s="134">
        <v>0</v>
      </c>
      <c r="F18" s="134">
        <v>4.0570999999999998E-33</v>
      </c>
      <c r="G18" s="134">
        <v>1.2144E-30</v>
      </c>
      <c r="H18" s="134">
        <v>3.8947000000000001E-28</v>
      </c>
      <c r="I18" s="134">
        <v>1.8225999999999999E-27</v>
      </c>
      <c r="J18" s="134">
        <v>8.9929999999999997E-27</v>
      </c>
      <c r="K18" s="134">
        <v>2.9560000000000001E-26</v>
      </c>
      <c r="L18" s="134">
        <v>1.9863E-25</v>
      </c>
      <c r="M18" s="134">
        <v>3.6930999999999997E-24</v>
      </c>
      <c r="N18" s="134">
        <v>2.3117000000000002E-18</v>
      </c>
      <c r="O18" s="134">
        <v>8.6317000000000001E-18</v>
      </c>
      <c r="P18" s="134">
        <v>2.7881000000000001E-17</v>
      </c>
      <c r="Q18" s="134">
        <v>6.9199000000000003E-16</v>
      </c>
      <c r="R18" s="134">
        <v>9.5217999999999994E-15</v>
      </c>
      <c r="S18" s="134">
        <v>1.7428000000000002E-14</v>
      </c>
      <c r="T18" s="134">
        <v>3.1350999999999997E-14</v>
      </c>
      <c r="U18" s="134">
        <v>5.5495000000000001E-14</v>
      </c>
      <c r="V18" s="134">
        <v>9.6781000000000002E-14</v>
      </c>
      <c r="W18" s="115"/>
      <c r="X18" s="116"/>
      <c r="Y18" s="116"/>
      <c r="Z18" s="115"/>
      <c r="AA18" s="116"/>
      <c r="AB18" s="116"/>
      <c r="AC18" s="116"/>
      <c r="AD18" s="116"/>
      <c r="AE18" s="116"/>
    </row>
    <row r="19" spans="1:31" x14ac:dyDescent="0.35">
      <c r="A19" s="134" t="s">
        <v>110</v>
      </c>
      <c r="B19" s="134">
        <v>2.8833000000000002E-31</v>
      </c>
      <c r="C19" s="134">
        <v>1.8446000000000001E-24</v>
      </c>
      <c r="D19" s="134">
        <v>1.0301000000000001E-19</v>
      </c>
      <c r="E19" s="134">
        <v>2.3359000000000001E-14</v>
      </c>
      <c r="F19" s="134">
        <v>1.6562E-12</v>
      </c>
      <c r="G19" s="134">
        <v>1.0483999999999999E-11</v>
      </c>
      <c r="H19" s="134">
        <v>1.7713000000000001E-10</v>
      </c>
      <c r="I19" s="134">
        <v>4.4377999999999999E-10</v>
      </c>
      <c r="J19" s="134">
        <v>1.2177E-9</v>
      </c>
      <c r="K19" s="134">
        <v>2.3058E-9</v>
      </c>
      <c r="L19" s="134">
        <v>9.2237000000000007E-9</v>
      </c>
      <c r="M19" s="134">
        <v>1.0526E-7</v>
      </c>
      <c r="N19" s="134">
        <v>4.1604000000000002E-2</v>
      </c>
      <c r="O19" s="134">
        <v>0.10067</v>
      </c>
      <c r="P19" s="134">
        <v>0.11907</v>
      </c>
      <c r="Q19" s="134">
        <v>0.11706</v>
      </c>
      <c r="R19" s="134">
        <v>0.11146</v>
      </c>
      <c r="S19" s="134">
        <v>0.10925</v>
      </c>
      <c r="T19" s="134">
        <v>0.10666</v>
      </c>
      <c r="U19" s="134">
        <v>0.1037</v>
      </c>
      <c r="V19" s="134">
        <v>0.10037</v>
      </c>
      <c r="W19" s="119"/>
      <c r="X19" s="120"/>
      <c r="Y19" s="120"/>
      <c r="Z19" s="119"/>
      <c r="AA19" s="120"/>
      <c r="AB19" s="120"/>
      <c r="AC19" s="120"/>
      <c r="AD19" s="120"/>
      <c r="AE19" s="120"/>
    </row>
    <row r="20" spans="1:31" x14ac:dyDescent="0.35">
      <c r="A20" s="137" t="s">
        <v>89</v>
      </c>
      <c r="B20" s="134">
        <v>0</v>
      </c>
      <c r="C20" s="134">
        <v>3.2247000000000002E-36</v>
      </c>
      <c r="D20" s="134">
        <v>3.0918000000000002E-26</v>
      </c>
      <c r="E20" s="134">
        <v>7.9828000000000006E-20</v>
      </c>
      <c r="F20" s="134">
        <v>6.0680999999999999E-16</v>
      </c>
      <c r="G20" s="134">
        <v>1.1031E-13</v>
      </c>
      <c r="H20" s="134">
        <v>2.1613E-11</v>
      </c>
      <c r="I20" s="134">
        <v>8.9604999999999997E-11</v>
      </c>
      <c r="J20" s="134">
        <v>3.9211E-10</v>
      </c>
      <c r="K20" s="134">
        <v>1.1443000000000001E-9</v>
      </c>
      <c r="L20" s="134">
        <v>6.8349E-9</v>
      </c>
      <c r="M20" s="134">
        <v>1.1309E-7</v>
      </c>
      <c r="N20" s="134">
        <v>0.04</v>
      </c>
      <c r="O20" s="134">
        <v>0.04</v>
      </c>
      <c r="P20" s="134">
        <v>0.04</v>
      </c>
      <c r="Q20" s="134">
        <v>0.04</v>
      </c>
      <c r="R20" s="134">
        <v>0.04</v>
      </c>
      <c r="S20" s="134">
        <v>0.04</v>
      </c>
      <c r="T20" s="134">
        <v>0.04</v>
      </c>
      <c r="U20" s="134">
        <v>0.04</v>
      </c>
      <c r="V20" s="134">
        <v>0.04</v>
      </c>
    </row>
    <row r="21" spans="1:31" x14ac:dyDescent="0.35">
      <c r="A21" s="137" t="s">
        <v>49</v>
      </c>
      <c r="B21" s="135">
        <v>-18.62</v>
      </c>
      <c r="C21" s="134">
        <v>-18.63</v>
      </c>
      <c r="D21" s="134">
        <v>-18.72</v>
      </c>
      <c r="E21" s="134">
        <v>-18.84</v>
      </c>
      <c r="F21" s="134">
        <v>-18.97</v>
      </c>
      <c r="G21" s="134">
        <v>-19.11</v>
      </c>
      <c r="H21" s="134">
        <v>-19.25</v>
      </c>
      <c r="I21" s="134">
        <v>-19.28</v>
      </c>
      <c r="J21" s="134">
        <v>-19.32</v>
      </c>
      <c r="K21" s="134">
        <v>-19.350000000000001</v>
      </c>
      <c r="L21" s="134">
        <v>-19.38</v>
      </c>
      <c r="M21" s="134">
        <v>-19.420000000000002</v>
      </c>
      <c r="N21" s="134">
        <v>-19.45</v>
      </c>
      <c r="O21" s="134">
        <v>-19.48</v>
      </c>
      <c r="P21" s="134">
        <v>-19.52</v>
      </c>
      <c r="Q21" s="134">
        <v>-19.649999999999999</v>
      </c>
      <c r="R21" s="134">
        <v>-19.78</v>
      </c>
      <c r="S21" s="134">
        <v>-19.82</v>
      </c>
      <c r="T21" s="134">
        <v>-19.86</v>
      </c>
      <c r="U21" s="134">
        <v>-19.89</v>
      </c>
      <c r="V21" s="134">
        <v>-19.93</v>
      </c>
    </row>
    <row r="22" spans="1:31" x14ac:dyDescent="0.35">
      <c r="A22" s="137" t="s">
        <v>121</v>
      </c>
      <c r="B22" s="134">
        <v>-64.92</v>
      </c>
      <c r="C22" s="134">
        <v>-53.11</v>
      </c>
      <c r="D22" s="134">
        <v>-42.49</v>
      </c>
      <c r="E22" s="134">
        <v>-43.73</v>
      </c>
      <c r="F22" s="134">
        <v>-40.04</v>
      </c>
      <c r="G22" s="134">
        <v>-37.31</v>
      </c>
      <c r="H22" s="134">
        <v>-35.25</v>
      </c>
      <c r="I22" s="134">
        <v>-34.81</v>
      </c>
      <c r="J22" s="134">
        <v>-34.409999999999997</v>
      </c>
      <c r="K22" s="134">
        <v>-34.03</v>
      </c>
      <c r="L22" s="134">
        <v>-33.67</v>
      </c>
      <c r="M22" s="134">
        <v>-33.340000000000003</v>
      </c>
      <c r="N22" s="134">
        <v>-33.26</v>
      </c>
      <c r="O22" s="134">
        <v>-33.56</v>
      </c>
      <c r="P22" s="134">
        <v>-33.22</v>
      </c>
      <c r="Q22" s="134">
        <v>-31.74</v>
      </c>
      <c r="R22" s="134">
        <v>-30.45</v>
      </c>
      <c r="S22" s="134">
        <v>-30.14</v>
      </c>
      <c r="T22" s="134">
        <v>-29.84</v>
      </c>
      <c r="U22" s="134">
        <v>-29.53</v>
      </c>
      <c r="V22" s="134">
        <v>-29.23</v>
      </c>
    </row>
    <row r="23" spans="1:31" x14ac:dyDescent="0.35">
      <c r="A23" s="137" t="s">
        <v>122</v>
      </c>
      <c r="B23" s="134">
        <v>-15.86</v>
      </c>
      <c r="C23" s="134">
        <v>-13.76</v>
      </c>
      <c r="D23" s="134">
        <v>-10.61</v>
      </c>
      <c r="E23" s="134">
        <v>-14.31</v>
      </c>
      <c r="F23" s="134">
        <v>-14.03</v>
      </c>
      <c r="G23" s="134">
        <v>-13.94</v>
      </c>
      <c r="H23" s="134">
        <v>-13.97</v>
      </c>
      <c r="I23" s="134">
        <v>-13.99</v>
      </c>
      <c r="J23" s="134">
        <v>-14.02</v>
      </c>
      <c r="K23" s="134">
        <v>-14.05</v>
      </c>
      <c r="L23" s="134">
        <v>-14.08</v>
      </c>
      <c r="M23" s="134">
        <v>-14.12</v>
      </c>
      <c r="N23" s="134">
        <v>-14.16</v>
      </c>
      <c r="O23" s="134">
        <v>-14.21</v>
      </c>
      <c r="P23" s="134">
        <v>-13.96</v>
      </c>
      <c r="Q23" s="134">
        <v>-13.38</v>
      </c>
      <c r="R23" s="134">
        <v>-12.97</v>
      </c>
      <c r="S23" s="134">
        <v>-12.87</v>
      </c>
      <c r="T23" s="134">
        <v>-12.77</v>
      </c>
      <c r="U23" s="134">
        <v>-12.67</v>
      </c>
      <c r="V23" s="134">
        <v>-12.57</v>
      </c>
    </row>
    <row r="24" spans="1:31" x14ac:dyDescent="0.35">
      <c r="A24" s="137" t="s">
        <v>123</v>
      </c>
      <c r="B24" s="134">
        <v>-23.95</v>
      </c>
      <c r="C24" s="134">
        <v>-20.149999999999999</v>
      </c>
      <c r="D24" s="134">
        <v>-19.53</v>
      </c>
      <c r="E24" s="134">
        <v>-13.26</v>
      </c>
      <c r="F24" s="134">
        <v>-11.7</v>
      </c>
      <c r="G24" s="134">
        <v>-10.45</v>
      </c>
      <c r="H24" s="134">
        <v>-9.4139999999999997</v>
      </c>
      <c r="I24" s="134">
        <v>-9.18</v>
      </c>
      <c r="J24" s="134">
        <v>-8.9559999999999995</v>
      </c>
      <c r="K24" s="134">
        <v>-8.74</v>
      </c>
      <c r="L24" s="134">
        <v>-8.532</v>
      </c>
      <c r="M24" s="134">
        <v>-8.3309999999999995</v>
      </c>
      <c r="N24" s="134">
        <v>-8.1370000000000005</v>
      </c>
      <c r="O24" s="134">
        <v>-7.95</v>
      </c>
      <c r="P24" s="134">
        <v>-8.0660000000000007</v>
      </c>
      <c r="Q24" s="134">
        <v>-8.4120000000000008</v>
      </c>
      <c r="R24" s="134">
        <v>-8.6980000000000004</v>
      </c>
      <c r="S24" s="134">
        <v>-8.7729999999999997</v>
      </c>
      <c r="T24" s="134">
        <v>-8.85</v>
      </c>
      <c r="U24" s="134">
        <v>-8.93</v>
      </c>
      <c r="V24" s="134">
        <v>-9.0120000000000005</v>
      </c>
    </row>
    <row r="25" spans="1:31" x14ac:dyDescent="0.35">
      <c r="C25" s="131"/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1"/>
      <c r="S25" s="131"/>
      <c r="T25" s="131"/>
      <c r="U25" s="131"/>
      <c r="V25" s="131"/>
    </row>
  </sheetData>
  <conditionalFormatting sqref="A3 A1">
    <cfRule type="expression" dxfId="19" priority="2">
      <formula>ISNUMBER(A1)</formula>
    </cfRule>
  </conditionalFormatting>
  <conditionalFormatting sqref="B1:AE19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:V24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70C0"/>
  </sheetPr>
  <dimension ref="A1:CI136"/>
  <sheetViews>
    <sheetView zoomScale="70" zoomScaleNormal="70" zoomScaleSheetLayoutView="25" workbookViewId="0">
      <selection activeCell="BS16" sqref="BS16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5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80" t="s">
        <v>24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180"/>
      <c r="AF1" s="180"/>
      <c r="AG1" s="180"/>
      <c r="AH1" s="180"/>
      <c r="AI1" s="180"/>
      <c r="AJ1" s="180"/>
      <c r="AK1" s="180"/>
      <c r="AL1" s="180"/>
      <c r="AM1" s="180"/>
      <c r="AN1" s="180"/>
      <c r="AO1" s="180"/>
      <c r="AP1" s="180"/>
      <c r="AQ1" s="180"/>
      <c r="AR1" s="180"/>
      <c r="AS1" s="180"/>
      <c r="AT1" s="180"/>
      <c r="AU1" s="180"/>
      <c r="AV1" s="180"/>
      <c r="AW1" s="180"/>
      <c r="AX1" s="180"/>
      <c r="AY1" s="180"/>
      <c r="AZ1" s="180"/>
      <c r="BA1" s="180"/>
      <c r="BB1" s="180"/>
      <c r="BC1" s="180"/>
      <c r="BD1" s="180"/>
      <c r="BE1" s="180"/>
      <c r="BF1" s="180"/>
      <c r="BG1" s="180"/>
      <c r="BH1" s="180"/>
      <c r="BI1" s="180"/>
      <c r="BJ1" s="180"/>
      <c r="BK1" s="180"/>
      <c r="BL1" s="180"/>
      <c r="BM1" s="180"/>
      <c r="BN1" s="180"/>
      <c r="BO1" s="180"/>
      <c r="BP1" s="180"/>
      <c r="BQ1" s="180"/>
      <c r="BR1" s="180"/>
      <c r="BS1" s="180"/>
      <c r="BT1" s="180"/>
      <c r="BU1" s="180"/>
      <c r="BV1" s="180"/>
      <c r="BW1" s="180"/>
      <c r="BX1" s="180"/>
      <c r="BY1" s="180"/>
      <c r="BZ1" s="180"/>
      <c r="CA1" s="180"/>
      <c r="CB1" s="180"/>
      <c r="CC1" s="180"/>
      <c r="CD1" s="180"/>
      <c r="CE1" s="180"/>
      <c r="CF1" s="180"/>
      <c r="CG1" s="180"/>
      <c r="CH1" s="180"/>
      <c r="CI1" s="180"/>
    </row>
    <row r="2" spans="1:87" ht="21" customHeight="1" thickBot="1" x14ac:dyDescent="0.45">
      <c r="A2" s="73">
        <f>Values!B1</f>
        <v>700</v>
      </c>
      <c r="B2" s="74">
        <v>8.3145000000000007</v>
      </c>
      <c r="C2" s="63"/>
      <c r="D2" s="63"/>
      <c r="E2" s="62" t="s">
        <v>18</v>
      </c>
      <c r="F2" s="63"/>
      <c r="G2" s="62"/>
      <c r="H2" s="62"/>
      <c r="I2" s="62"/>
      <c r="J2" s="62"/>
      <c r="K2" s="64"/>
      <c r="L2" s="64"/>
      <c r="M2" s="64"/>
      <c r="N2" s="64"/>
      <c r="O2" s="64"/>
      <c r="P2" s="64"/>
      <c r="Q2" s="64"/>
      <c r="R2" s="64"/>
      <c r="S2" s="64"/>
      <c r="T2" s="64"/>
      <c r="U2" s="65"/>
      <c r="V2" s="66"/>
      <c r="W2" s="67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8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5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3" t="s">
        <v>112</v>
      </c>
      <c r="F3" s="3">
        <v>273.10000000000002</v>
      </c>
      <c r="G3" s="3">
        <v>339.2</v>
      </c>
      <c r="H3" s="3">
        <v>405.3</v>
      </c>
      <c r="I3" s="3">
        <v>471.4</v>
      </c>
      <c r="J3" s="3">
        <v>537.5</v>
      </c>
      <c r="K3" s="3">
        <v>603.5</v>
      </c>
      <c r="L3" s="3">
        <v>669.6</v>
      </c>
      <c r="M3" s="3">
        <v>686.1</v>
      </c>
      <c r="N3" s="3">
        <v>702.7</v>
      </c>
      <c r="O3" s="3">
        <v>719.2</v>
      </c>
      <c r="P3" s="3">
        <v>735.7</v>
      </c>
      <c r="Q3" s="3">
        <v>752.2</v>
      </c>
      <c r="R3" s="3">
        <v>768.7</v>
      </c>
      <c r="S3" s="3">
        <v>785.2</v>
      </c>
      <c r="T3" s="3">
        <v>801.8</v>
      </c>
      <c r="U3" s="3">
        <v>867.8</v>
      </c>
      <c r="V3" s="3">
        <v>933.9</v>
      </c>
      <c r="W3" s="175">
        <v>950.4</v>
      </c>
      <c r="X3" s="3">
        <v>967</v>
      </c>
      <c r="Y3" s="175">
        <v>983.5</v>
      </c>
      <c r="Z3" s="3">
        <v>1000</v>
      </c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4"/>
      <c r="BU3" s="82"/>
      <c r="BV3" s="82"/>
      <c r="BW3" s="82"/>
      <c r="BX3" s="82"/>
      <c r="BY3" s="82"/>
      <c r="BZ3" s="82"/>
      <c r="CA3" s="82"/>
      <c r="CB3" s="82"/>
      <c r="CC3" s="82"/>
      <c r="CD3" s="82"/>
      <c r="CE3" s="82"/>
      <c r="CF3" s="82"/>
      <c r="CG3" s="82"/>
      <c r="CH3" s="82"/>
      <c r="CI3" s="25"/>
    </row>
    <row r="4" spans="1:87" ht="21" customHeight="1" outlineLevel="1" thickTop="1" thickBot="1" x14ac:dyDescent="0.4">
      <c r="A4" s="167">
        <f>IF( ISNUMBER( FIND(A$3,$E4,1)),   IF( ISNUMBER( VALUE(MID($E4,FIND(A$3,$E4,1)+2,1)) ), VALUE( MID($E4,FIND(A$3,$E4,1)+2,1) ),1),0)</f>
        <v>0</v>
      </c>
      <c r="B4" s="167">
        <f t="shared" ref="B4:D19" si="0">IF( ISNUMBER( FIND(B$3,$E4,1)),   IF( ISNUMBER( VALUE(MID($E4,FIND(B$3,$E4,1)+2,1)) ), VALUE( MID($E4,FIND(B$3,$E4,1)+2,1) ),1),0)</f>
        <v>2</v>
      </c>
      <c r="C4" s="167">
        <f t="shared" si="0"/>
        <v>1</v>
      </c>
      <c r="D4" s="167">
        <f t="shared" si="0"/>
        <v>0</v>
      </c>
      <c r="E4" s="18" t="s">
        <v>99</v>
      </c>
      <c r="F4" s="139">
        <v>0.12</v>
      </c>
      <c r="G4" s="139">
        <v>0.12</v>
      </c>
      <c r="H4" s="139">
        <v>0.12</v>
      </c>
      <c r="I4" s="139">
        <v>0.12</v>
      </c>
      <c r="J4" s="139">
        <v>0.12</v>
      </c>
      <c r="K4" s="139">
        <v>0.12</v>
      </c>
      <c r="L4" s="139">
        <v>0.12</v>
      </c>
      <c r="M4" s="139">
        <v>0.12</v>
      </c>
      <c r="N4" s="139">
        <v>0.12</v>
      </c>
      <c r="O4" s="139">
        <v>0.11999</v>
      </c>
      <c r="P4" s="139">
        <v>0.10613</v>
      </c>
      <c r="Q4" s="139">
        <v>9.7070000000000004E-2</v>
      </c>
      <c r="R4" s="139">
        <v>7.8125E-2</v>
      </c>
      <c r="S4" s="139">
        <v>1.8605E-2</v>
      </c>
      <c r="T4" s="139">
        <v>3.2372E-12</v>
      </c>
      <c r="U4" s="139">
        <v>0</v>
      </c>
      <c r="V4" s="139">
        <v>0</v>
      </c>
      <c r="W4" s="139">
        <v>0</v>
      </c>
      <c r="X4" s="139">
        <v>0</v>
      </c>
      <c r="Y4" s="139">
        <v>0</v>
      </c>
      <c r="Z4" s="139">
        <v>0</v>
      </c>
      <c r="AA4" s="83"/>
      <c r="AB4" s="83"/>
      <c r="AC4" s="83"/>
      <c r="AD4" s="83"/>
      <c r="AE4" s="83"/>
      <c r="AF4" s="83"/>
      <c r="AG4" s="83"/>
      <c r="AH4" s="83"/>
      <c r="AI4" s="83"/>
      <c r="AJ4" s="83"/>
      <c r="AK4" s="83"/>
      <c r="AL4" s="83"/>
      <c r="AM4" s="83"/>
      <c r="AN4" s="83"/>
      <c r="AO4" s="83"/>
      <c r="AP4" s="83"/>
      <c r="AQ4" s="83"/>
      <c r="AR4" s="83"/>
      <c r="AS4" s="83"/>
      <c r="AT4" s="83"/>
      <c r="AU4" s="83"/>
      <c r="AV4" s="83"/>
      <c r="AW4" s="83"/>
      <c r="AX4" s="83"/>
      <c r="AY4" s="83"/>
      <c r="AZ4" s="83"/>
      <c r="BA4" s="83"/>
      <c r="BB4" s="83"/>
      <c r="BC4" s="83"/>
      <c r="BD4" s="83"/>
      <c r="BE4" s="83"/>
      <c r="BF4" s="83"/>
      <c r="BG4" s="83"/>
      <c r="BH4" s="83"/>
      <c r="BI4" s="83"/>
      <c r="BJ4" s="83"/>
      <c r="BK4" s="83"/>
      <c r="BL4" s="83"/>
      <c r="BM4" s="83"/>
      <c r="BN4" s="83"/>
      <c r="BO4" s="83"/>
      <c r="BP4" s="83"/>
      <c r="BQ4" s="83"/>
      <c r="BR4" s="83"/>
      <c r="BS4" s="83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8"/>
    </row>
    <row r="5" spans="1:87" ht="21" customHeight="1" outlineLevel="1" thickBot="1" x14ac:dyDescent="0.4">
      <c r="A5" s="167">
        <f t="shared" ref="A5:D27" si="1">IF( ISNUMBER( FIND(A$3,$E5,1)),   IF( ISNUMBER( VALUE(MID($E5,FIND(A$3,$E5,1)+2,1)) ), VALUE( MID($E5,FIND(A$3,$E5,1)+2,1) ),1),0)</f>
        <v>0</v>
      </c>
      <c r="B5" s="167">
        <f t="shared" si="0"/>
        <v>3</v>
      </c>
      <c r="C5" s="167">
        <f t="shared" si="0"/>
        <v>0</v>
      </c>
      <c r="D5" s="167">
        <f t="shared" si="0"/>
        <v>2</v>
      </c>
      <c r="E5" s="18" t="s">
        <v>100</v>
      </c>
      <c r="F5" s="139">
        <v>0.04</v>
      </c>
      <c r="G5" s="139">
        <v>0.04</v>
      </c>
      <c r="H5" s="139">
        <v>0.04</v>
      </c>
      <c r="I5" s="139">
        <v>0.04</v>
      </c>
      <c r="J5" s="139">
        <v>0.04</v>
      </c>
      <c r="K5" s="139">
        <v>0.04</v>
      </c>
      <c r="L5" s="139">
        <v>0.04</v>
      </c>
      <c r="M5" s="139">
        <v>0.04</v>
      </c>
      <c r="N5" s="139">
        <v>0.04</v>
      </c>
      <c r="O5" s="139">
        <v>0.04</v>
      </c>
      <c r="P5" s="139">
        <v>4.0088E-4</v>
      </c>
      <c r="Q5" s="139">
        <v>2.1825E-12</v>
      </c>
      <c r="R5" s="139">
        <v>2.7739E-26</v>
      </c>
      <c r="S5" s="139">
        <v>0</v>
      </c>
      <c r="T5" s="139">
        <v>0</v>
      </c>
      <c r="U5" s="139">
        <v>0</v>
      </c>
      <c r="V5" s="139">
        <v>0</v>
      </c>
      <c r="W5" s="139">
        <v>0</v>
      </c>
      <c r="X5" s="139">
        <v>0</v>
      </c>
      <c r="Y5" s="139">
        <v>0</v>
      </c>
      <c r="Z5" s="139">
        <v>0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  <c r="BH5" s="83"/>
      <c r="BI5" s="83"/>
      <c r="BJ5" s="83"/>
      <c r="BK5" s="83"/>
      <c r="BL5" s="83"/>
      <c r="BM5" s="83"/>
      <c r="BN5" s="83"/>
      <c r="BO5" s="83"/>
      <c r="BP5" s="83"/>
      <c r="BQ5" s="83"/>
      <c r="BR5" s="83"/>
      <c r="BS5" s="83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167">
        <f t="shared" si="1"/>
        <v>0</v>
      </c>
      <c r="B6" s="167">
        <f t="shared" si="0"/>
        <v>3</v>
      </c>
      <c r="C6" s="167">
        <f t="shared" si="0"/>
        <v>0</v>
      </c>
      <c r="D6" s="167">
        <f t="shared" si="0"/>
        <v>2</v>
      </c>
      <c r="E6" s="18" t="s">
        <v>101</v>
      </c>
      <c r="F6" s="139">
        <v>0</v>
      </c>
      <c r="G6" s="139">
        <v>0</v>
      </c>
      <c r="H6" s="139">
        <v>0</v>
      </c>
      <c r="I6" s="139">
        <v>0</v>
      </c>
      <c r="J6" s="139">
        <v>0</v>
      </c>
      <c r="K6" s="139">
        <v>0</v>
      </c>
      <c r="L6" s="139">
        <v>1.4605E-33</v>
      </c>
      <c r="M6" s="139">
        <v>7.2174999999999997E-31</v>
      </c>
      <c r="N6" s="139">
        <v>2.0326999999999999E-30</v>
      </c>
      <c r="O6" s="139">
        <v>1.1013000000000001E-33</v>
      </c>
      <c r="P6" s="139">
        <v>0</v>
      </c>
      <c r="Q6" s="139">
        <v>9.9603999999999999E-15</v>
      </c>
      <c r="R6" s="139">
        <v>2.3954E-21</v>
      </c>
      <c r="S6" s="139">
        <v>0</v>
      </c>
      <c r="T6" s="139">
        <v>0</v>
      </c>
      <c r="U6" s="139">
        <v>0</v>
      </c>
      <c r="V6" s="139">
        <v>5.1883000000000001E-34</v>
      </c>
      <c r="W6" s="139">
        <v>5.5150999999999998E-32</v>
      </c>
      <c r="X6" s="139">
        <v>6.4141999999999995E-32</v>
      </c>
      <c r="Y6" s="139">
        <v>7.8338999999999997E-32</v>
      </c>
      <c r="Z6" s="139">
        <v>1.0585E-32</v>
      </c>
      <c r="AA6" s="83"/>
      <c r="AB6" s="83"/>
      <c r="AC6" s="83"/>
      <c r="AD6" s="83"/>
      <c r="AE6" s="83"/>
      <c r="AF6" s="83"/>
      <c r="AG6" s="83"/>
      <c r="AH6" s="83"/>
      <c r="AI6" s="83"/>
      <c r="AJ6" s="83"/>
      <c r="AK6" s="83"/>
      <c r="AL6" s="83"/>
      <c r="AM6" s="83"/>
      <c r="AN6" s="83"/>
      <c r="AO6" s="83"/>
      <c r="AP6" s="83"/>
      <c r="AQ6" s="83"/>
      <c r="AR6" s="83"/>
      <c r="AS6" s="83"/>
      <c r="AT6" s="83"/>
      <c r="AU6" s="83"/>
      <c r="AV6" s="83"/>
      <c r="AW6" s="83"/>
      <c r="AX6" s="83"/>
      <c r="AY6" s="83"/>
      <c r="AZ6" s="83"/>
      <c r="BA6" s="83"/>
      <c r="BB6" s="83"/>
      <c r="BC6" s="83"/>
      <c r="BD6" s="83"/>
      <c r="BE6" s="83"/>
      <c r="BF6" s="83"/>
      <c r="BG6" s="83"/>
      <c r="BH6" s="83"/>
      <c r="BI6" s="83"/>
      <c r="BJ6" s="83"/>
      <c r="BK6" s="83"/>
      <c r="BL6" s="83"/>
      <c r="BM6" s="83"/>
      <c r="BN6" s="83"/>
      <c r="BO6" s="83"/>
      <c r="BP6" s="83"/>
      <c r="BQ6" s="83"/>
      <c r="BR6" s="83"/>
      <c r="BS6" s="83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167">
        <f t="shared" si="1"/>
        <v>0</v>
      </c>
      <c r="B7" s="167">
        <f t="shared" si="0"/>
        <v>1</v>
      </c>
      <c r="C7" s="167">
        <f t="shared" si="0"/>
        <v>1</v>
      </c>
      <c r="D7" s="167">
        <f t="shared" si="0"/>
        <v>0</v>
      </c>
      <c r="E7" s="18" t="s">
        <v>52</v>
      </c>
      <c r="F7" s="139">
        <v>1.3852000000000001E-25</v>
      </c>
      <c r="G7" s="139">
        <v>5.8396999999999997E-20</v>
      </c>
      <c r="H7" s="139">
        <v>2.45E-15</v>
      </c>
      <c r="I7" s="139">
        <v>4.5125000000000002E-13</v>
      </c>
      <c r="J7" s="139">
        <v>3.0526000000000001E-12</v>
      </c>
      <c r="K7" s="139">
        <v>2.6333000000000001E-12</v>
      </c>
      <c r="L7" s="139">
        <v>7.2158000000000004E-13</v>
      </c>
      <c r="M7" s="139">
        <v>1.7955E-13</v>
      </c>
      <c r="N7" s="139">
        <v>1.0615E-15</v>
      </c>
      <c r="O7" s="139">
        <v>1.9396E-22</v>
      </c>
      <c r="P7" s="139">
        <v>0</v>
      </c>
      <c r="Q7" s="139">
        <v>1.4436999999999999E-10</v>
      </c>
      <c r="R7" s="139">
        <v>1.5113E-11</v>
      </c>
      <c r="S7" s="139">
        <v>7.0486E-31</v>
      </c>
      <c r="T7" s="139">
        <v>1.8043E-22</v>
      </c>
      <c r="U7" s="139">
        <v>4.4736000000000001E-14</v>
      </c>
      <c r="V7" s="139">
        <v>6.2818000000000004E-9</v>
      </c>
      <c r="W7" s="139">
        <v>2.0963000000000001E-8</v>
      </c>
      <c r="X7" s="139">
        <v>2.7284999999999999E-8</v>
      </c>
      <c r="Y7" s="139">
        <v>3.6502999999999999E-8</v>
      </c>
      <c r="Z7" s="139">
        <v>3.1906000000000001E-8</v>
      </c>
      <c r="AA7" s="83"/>
      <c r="AB7" s="83"/>
      <c r="AC7" s="83"/>
      <c r="AD7" s="83"/>
      <c r="AE7" s="83"/>
      <c r="AF7" s="83"/>
      <c r="AG7" s="83"/>
      <c r="AH7" s="83"/>
      <c r="AI7" s="83"/>
      <c r="AJ7" s="83"/>
      <c r="AK7" s="83"/>
      <c r="AL7" s="83"/>
      <c r="AM7" s="83"/>
      <c r="AN7" s="83"/>
      <c r="AO7" s="83"/>
      <c r="AP7" s="83"/>
      <c r="AQ7" s="83"/>
      <c r="AR7" s="83"/>
      <c r="AS7" s="83"/>
      <c r="AT7" s="83"/>
      <c r="AU7" s="83"/>
      <c r="AV7" s="83"/>
      <c r="AW7" s="83"/>
      <c r="AX7" s="83"/>
      <c r="AY7" s="83"/>
      <c r="AZ7" s="83"/>
      <c r="BA7" s="83"/>
      <c r="BB7" s="83"/>
      <c r="BC7" s="83"/>
      <c r="BD7" s="83"/>
      <c r="BE7" s="83"/>
      <c r="BF7" s="83"/>
      <c r="BG7" s="83"/>
      <c r="BH7" s="83"/>
      <c r="BI7" s="83"/>
      <c r="BJ7" s="83"/>
      <c r="BK7" s="83"/>
      <c r="BL7" s="83"/>
      <c r="BM7" s="83"/>
      <c r="BN7" s="83"/>
      <c r="BO7" s="83"/>
      <c r="BP7" s="83"/>
      <c r="BQ7" s="83"/>
      <c r="BR7" s="83"/>
      <c r="BS7" s="83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167">
        <f t="shared" si="1"/>
        <v>0</v>
      </c>
      <c r="B8" s="167">
        <f t="shared" si="0"/>
        <v>1</v>
      </c>
      <c r="C8" s="167">
        <f t="shared" si="0"/>
        <v>1</v>
      </c>
      <c r="D8" s="167">
        <f t="shared" si="0"/>
        <v>0</v>
      </c>
      <c r="E8" s="18" t="s">
        <v>59</v>
      </c>
      <c r="F8" s="139">
        <v>0.12</v>
      </c>
      <c r="G8" s="139">
        <v>0.12</v>
      </c>
      <c r="H8" s="139">
        <v>0.12</v>
      </c>
      <c r="I8" s="139">
        <v>0.12</v>
      </c>
      <c r="J8" s="139">
        <v>0.12</v>
      </c>
      <c r="K8" s="139">
        <v>0.12</v>
      </c>
      <c r="L8" s="139">
        <v>0.12</v>
      </c>
      <c r="M8" s="139">
        <v>0.12</v>
      </c>
      <c r="N8" s="139">
        <v>0.12</v>
      </c>
      <c r="O8" s="139">
        <v>0.12001000000000001</v>
      </c>
      <c r="P8" s="139">
        <v>9.5788999999999999E-2</v>
      </c>
      <c r="Q8" s="139">
        <v>9.0841000000000005E-2</v>
      </c>
      <c r="R8" s="139">
        <v>8.2861000000000004E-2</v>
      </c>
      <c r="S8" s="139">
        <v>6.1532999999999997E-2</v>
      </c>
      <c r="T8" s="139">
        <v>2.6192E-2</v>
      </c>
      <c r="U8" s="139">
        <v>2.4232999999999997E-7</v>
      </c>
      <c r="V8" s="139">
        <v>2.3116E-8</v>
      </c>
      <c r="W8" s="139">
        <v>1.2504000000000001E-8</v>
      </c>
      <c r="X8" s="139">
        <v>3.0155000000000002E-9</v>
      </c>
      <c r="Y8" s="139">
        <v>7.8885000000000002E-10</v>
      </c>
      <c r="Z8" s="139">
        <v>1.1957000000000001E-10</v>
      </c>
      <c r="AA8" s="83"/>
      <c r="AB8" s="83"/>
      <c r="AC8" s="83"/>
      <c r="AD8" s="83"/>
      <c r="AE8" s="83"/>
      <c r="AF8" s="83"/>
      <c r="AG8" s="83"/>
      <c r="AH8" s="83"/>
      <c r="AI8" s="83"/>
      <c r="AJ8" s="83"/>
      <c r="AK8" s="83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3"/>
      <c r="AX8" s="83"/>
      <c r="AY8" s="83"/>
      <c r="AZ8" s="83"/>
      <c r="BA8" s="83"/>
      <c r="BB8" s="83"/>
      <c r="BC8" s="83"/>
      <c r="BD8" s="83"/>
      <c r="BE8" s="83"/>
      <c r="BF8" s="83"/>
      <c r="BG8" s="83"/>
      <c r="BH8" s="83"/>
      <c r="BI8" s="83"/>
      <c r="BJ8" s="83"/>
      <c r="BK8" s="83"/>
      <c r="BL8" s="83"/>
      <c r="BM8" s="83"/>
      <c r="BN8" s="83"/>
      <c r="BO8" s="83"/>
      <c r="BP8" s="83"/>
      <c r="BQ8" s="83"/>
      <c r="BR8" s="83"/>
      <c r="BS8" s="83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167">
        <f t="shared" si="1"/>
        <v>0</v>
      </c>
      <c r="B9" s="167">
        <f t="shared" si="0"/>
        <v>8</v>
      </c>
      <c r="C9" s="167">
        <f t="shared" si="0"/>
        <v>0</v>
      </c>
      <c r="D9" s="167">
        <f t="shared" si="0"/>
        <v>0</v>
      </c>
      <c r="E9" s="18" t="s">
        <v>102</v>
      </c>
      <c r="F9" s="139">
        <v>0</v>
      </c>
      <c r="G9" s="139">
        <v>0</v>
      </c>
      <c r="H9" s="139">
        <v>0</v>
      </c>
      <c r="I9" s="139">
        <v>2.6748999999999999E-36</v>
      </c>
      <c r="J9" s="139">
        <v>3.0363E-28</v>
      </c>
      <c r="K9" s="139">
        <v>1.0451999999999999E-21</v>
      </c>
      <c r="L9" s="139">
        <v>3.0431000000000001E-16</v>
      </c>
      <c r="M9" s="139">
        <v>5.2153000000000002E-15</v>
      </c>
      <c r="N9" s="139">
        <v>8.0465999999999998E-14</v>
      </c>
      <c r="O9" s="139">
        <v>1.1255E-12</v>
      </c>
      <c r="P9" s="139">
        <v>1.4366000000000001E-11</v>
      </c>
      <c r="Q9" s="139">
        <v>1.6815999999999999E-10</v>
      </c>
      <c r="R9" s="139">
        <v>1.8178000000000001E-9</v>
      </c>
      <c r="S9" s="139">
        <v>1.8141E-8</v>
      </c>
      <c r="T9" s="139">
        <v>1.5516999999999999E-8</v>
      </c>
      <c r="U9" s="139">
        <v>1.7818000000000001E-8</v>
      </c>
      <c r="V9" s="139">
        <v>2.4868000000000001E-8</v>
      </c>
      <c r="W9" s="139">
        <v>2.5311000000000001E-8</v>
      </c>
      <c r="X9" s="139">
        <v>2.4993999999999999E-8</v>
      </c>
      <c r="Y9" s="139">
        <v>2.3901E-8</v>
      </c>
      <c r="Z9" s="139">
        <v>2.2101000000000001E-8</v>
      </c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B9" s="83"/>
      <c r="BC9" s="83"/>
      <c r="BD9" s="83"/>
      <c r="BE9" s="83"/>
      <c r="BF9" s="83"/>
      <c r="BG9" s="83"/>
      <c r="BH9" s="83"/>
      <c r="BI9" s="83"/>
      <c r="BJ9" s="83"/>
      <c r="BK9" s="83"/>
      <c r="BL9" s="83"/>
      <c r="BM9" s="83"/>
      <c r="BN9" s="83"/>
      <c r="BO9" s="83"/>
      <c r="BP9" s="83"/>
      <c r="BQ9" s="83"/>
      <c r="BR9" s="83"/>
      <c r="BS9" s="83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167">
        <f t="shared" si="1"/>
        <v>0</v>
      </c>
      <c r="B10" s="167">
        <f t="shared" si="0"/>
        <v>1</v>
      </c>
      <c r="C10" s="167">
        <f t="shared" si="0"/>
        <v>0</v>
      </c>
      <c r="D10" s="167">
        <f t="shared" si="0"/>
        <v>0</v>
      </c>
      <c r="E10" s="18" t="s">
        <v>91</v>
      </c>
      <c r="F10" s="139">
        <v>0</v>
      </c>
      <c r="G10" s="139">
        <v>0</v>
      </c>
      <c r="H10" s="139">
        <v>0</v>
      </c>
      <c r="I10" s="139">
        <v>1.1043E-31</v>
      </c>
      <c r="J10" s="139">
        <v>1.6944E-24</v>
      </c>
      <c r="K10" s="139">
        <v>1.1347999999999999E-18</v>
      </c>
      <c r="L10" s="139">
        <v>8.3191000000000006E-14</v>
      </c>
      <c r="M10" s="139">
        <v>1.0426E-12</v>
      </c>
      <c r="N10" s="139">
        <v>1.1893E-11</v>
      </c>
      <c r="O10" s="139">
        <v>1.2427E-10</v>
      </c>
      <c r="P10" s="139">
        <v>1.1963000000000001E-9</v>
      </c>
      <c r="Q10" s="139">
        <v>1.0658E-8</v>
      </c>
      <c r="R10" s="139">
        <v>8.8433999999999996E-8</v>
      </c>
      <c r="S10" s="139">
        <v>6.8321000000000004E-7</v>
      </c>
      <c r="T10" s="139">
        <v>6.1412E-7</v>
      </c>
      <c r="U10" s="139">
        <v>7.7242999999999999E-7</v>
      </c>
      <c r="V10" s="139">
        <v>1.1345999999999999E-6</v>
      </c>
      <c r="W10" s="139">
        <v>1.1770999999999999E-6</v>
      </c>
      <c r="X10" s="139">
        <v>1.1883999999999999E-6</v>
      </c>
      <c r="Y10" s="139">
        <v>1.1658999999999999E-6</v>
      </c>
      <c r="Z10" s="139">
        <v>1.1099E-6</v>
      </c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B10" s="83"/>
      <c r="BC10" s="83"/>
      <c r="BD10" s="83"/>
      <c r="BE10" s="83"/>
      <c r="BF10" s="83"/>
      <c r="BG10" s="83"/>
      <c r="BH10" s="83"/>
      <c r="BI10" s="83"/>
      <c r="BJ10" s="83"/>
      <c r="BK10" s="83"/>
      <c r="BL10" s="83"/>
      <c r="BM10" s="83"/>
      <c r="BN10" s="83"/>
      <c r="BO10" s="83"/>
      <c r="BP10" s="83"/>
      <c r="BQ10" s="83"/>
      <c r="BR10" s="83"/>
      <c r="BS10" s="83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167">
        <f t="shared" si="1"/>
        <v>0</v>
      </c>
      <c r="B11" s="167">
        <f t="shared" si="0"/>
        <v>6</v>
      </c>
      <c r="C11" s="167">
        <f t="shared" si="0"/>
        <v>0</v>
      </c>
      <c r="D11" s="167">
        <f t="shared" si="0"/>
        <v>0</v>
      </c>
      <c r="E11" s="18" t="s">
        <v>108</v>
      </c>
      <c r="F11" s="139">
        <v>0</v>
      </c>
      <c r="G11" s="139">
        <v>0</v>
      </c>
      <c r="H11" s="139">
        <v>0</v>
      </c>
      <c r="I11" s="139">
        <v>7.5161000000000002E-28</v>
      </c>
      <c r="J11" s="139">
        <v>1.498E-21</v>
      </c>
      <c r="K11" s="139">
        <v>1.8924999999999999E-16</v>
      </c>
      <c r="L11" s="139">
        <v>3.4079E-12</v>
      </c>
      <c r="M11" s="139">
        <v>3.1061999999999998E-11</v>
      </c>
      <c r="N11" s="139">
        <v>2.6063999999999999E-10</v>
      </c>
      <c r="O11" s="139">
        <v>2.0244000000000002E-9</v>
      </c>
      <c r="P11" s="139">
        <v>1.4629E-8</v>
      </c>
      <c r="Q11" s="139">
        <v>9.8757000000000002E-8</v>
      </c>
      <c r="R11" s="139">
        <v>6.2621999999999995E-7</v>
      </c>
      <c r="S11" s="139">
        <v>3.7297999999999998E-6</v>
      </c>
      <c r="T11" s="139">
        <v>3.5093E-6</v>
      </c>
      <c r="U11" s="139">
        <v>4.7662999999999996E-6</v>
      </c>
      <c r="V11" s="139">
        <v>7.2792999999999999E-6</v>
      </c>
      <c r="W11" s="139">
        <v>7.6755999999999998E-6</v>
      </c>
      <c r="X11" s="139">
        <v>7.9019999999999999E-6</v>
      </c>
      <c r="Y11" s="139">
        <v>7.9323000000000003E-6</v>
      </c>
      <c r="Z11" s="139">
        <v>7.7558999999999997E-6</v>
      </c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B11" s="83"/>
      <c r="BC11" s="83"/>
      <c r="BD11" s="83"/>
      <c r="BE11" s="83"/>
      <c r="BF11" s="83"/>
      <c r="BG11" s="83"/>
      <c r="BH11" s="83"/>
      <c r="BI11" s="83"/>
      <c r="BJ11" s="83"/>
      <c r="BK11" s="83"/>
      <c r="BL11" s="83"/>
      <c r="BM11" s="83"/>
      <c r="BN11" s="83"/>
      <c r="BO11" s="83"/>
      <c r="BP11" s="83"/>
      <c r="BQ11" s="83"/>
      <c r="BR11" s="83"/>
      <c r="BS11" s="83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167">
        <f t="shared" si="1"/>
        <v>0</v>
      </c>
      <c r="B12" s="167">
        <f t="shared" si="0"/>
        <v>5</v>
      </c>
      <c r="C12" s="167">
        <f t="shared" si="0"/>
        <v>0</v>
      </c>
      <c r="D12" s="167">
        <f t="shared" si="0"/>
        <v>0</v>
      </c>
      <c r="E12" s="18" t="s">
        <v>103</v>
      </c>
      <c r="F12" s="139">
        <v>0</v>
      </c>
      <c r="G12" s="139">
        <v>0</v>
      </c>
      <c r="H12" s="139">
        <v>0</v>
      </c>
      <c r="I12" s="139">
        <v>2.4944999999999998E-25</v>
      </c>
      <c r="J12" s="139">
        <v>1.6046000000000001E-19</v>
      </c>
      <c r="K12" s="139">
        <v>7.7809999999999992E-15</v>
      </c>
      <c r="L12" s="139">
        <v>6.0852000000000006E-11</v>
      </c>
      <c r="M12" s="139">
        <v>4.5725E-10</v>
      </c>
      <c r="N12" s="139">
        <v>3.1799000000000002E-9</v>
      </c>
      <c r="O12" s="139">
        <v>2.0573999999999999E-8</v>
      </c>
      <c r="P12" s="139">
        <v>1.2443000000000001E-7</v>
      </c>
      <c r="Q12" s="139">
        <v>7.0622999999999999E-7</v>
      </c>
      <c r="R12" s="139">
        <v>3.7805000000000001E-6</v>
      </c>
      <c r="S12" s="139">
        <v>1.9094999999999999E-5</v>
      </c>
      <c r="T12" s="139">
        <v>2.0605999999999999E-5</v>
      </c>
      <c r="U12" s="139">
        <v>4.2063E-5</v>
      </c>
      <c r="V12" s="139">
        <v>8.8708000000000005E-5</v>
      </c>
      <c r="W12" s="139">
        <v>1.0143E-4</v>
      </c>
      <c r="X12" s="139">
        <v>1.1336E-4</v>
      </c>
      <c r="Y12" s="139">
        <v>1.2369E-4</v>
      </c>
      <c r="Z12" s="139">
        <v>1.3168000000000001E-4</v>
      </c>
      <c r="AA12" s="83"/>
      <c r="AB12" s="83"/>
      <c r="AC12" s="83"/>
      <c r="AD12" s="83"/>
      <c r="AE12" s="83"/>
      <c r="AF12" s="83"/>
      <c r="AG12" s="83"/>
      <c r="AH12" s="83"/>
      <c r="AI12" s="83"/>
      <c r="AJ12" s="83"/>
      <c r="AK12" s="83"/>
      <c r="AL12" s="83"/>
      <c r="AM12" s="83"/>
      <c r="AN12" s="83"/>
      <c r="AO12" s="83"/>
      <c r="AP12" s="83"/>
      <c r="AQ12" s="83"/>
      <c r="AR12" s="83"/>
      <c r="AS12" s="83"/>
      <c r="AT12" s="83"/>
      <c r="AU12" s="83"/>
      <c r="AV12" s="83"/>
      <c r="AW12" s="83"/>
      <c r="AX12" s="83"/>
      <c r="AY12" s="83"/>
      <c r="AZ12" s="83"/>
      <c r="BA12" s="83"/>
      <c r="BB12" s="83"/>
      <c r="BC12" s="83"/>
      <c r="BD12" s="83"/>
      <c r="BE12" s="83"/>
      <c r="BF12" s="83"/>
      <c r="BG12" s="83"/>
      <c r="BH12" s="83"/>
      <c r="BI12" s="83"/>
      <c r="BJ12" s="83"/>
      <c r="BK12" s="83"/>
      <c r="BL12" s="83"/>
      <c r="BM12" s="83"/>
      <c r="BN12" s="83"/>
      <c r="BO12" s="83"/>
      <c r="BP12" s="83"/>
      <c r="BQ12" s="83"/>
      <c r="BR12" s="83"/>
      <c r="BS12" s="83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167">
        <f t="shared" si="1"/>
        <v>0</v>
      </c>
      <c r="B13" s="167">
        <f t="shared" si="0"/>
        <v>1</v>
      </c>
      <c r="C13" s="167">
        <f t="shared" si="0"/>
        <v>1</v>
      </c>
      <c r="D13" s="167">
        <f t="shared" si="0"/>
        <v>0</v>
      </c>
      <c r="E13" s="18" t="s">
        <v>84</v>
      </c>
      <c r="F13" s="139">
        <v>0</v>
      </c>
      <c r="G13" s="139">
        <v>2.3150000000000001E-32</v>
      </c>
      <c r="H13" s="139">
        <v>5.1894000000000002E-28</v>
      </c>
      <c r="I13" s="139">
        <v>6.7150999999999996E-25</v>
      </c>
      <c r="J13" s="139">
        <v>1.4416E-22</v>
      </c>
      <c r="K13" s="139">
        <v>9.2846999999999997E-21</v>
      </c>
      <c r="L13" s="139">
        <v>2.5660999999999998E-19</v>
      </c>
      <c r="M13" s="139">
        <v>5.3058999999999996E-19</v>
      </c>
      <c r="N13" s="139">
        <v>1.0587999999999999E-18</v>
      </c>
      <c r="O13" s="139">
        <v>2.0443E-18</v>
      </c>
      <c r="P13" s="139">
        <v>3.8274000000000001E-18</v>
      </c>
      <c r="Q13" s="139">
        <v>6.9643000000000008E-18</v>
      </c>
      <c r="R13" s="139">
        <v>1.2338E-17</v>
      </c>
      <c r="S13" s="139">
        <v>2.1322000000000001E-17</v>
      </c>
      <c r="T13" s="139">
        <v>3.5952000000000001E-17</v>
      </c>
      <c r="U13" s="139">
        <v>1.8957999999999999E-16</v>
      </c>
      <c r="V13" s="139">
        <v>7.5985000000000001E-16</v>
      </c>
      <c r="W13" s="139">
        <v>1.0454E-15</v>
      </c>
      <c r="X13" s="139">
        <v>1.4245E-15</v>
      </c>
      <c r="Y13" s="139">
        <v>1.9237999999999998E-15</v>
      </c>
      <c r="Z13" s="139">
        <v>2.5761000000000002E-15</v>
      </c>
      <c r="AA13" s="83"/>
      <c r="AB13" s="83"/>
      <c r="AC13" s="83"/>
      <c r="AD13" s="83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83"/>
      <c r="BG13" s="83"/>
      <c r="BH13" s="83"/>
      <c r="BI13" s="83"/>
      <c r="BJ13" s="83"/>
      <c r="BK13" s="83"/>
      <c r="BL13" s="83"/>
      <c r="BM13" s="83"/>
      <c r="BN13" s="83"/>
      <c r="BO13" s="83"/>
      <c r="BP13" s="83"/>
      <c r="BQ13" s="83"/>
      <c r="BR13" s="83"/>
      <c r="BS13" s="83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8"/>
    </row>
    <row r="14" spans="1:87" ht="21" customHeight="1" outlineLevel="1" thickBot="1" x14ac:dyDescent="0.4">
      <c r="A14" s="167">
        <f t="shared" si="1"/>
        <v>0</v>
      </c>
      <c r="B14" s="167">
        <f t="shared" si="0"/>
        <v>4</v>
      </c>
      <c r="C14" s="167">
        <f t="shared" si="0"/>
        <v>0</v>
      </c>
      <c r="D14" s="167">
        <f t="shared" si="0"/>
        <v>0</v>
      </c>
      <c r="E14" s="18" t="s">
        <v>104</v>
      </c>
      <c r="F14" s="139">
        <v>0</v>
      </c>
      <c r="G14" s="139">
        <v>0</v>
      </c>
      <c r="H14" s="139">
        <v>0</v>
      </c>
      <c r="I14" s="139">
        <v>1.8533E-24</v>
      </c>
      <c r="J14" s="139">
        <v>2.8341E-19</v>
      </c>
      <c r="K14" s="139">
        <v>4.1509999999999998E-15</v>
      </c>
      <c r="L14" s="139">
        <v>1.1626000000000001E-11</v>
      </c>
      <c r="M14" s="139">
        <v>6.9022000000000002E-11</v>
      </c>
      <c r="N14" s="139">
        <v>3.8204999999999999E-10</v>
      </c>
      <c r="O14" s="139">
        <v>1.9809000000000001E-9</v>
      </c>
      <c r="P14" s="139">
        <v>9.6635000000000008E-9</v>
      </c>
      <c r="Q14" s="139">
        <v>4.4511000000000001E-8</v>
      </c>
      <c r="R14" s="139">
        <v>1.9445E-7</v>
      </c>
      <c r="S14" s="139">
        <v>8.0637000000000004E-7</v>
      </c>
      <c r="T14" s="139">
        <v>9.674099999999999E-7</v>
      </c>
      <c r="U14" s="139">
        <v>2.6518000000000002E-6</v>
      </c>
      <c r="V14" s="139">
        <v>7.0098999999999996E-6</v>
      </c>
      <c r="W14" s="139">
        <v>8.5020999999999995E-6</v>
      </c>
      <c r="X14" s="139">
        <v>1.0096E-5</v>
      </c>
      <c r="Y14" s="139">
        <v>1.1729000000000001E-5</v>
      </c>
      <c r="Z14" s="139">
        <v>1.3328E-5</v>
      </c>
      <c r="AA14" s="83"/>
      <c r="AB14" s="83"/>
      <c r="AC14" s="83"/>
      <c r="AD14" s="83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  <c r="BH14" s="83"/>
      <c r="BI14" s="83"/>
      <c r="BJ14" s="83"/>
      <c r="BK14" s="83"/>
      <c r="BL14" s="83"/>
      <c r="BM14" s="83"/>
      <c r="BN14" s="83"/>
      <c r="BO14" s="83"/>
      <c r="BP14" s="83"/>
      <c r="BQ14" s="83"/>
      <c r="BR14" s="83"/>
      <c r="BS14" s="83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8"/>
    </row>
    <row r="15" spans="1:87" ht="21" customHeight="1" outlineLevel="1" thickBot="1" x14ac:dyDescent="0.4">
      <c r="A15" s="167">
        <f t="shared" si="1"/>
        <v>0</v>
      </c>
      <c r="B15" s="167">
        <f t="shared" si="0"/>
        <v>3</v>
      </c>
      <c r="C15" s="167">
        <f t="shared" si="0"/>
        <v>0</v>
      </c>
      <c r="D15" s="167">
        <f t="shared" si="0"/>
        <v>0</v>
      </c>
      <c r="E15" s="18" t="s">
        <v>79</v>
      </c>
      <c r="F15" s="139">
        <v>0</v>
      </c>
      <c r="G15" s="139">
        <v>0</v>
      </c>
      <c r="H15" s="139">
        <v>2.112E-33</v>
      </c>
      <c r="I15" s="139">
        <v>6.9566999999999996E-22</v>
      </c>
      <c r="J15" s="139">
        <v>2.8298000000000001E-17</v>
      </c>
      <c r="K15" s="139">
        <v>1.3693E-13</v>
      </c>
      <c r="L15" s="139">
        <v>1.4777E-10</v>
      </c>
      <c r="M15" s="139">
        <v>7.045E-10</v>
      </c>
      <c r="N15" s="139">
        <v>3.1523E-9</v>
      </c>
      <c r="O15" s="139">
        <v>1.3294999999999999E-8</v>
      </c>
      <c r="P15" s="139">
        <v>5.3062000000000002E-8</v>
      </c>
      <c r="Q15" s="139">
        <v>2.0107000000000001E-7</v>
      </c>
      <c r="R15" s="139">
        <v>7.2633000000000002E-7</v>
      </c>
      <c r="S15" s="139">
        <v>2.5042000000000001E-6</v>
      </c>
      <c r="T15" s="139">
        <v>3.3807000000000001E-6</v>
      </c>
      <c r="U15" s="139">
        <v>1.3004E-5</v>
      </c>
      <c r="V15" s="139">
        <v>4.4756999999999999E-5</v>
      </c>
      <c r="W15" s="139">
        <v>5.8084000000000002E-5</v>
      </c>
      <c r="X15" s="139">
        <v>7.3905000000000005E-5</v>
      </c>
      <c r="Y15" s="139">
        <v>9.2176999999999995E-5</v>
      </c>
      <c r="Z15" s="139">
        <v>1.1267E-4</v>
      </c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  <c r="AU15" s="83"/>
      <c r="AV15" s="83"/>
      <c r="AW15" s="83"/>
      <c r="AX15" s="83"/>
      <c r="AY15" s="83"/>
      <c r="AZ15" s="83"/>
      <c r="BA15" s="83"/>
      <c r="BB15" s="83"/>
      <c r="BC15" s="83"/>
      <c r="BD15" s="83"/>
      <c r="BE15" s="83"/>
      <c r="BF15" s="83"/>
      <c r="BG15" s="83"/>
      <c r="BH15" s="83"/>
      <c r="BI15" s="83"/>
      <c r="BJ15" s="83"/>
      <c r="BK15" s="83"/>
      <c r="BL15" s="83"/>
      <c r="BM15" s="83"/>
      <c r="BN15" s="83"/>
      <c r="BO15" s="83"/>
      <c r="BP15" s="83"/>
      <c r="BQ15" s="83"/>
      <c r="BR15" s="83"/>
      <c r="BS15" s="83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167">
        <f t="shared" si="1"/>
        <v>0</v>
      </c>
      <c r="B16" s="167">
        <f t="shared" si="0"/>
        <v>2</v>
      </c>
      <c r="C16" s="167">
        <f t="shared" si="0"/>
        <v>0</v>
      </c>
      <c r="D16" s="167">
        <f t="shared" si="0"/>
        <v>0</v>
      </c>
      <c r="E16" s="18" t="s">
        <v>80</v>
      </c>
      <c r="F16" s="139">
        <v>0</v>
      </c>
      <c r="G16" s="139">
        <v>3.4198000000000002E-28</v>
      </c>
      <c r="H16" s="139">
        <v>5.9530000000000002E-24</v>
      </c>
      <c r="I16" s="139">
        <v>8.4280000000000001E-16</v>
      </c>
      <c r="J16" s="139">
        <v>2.2795000000000001E-12</v>
      </c>
      <c r="K16" s="139">
        <v>1.2492E-9</v>
      </c>
      <c r="L16" s="139">
        <v>2.2200999999999999E-7</v>
      </c>
      <c r="M16" s="139">
        <v>7.0592000000000001E-7</v>
      </c>
      <c r="N16" s="139">
        <v>2.1401999999999999E-6</v>
      </c>
      <c r="O16" s="139">
        <v>6.2067999999999996E-6</v>
      </c>
      <c r="P16" s="139">
        <v>1.7269999999999999E-5</v>
      </c>
      <c r="Q16" s="139">
        <v>4.6218999999999999E-5</v>
      </c>
      <c r="R16" s="139">
        <v>1.1933E-4</v>
      </c>
      <c r="S16" s="139">
        <v>2.9757999999999998E-4</v>
      </c>
      <c r="T16" s="139">
        <v>3.9570000000000002E-4</v>
      </c>
      <c r="U16" s="139">
        <v>1.3225999999999999E-3</v>
      </c>
      <c r="V16" s="139">
        <v>3.9436000000000002E-3</v>
      </c>
      <c r="W16" s="139">
        <v>4.9925000000000004E-3</v>
      </c>
      <c r="X16" s="139">
        <v>6.2268000000000002E-3</v>
      </c>
      <c r="Y16" s="139">
        <v>7.6509999999999998E-3</v>
      </c>
      <c r="Z16" s="139">
        <v>9.2610000000000001E-3</v>
      </c>
      <c r="AA16" s="83"/>
      <c r="AB16" s="83"/>
      <c r="AC16" s="83"/>
      <c r="AD16" s="83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  <c r="AP16" s="83"/>
      <c r="AQ16" s="83"/>
      <c r="AR16" s="83"/>
      <c r="AS16" s="83"/>
      <c r="AT16" s="83"/>
      <c r="AU16" s="83"/>
      <c r="AV16" s="83"/>
      <c r="AW16" s="83"/>
      <c r="AX16" s="83"/>
      <c r="AY16" s="83"/>
      <c r="AZ16" s="83"/>
      <c r="BA16" s="83"/>
      <c r="BB16" s="83"/>
      <c r="BC16" s="83"/>
      <c r="BD16" s="83"/>
      <c r="BE16" s="83"/>
      <c r="BF16" s="83"/>
      <c r="BG16" s="83"/>
      <c r="BH16" s="83"/>
      <c r="BI16" s="83"/>
      <c r="BJ16" s="83"/>
      <c r="BK16" s="83"/>
      <c r="BL16" s="83"/>
      <c r="BM16" s="83"/>
      <c r="BN16" s="83"/>
      <c r="BO16" s="83"/>
      <c r="BP16" s="83"/>
      <c r="BQ16" s="83"/>
      <c r="BR16" s="83"/>
      <c r="BS16" s="83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167">
        <f t="shared" si="1"/>
        <v>0</v>
      </c>
      <c r="B17" s="167">
        <f t="shared" si="0"/>
        <v>1</v>
      </c>
      <c r="C17" s="167">
        <f t="shared" si="0"/>
        <v>0</v>
      </c>
      <c r="D17" s="167">
        <f t="shared" si="0"/>
        <v>0</v>
      </c>
      <c r="E17" s="18" t="s">
        <v>2</v>
      </c>
      <c r="F17" s="139">
        <v>0</v>
      </c>
      <c r="G17" s="139">
        <v>0</v>
      </c>
      <c r="H17" s="139">
        <v>2.9715000000000001E-31</v>
      </c>
      <c r="I17" s="139">
        <v>3.4601000000000002E-24</v>
      </c>
      <c r="J17" s="139">
        <v>3.2441999999999999E-20</v>
      </c>
      <c r="K17" s="139">
        <v>4.4000999999999999E-17</v>
      </c>
      <c r="L17" s="139">
        <v>1.5291E-14</v>
      </c>
      <c r="M17" s="139">
        <v>5.5875000000000002E-14</v>
      </c>
      <c r="N17" s="139">
        <v>1.9279E-13</v>
      </c>
      <c r="O17" s="139">
        <v>6.3058000000000003E-13</v>
      </c>
      <c r="P17" s="139">
        <v>1.9621999999999999E-12</v>
      </c>
      <c r="Q17" s="139">
        <v>5.8279999999999998E-12</v>
      </c>
      <c r="R17" s="139">
        <v>1.6576E-11</v>
      </c>
      <c r="S17" s="139">
        <v>4.5255999999999999E-11</v>
      </c>
      <c r="T17" s="139">
        <v>8.8206999999999998E-11</v>
      </c>
      <c r="U17" s="139">
        <v>1.0810999999999999E-9</v>
      </c>
      <c r="V17" s="139">
        <v>9.6261000000000001E-9</v>
      </c>
      <c r="W17" s="139">
        <v>1.5772999999999998E-8</v>
      </c>
      <c r="X17" s="139">
        <v>2.5342E-8</v>
      </c>
      <c r="Y17" s="139">
        <v>3.9949999999999997E-8</v>
      </c>
      <c r="Z17" s="139">
        <v>6.1824999999999999E-8</v>
      </c>
      <c r="AA17" s="83"/>
      <c r="AB17" s="83"/>
      <c r="AC17" s="83"/>
      <c r="AD17" s="83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83"/>
      <c r="AX17" s="83"/>
      <c r="AY17" s="83"/>
      <c r="AZ17" s="83"/>
      <c r="BA17" s="83"/>
      <c r="BB17" s="83"/>
      <c r="BC17" s="83"/>
      <c r="BD17" s="83"/>
      <c r="BE17" s="83"/>
      <c r="BF17" s="83"/>
      <c r="BG17" s="83"/>
      <c r="BH17" s="83"/>
      <c r="BI17" s="83"/>
      <c r="BJ17" s="83"/>
      <c r="BK17" s="83"/>
      <c r="BL17" s="83"/>
      <c r="BM17" s="83"/>
      <c r="BN17" s="83"/>
      <c r="BO17" s="83"/>
      <c r="BP17" s="83"/>
      <c r="BQ17" s="83"/>
      <c r="BR17" s="83"/>
      <c r="BS17" s="83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167">
        <f t="shared" si="1"/>
        <v>1</v>
      </c>
      <c r="B18" s="167">
        <f t="shared" si="0"/>
        <v>0</v>
      </c>
      <c r="C18" s="167">
        <f t="shared" si="0"/>
        <v>0</v>
      </c>
      <c r="D18" s="167">
        <f t="shared" si="0"/>
        <v>0</v>
      </c>
      <c r="E18" s="18" t="s">
        <v>1</v>
      </c>
      <c r="F18" s="139">
        <v>0.2</v>
      </c>
      <c r="G18" s="139">
        <v>0.2</v>
      </c>
      <c r="H18" s="139">
        <v>0.2</v>
      </c>
      <c r="I18" s="139">
        <v>0.2</v>
      </c>
      <c r="J18" s="139">
        <v>0.2</v>
      </c>
      <c r="K18" s="139">
        <v>0.2</v>
      </c>
      <c r="L18" s="139">
        <v>0.2</v>
      </c>
      <c r="M18" s="139">
        <v>0.2</v>
      </c>
      <c r="N18" s="139">
        <v>0.2</v>
      </c>
      <c r="O18" s="139">
        <v>0.2</v>
      </c>
      <c r="P18" s="139">
        <v>0.2</v>
      </c>
      <c r="Q18" s="139">
        <v>0.2</v>
      </c>
      <c r="R18" s="139">
        <v>0.2</v>
      </c>
      <c r="S18" s="139">
        <v>0.2</v>
      </c>
      <c r="T18" s="139">
        <v>0.2</v>
      </c>
      <c r="U18" s="139">
        <v>0.2</v>
      </c>
      <c r="V18" s="139">
        <v>0.2</v>
      </c>
      <c r="W18" s="139">
        <v>0.2</v>
      </c>
      <c r="X18" s="139">
        <v>0.2</v>
      </c>
      <c r="Y18" s="139">
        <v>0.2</v>
      </c>
      <c r="Z18" s="139">
        <v>0.2</v>
      </c>
      <c r="AA18" s="83"/>
      <c r="AB18" s="83"/>
      <c r="AC18" s="83"/>
      <c r="AD18" s="83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  <c r="BH18" s="83"/>
      <c r="BI18" s="83"/>
      <c r="BJ18" s="83"/>
      <c r="BK18" s="83"/>
      <c r="BL18" s="83"/>
      <c r="BM18" s="83"/>
      <c r="BN18" s="83"/>
      <c r="BO18" s="83"/>
      <c r="BP18" s="83"/>
      <c r="BQ18" s="83"/>
      <c r="BR18" s="83"/>
      <c r="BS18" s="83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167">
        <f t="shared" si="1"/>
        <v>0</v>
      </c>
      <c r="B19" s="167">
        <f t="shared" si="0"/>
        <v>0</v>
      </c>
      <c r="C19" s="167">
        <f t="shared" si="0"/>
        <v>0</v>
      </c>
      <c r="D19" s="167">
        <f t="shared" si="0"/>
        <v>1</v>
      </c>
      <c r="E19" s="18" t="s">
        <v>105</v>
      </c>
      <c r="F19" s="139">
        <v>0</v>
      </c>
      <c r="G19" s="139">
        <v>0</v>
      </c>
      <c r="H19" s="139">
        <v>4.0813E-30</v>
      </c>
      <c r="I19" s="139">
        <v>6.6919000000000001E-28</v>
      </c>
      <c r="J19" s="139">
        <v>4.4421999999999999E-25</v>
      </c>
      <c r="K19" s="139">
        <v>1.4609E-23</v>
      </c>
      <c r="L19" s="139">
        <v>6.9751999999999999E-22</v>
      </c>
      <c r="M19" s="139">
        <v>2.9374000000000001E-21</v>
      </c>
      <c r="N19" s="139">
        <v>8.1788999999999997E-21</v>
      </c>
      <c r="O19" s="139">
        <v>6.4803000000000001E-20</v>
      </c>
      <c r="P19" s="139">
        <v>1.1763E-13</v>
      </c>
      <c r="Q19" s="139">
        <v>1.4782E-13</v>
      </c>
      <c r="R19" s="139">
        <v>1.9376999999999999E-13</v>
      </c>
      <c r="S19" s="139">
        <v>2.9244999999999998E-13</v>
      </c>
      <c r="T19" s="139">
        <v>5.5925999999999998E-13</v>
      </c>
      <c r="U19" s="139">
        <v>3.6804000000000004E-12</v>
      </c>
      <c r="V19" s="139">
        <v>1.7947E-11</v>
      </c>
      <c r="W19" s="139">
        <v>2.6180999999999999E-11</v>
      </c>
      <c r="X19" s="139">
        <v>3.7978999999999999E-11</v>
      </c>
      <c r="Y19" s="139">
        <v>5.4835999999999999E-11</v>
      </c>
      <c r="Z19" s="139">
        <v>7.8862999999999999E-11</v>
      </c>
      <c r="AA19" s="83"/>
      <c r="AB19" s="83"/>
      <c r="AC19" s="83"/>
      <c r="AD19" s="83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83"/>
      <c r="AW19" s="83"/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 s="83"/>
      <c r="BI19" s="83"/>
      <c r="BJ19" s="83"/>
      <c r="BK19" s="83"/>
      <c r="BL19" s="83"/>
      <c r="BM19" s="83"/>
      <c r="BN19" s="83"/>
      <c r="BO19" s="83"/>
      <c r="BP19" s="83"/>
      <c r="BQ19" s="83"/>
      <c r="BR19" s="83"/>
      <c r="BS19" s="83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167">
        <f t="shared" si="1"/>
        <v>0</v>
      </c>
      <c r="B20" s="167">
        <f t="shared" si="1"/>
        <v>1</v>
      </c>
      <c r="C20" s="167">
        <f t="shared" si="1"/>
        <v>1</v>
      </c>
      <c r="D20" s="167">
        <f t="shared" si="1"/>
        <v>0</v>
      </c>
      <c r="E20" s="18" t="s">
        <v>90</v>
      </c>
      <c r="F20" s="139">
        <v>1.5571E-25</v>
      </c>
      <c r="G20" s="139">
        <v>7.8409999999999996E-20</v>
      </c>
      <c r="H20" s="139">
        <v>5.0545999999999997E-15</v>
      </c>
      <c r="I20" s="139">
        <v>3.6594000000000003E-12</v>
      </c>
      <c r="J20" s="139">
        <v>7.0605999999999994E-11</v>
      </c>
      <c r="K20" s="139">
        <v>1.6594E-10</v>
      </c>
      <c r="L20" s="139">
        <v>1.0628000000000001E-9</v>
      </c>
      <c r="M20" s="139">
        <v>2.9242999999999999E-9</v>
      </c>
      <c r="N20" s="139">
        <v>5.4608999999999996E-9</v>
      </c>
      <c r="O20" s="139">
        <v>2.9732000000000001E-8</v>
      </c>
      <c r="P20" s="139">
        <v>3.8079000000000002E-2</v>
      </c>
      <c r="Q20" s="139">
        <v>5.2089000000000003E-2</v>
      </c>
      <c r="R20" s="139">
        <v>7.9014000000000001E-2</v>
      </c>
      <c r="S20" s="139">
        <v>0.15986</v>
      </c>
      <c r="T20" s="139">
        <v>0.21381</v>
      </c>
      <c r="U20" s="139">
        <v>0.24</v>
      </c>
      <c r="V20" s="139">
        <v>0.24</v>
      </c>
      <c r="W20" s="139">
        <v>0.24</v>
      </c>
      <c r="X20" s="139">
        <v>0.24</v>
      </c>
      <c r="Y20" s="139">
        <v>0.24</v>
      </c>
      <c r="Z20" s="139">
        <v>0.24</v>
      </c>
      <c r="AA20" s="83"/>
      <c r="AB20" s="83"/>
      <c r="AC20" s="83"/>
      <c r="AD20" s="83"/>
      <c r="AE20" s="83"/>
      <c r="AF20" s="83"/>
      <c r="AG20" s="83"/>
      <c r="AH20" s="83"/>
      <c r="AI20" s="83"/>
      <c r="AJ20" s="83"/>
      <c r="AK20" s="83"/>
      <c r="AL20" s="83"/>
      <c r="AM20" s="83"/>
      <c r="AN20" s="83"/>
      <c r="AO20" s="83"/>
      <c r="AP20" s="83"/>
      <c r="AQ20" s="83"/>
      <c r="AR20" s="83"/>
      <c r="AS20" s="83"/>
      <c r="AT20" s="83"/>
      <c r="AU20" s="83"/>
      <c r="AV20" s="83"/>
      <c r="AW20" s="83"/>
      <c r="AX20" s="83"/>
      <c r="AY20" s="83"/>
      <c r="AZ20" s="83"/>
      <c r="BA20" s="83"/>
      <c r="BB20" s="83"/>
      <c r="BC20" s="83"/>
      <c r="BD20" s="83"/>
      <c r="BE20" s="83"/>
      <c r="BF20" s="83"/>
      <c r="BG20" s="83"/>
      <c r="BH20" s="83"/>
      <c r="BI20" s="83"/>
      <c r="BJ20" s="83"/>
      <c r="BK20" s="83"/>
      <c r="BL20" s="83"/>
      <c r="BM20" s="83"/>
      <c r="BN20" s="83"/>
      <c r="BO20" s="83"/>
      <c r="BP20" s="83"/>
      <c r="BQ20" s="83"/>
      <c r="BR20" s="83"/>
      <c r="BS20" s="83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167">
        <f t="shared" si="1"/>
        <v>0</v>
      </c>
      <c r="B21" s="167">
        <f t="shared" si="1"/>
        <v>0</v>
      </c>
      <c r="C21" s="167">
        <f t="shared" si="1"/>
        <v>1</v>
      </c>
      <c r="D21" s="167">
        <f t="shared" si="1"/>
        <v>0</v>
      </c>
      <c r="E21" s="18" t="s">
        <v>86</v>
      </c>
      <c r="F21" s="139">
        <v>0</v>
      </c>
      <c r="G21" s="139">
        <v>0</v>
      </c>
      <c r="H21" s="139">
        <v>0</v>
      </c>
      <c r="I21" s="139">
        <v>0</v>
      </c>
      <c r="J21" s="139">
        <v>3.9893E-33</v>
      </c>
      <c r="K21" s="139">
        <v>1.2611999999999999E-30</v>
      </c>
      <c r="L21" s="139">
        <v>3.7975999999999998E-28</v>
      </c>
      <c r="M21" s="139">
        <v>2.4068E-27</v>
      </c>
      <c r="N21" s="139">
        <v>9.9079999999999997E-27</v>
      </c>
      <c r="O21" s="139">
        <v>1.1416E-25</v>
      </c>
      <c r="P21" s="139">
        <v>2.9788000000000001E-19</v>
      </c>
      <c r="Q21" s="139">
        <v>8.0127999999999996E-19</v>
      </c>
      <c r="R21" s="139">
        <v>2.3120000000000001E-18</v>
      </c>
      <c r="S21" s="139">
        <v>8.6317000000000001E-18</v>
      </c>
      <c r="T21" s="139">
        <v>2.7881000000000001E-17</v>
      </c>
      <c r="U21" s="139">
        <v>6.9199000000000003E-16</v>
      </c>
      <c r="V21" s="139">
        <v>9.5217999999999994E-15</v>
      </c>
      <c r="W21" s="139">
        <v>1.7428000000000002E-14</v>
      </c>
      <c r="X21" s="139">
        <v>3.1350999999999997E-14</v>
      </c>
      <c r="Y21" s="139">
        <v>5.5495000000000001E-14</v>
      </c>
      <c r="Z21" s="139">
        <v>9.6781000000000002E-14</v>
      </c>
      <c r="AA21" s="83"/>
      <c r="AB21" s="83"/>
      <c r="AC21" s="83"/>
      <c r="AD21" s="83"/>
      <c r="AE21" s="83"/>
      <c r="AF21" s="83"/>
      <c r="AG21" s="83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83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83"/>
      <c r="BJ21" s="83"/>
      <c r="BK21" s="83"/>
      <c r="BL21" s="83"/>
      <c r="BM21" s="83"/>
      <c r="BN21" s="83"/>
      <c r="BO21" s="83"/>
      <c r="BP21" s="83"/>
      <c r="BQ21" s="83"/>
      <c r="BR21" s="83"/>
      <c r="BS21" s="83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167">
        <f t="shared" si="1"/>
        <v>0</v>
      </c>
      <c r="B22" s="167">
        <f t="shared" si="1"/>
        <v>1</v>
      </c>
      <c r="C22" s="167">
        <f t="shared" si="1"/>
        <v>0</v>
      </c>
      <c r="D22" s="167">
        <f t="shared" si="1"/>
        <v>0</v>
      </c>
      <c r="E22" s="174" t="s">
        <v>110</v>
      </c>
      <c r="F22" s="139">
        <v>2.8976E-31</v>
      </c>
      <c r="G22" s="139">
        <v>1.8453E-24</v>
      </c>
      <c r="H22" s="139">
        <v>1.0394E-19</v>
      </c>
      <c r="I22" s="139">
        <v>2.4378E-14</v>
      </c>
      <c r="J22" s="139">
        <v>1.6285999999999999E-12</v>
      </c>
      <c r="K22" s="139">
        <v>1.0888E-11</v>
      </c>
      <c r="L22" s="139">
        <v>1.7272E-10</v>
      </c>
      <c r="M22" s="139">
        <v>5.8603999999999997E-10</v>
      </c>
      <c r="N22" s="139">
        <v>1.3416E-9</v>
      </c>
      <c r="O22" s="139">
        <v>8.9049999999999993E-9</v>
      </c>
      <c r="P22" s="139">
        <v>1.3833E-2</v>
      </c>
      <c r="Q22" s="139">
        <v>2.2832999999999999E-2</v>
      </c>
      <c r="R22" s="139">
        <v>4.1610000000000001E-2</v>
      </c>
      <c r="S22" s="139">
        <v>0.10067</v>
      </c>
      <c r="T22" s="139">
        <v>0.11907</v>
      </c>
      <c r="U22" s="139">
        <v>0.11706</v>
      </c>
      <c r="V22" s="139">
        <v>0.11146</v>
      </c>
      <c r="W22" s="139">
        <v>0.10925</v>
      </c>
      <c r="X22" s="139">
        <v>0.10666</v>
      </c>
      <c r="Y22" s="139">
        <v>0.1037</v>
      </c>
      <c r="Z22" s="139">
        <v>0.10037</v>
      </c>
      <c r="AA22" s="83"/>
      <c r="AB22" s="83"/>
      <c r="AC22" s="83"/>
      <c r="AD22" s="83"/>
      <c r="AE22" s="83"/>
      <c r="AF22" s="83"/>
      <c r="AG22" s="83"/>
      <c r="AH22" s="83"/>
      <c r="AI22" s="83"/>
      <c r="AJ22" s="83"/>
      <c r="AK22" s="83"/>
      <c r="AL22" s="83"/>
      <c r="AM22" s="83"/>
      <c r="AN22" s="83"/>
      <c r="AO22" s="83"/>
      <c r="AP22" s="83"/>
      <c r="AQ22" s="83"/>
      <c r="AR22" s="83"/>
      <c r="AS22" s="83"/>
      <c r="AT22" s="83"/>
      <c r="AU22" s="83"/>
      <c r="AV22" s="83"/>
      <c r="AW22" s="83"/>
      <c r="AX22" s="83"/>
      <c r="AY22" s="83"/>
      <c r="AZ22" s="83"/>
      <c r="BA22" s="83"/>
      <c r="BB22" s="83"/>
      <c r="BC22" s="83"/>
      <c r="BD22" s="83"/>
      <c r="BE22" s="83"/>
      <c r="BF22" s="83"/>
      <c r="BG22" s="83"/>
      <c r="BH22" s="83"/>
      <c r="BI22" s="83"/>
      <c r="BJ22" s="83"/>
      <c r="BK22" s="83"/>
      <c r="BL22" s="83"/>
      <c r="BM22" s="83"/>
      <c r="BN22" s="83"/>
      <c r="BO22" s="83"/>
      <c r="BP22" s="83"/>
      <c r="BQ22" s="83"/>
      <c r="BR22" s="83"/>
      <c r="BS22" s="83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167">
        <f t="shared" si="1"/>
        <v>0</v>
      </c>
      <c r="B23" s="167">
        <f t="shared" si="1"/>
        <v>3</v>
      </c>
      <c r="C23" s="167">
        <f t="shared" si="1"/>
        <v>0</v>
      </c>
      <c r="D23" s="167">
        <f t="shared" si="1"/>
        <v>2</v>
      </c>
      <c r="E23" s="174" t="s">
        <v>89</v>
      </c>
      <c r="F23" s="139">
        <v>0</v>
      </c>
      <c r="G23" s="139">
        <v>6.1502999999999996E-35</v>
      </c>
      <c r="H23" s="139">
        <v>3.6781999999999998E-25</v>
      </c>
      <c r="I23" s="139">
        <v>6.9506000000000004E-19</v>
      </c>
      <c r="J23" s="139">
        <v>3.8351999999999997E-15</v>
      </c>
      <c r="K23" s="139">
        <v>6.0070999999999997E-13</v>
      </c>
      <c r="L23" s="139">
        <v>9.3826000000000005E-11</v>
      </c>
      <c r="M23" s="139">
        <v>5.0822000000000003E-10</v>
      </c>
      <c r="N23" s="139">
        <v>1.7929999999999999E-9</v>
      </c>
      <c r="O23" s="139">
        <v>1.7751999999999999E-8</v>
      </c>
      <c r="P23" s="139">
        <v>3.9599000000000002E-2</v>
      </c>
      <c r="Q23" s="139">
        <v>0.04</v>
      </c>
      <c r="R23" s="139">
        <v>0.04</v>
      </c>
      <c r="S23" s="139">
        <v>0.04</v>
      </c>
      <c r="T23" s="139">
        <v>0.04</v>
      </c>
      <c r="U23" s="139">
        <v>0.04</v>
      </c>
      <c r="V23" s="139">
        <v>0.04</v>
      </c>
      <c r="W23" s="139">
        <v>0.04</v>
      </c>
      <c r="X23" s="139">
        <v>0.04</v>
      </c>
      <c r="Y23" s="139">
        <v>0.04</v>
      </c>
      <c r="Z23" s="139">
        <v>0.04</v>
      </c>
      <c r="AA23" s="83"/>
      <c r="AB23" s="83"/>
      <c r="AC23" s="83"/>
      <c r="AD23" s="83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83"/>
      <c r="AW23" s="83"/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 s="83"/>
      <c r="BI23" s="83"/>
      <c r="BJ23" s="83"/>
      <c r="BK23" s="83"/>
      <c r="BL23" s="83"/>
      <c r="BM23" s="83"/>
      <c r="BN23" s="83"/>
      <c r="BO23" s="83"/>
      <c r="BP23" s="83"/>
      <c r="BQ23" s="83"/>
      <c r="BR23" s="83"/>
      <c r="BS23" s="83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167">
        <f t="shared" si="1"/>
        <v>1</v>
      </c>
      <c r="B24" s="167">
        <f t="shared" si="1"/>
        <v>0</v>
      </c>
      <c r="C24" s="167">
        <f t="shared" si="1"/>
        <v>0</v>
      </c>
      <c r="D24" s="167">
        <f t="shared" si="1"/>
        <v>0</v>
      </c>
      <c r="E24" s="174" t="s">
        <v>26</v>
      </c>
      <c r="F24" s="139">
        <v>-18.62</v>
      </c>
      <c r="G24" s="139">
        <v>-18.63</v>
      </c>
      <c r="H24" s="139">
        <v>-18.72</v>
      </c>
      <c r="I24" s="139">
        <v>-18.84</v>
      </c>
      <c r="J24" s="139">
        <v>-18.97</v>
      </c>
      <c r="K24" s="139">
        <v>-19.11</v>
      </c>
      <c r="L24" s="139">
        <v>-19.25</v>
      </c>
      <c r="M24" s="139">
        <v>-19.28</v>
      </c>
      <c r="N24" s="139">
        <v>-19.32</v>
      </c>
      <c r="O24" s="139">
        <v>-19.350000000000001</v>
      </c>
      <c r="P24" s="139">
        <v>-19.38</v>
      </c>
      <c r="Q24" s="139">
        <v>-19.420000000000002</v>
      </c>
      <c r="R24" s="139">
        <v>-19.45</v>
      </c>
      <c r="S24" s="139">
        <v>-19.48</v>
      </c>
      <c r="T24" s="139">
        <v>-19.52</v>
      </c>
      <c r="U24" s="139">
        <v>-19.649999999999999</v>
      </c>
      <c r="V24" s="139">
        <v>-19.78</v>
      </c>
      <c r="W24" s="139">
        <v>-19.82</v>
      </c>
      <c r="X24" s="139">
        <v>-19.86</v>
      </c>
      <c r="Y24" s="139">
        <v>-19.89</v>
      </c>
      <c r="Z24" s="139">
        <v>-19.93</v>
      </c>
      <c r="AA24" s="83"/>
      <c r="AB24" s="83"/>
      <c r="AC24" s="83"/>
      <c r="AD24" s="83"/>
      <c r="AE24" s="8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83"/>
      <c r="BG24" s="83"/>
      <c r="BH24" s="83"/>
      <c r="BI24" s="83"/>
      <c r="BJ24" s="83"/>
      <c r="BK24" s="83"/>
      <c r="BL24" s="83"/>
      <c r="BM24" s="83"/>
      <c r="BN24" s="83"/>
      <c r="BO24" s="83"/>
      <c r="BP24" s="83"/>
      <c r="BQ24" s="83"/>
      <c r="BR24" s="83"/>
      <c r="BS24" s="83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167">
        <f t="shared" si="1"/>
        <v>0</v>
      </c>
      <c r="B25" s="167">
        <f t="shared" si="1"/>
        <v>0</v>
      </c>
      <c r="C25" s="167">
        <f t="shared" si="1"/>
        <v>0</v>
      </c>
      <c r="D25" s="167">
        <f t="shared" si="1"/>
        <v>1</v>
      </c>
      <c r="E25" s="174" t="s">
        <v>5</v>
      </c>
      <c r="F25" s="139">
        <v>-64.92</v>
      </c>
      <c r="G25" s="139">
        <v>-53.11</v>
      </c>
      <c r="H25" s="139">
        <v>-42.49</v>
      </c>
      <c r="I25" s="139">
        <v>-43.73</v>
      </c>
      <c r="J25" s="139">
        <v>-40.04</v>
      </c>
      <c r="K25" s="139">
        <v>-37.31</v>
      </c>
      <c r="L25" s="139">
        <v>-35.25</v>
      </c>
      <c r="M25" s="139">
        <v>-34.81</v>
      </c>
      <c r="N25" s="139">
        <v>-34.409999999999997</v>
      </c>
      <c r="O25" s="139">
        <v>-34.03</v>
      </c>
      <c r="P25" s="139">
        <v>-33.68</v>
      </c>
      <c r="Q25" s="139">
        <v>-33.76</v>
      </c>
      <c r="R25" s="139">
        <v>-33.909999999999997</v>
      </c>
      <c r="S25" s="139">
        <v>-34.200000000000003</v>
      </c>
      <c r="T25" s="139">
        <v>-33.85</v>
      </c>
      <c r="U25" s="139">
        <v>-32.32</v>
      </c>
      <c r="V25" s="139">
        <v>-30.99</v>
      </c>
      <c r="W25" s="139">
        <v>-30.67</v>
      </c>
      <c r="X25" s="139">
        <v>-30.35</v>
      </c>
      <c r="Y25" s="139">
        <v>-30.04</v>
      </c>
      <c r="Z25" s="139">
        <v>-29.73</v>
      </c>
      <c r="AA25" s="83"/>
      <c r="AB25" s="83"/>
      <c r="AC25" s="83"/>
      <c r="AD25" s="83"/>
      <c r="AE25" s="83"/>
      <c r="AF25" s="83"/>
      <c r="AG25" s="83"/>
      <c r="AH25" s="83"/>
      <c r="AI25" s="83"/>
      <c r="AJ25" s="83"/>
      <c r="AK25" s="83"/>
      <c r="AL25" s="83"/>
      <c r="AM25" s="83"/>
      <c r="AN25" s="83"/>
      <c r="AO25" s="83"/>
      <c r="AP25" s="83"/>
      <c r="AQ25" s="83"/>
      <c r="AR25" s="83"/>
      <c r="AS25" s="83"/>
      <c r="AT25" s="83"/>
      <c r="AU25" s="83"/>
      <c r="AV25" s="83"/>
      <c r="AW25" s="83"/>
      <c r="AX25" s="83"/>
      <c r="AY25" s="83"/>
      <c r="AZ25" s="83"/>
      <c r="BA25" s="83"/>
      <c r="BB25" s="83"/>
      <c r="BC25" s="83"/>
      <c r="BD25" s="83"/>
      <c r="BE25" s="83"/>
      <c r="BF25" s="83"/>
      <c r="BG25" s="83"/>
      <c r="BH25" s="83"/>
      <c r="BI25" s="83"/>
      <c r="BJ25" s="83"/>
      <c r="BK25" s="83"/>
      <c r="BL25" s="83"/>
      <c r="BM25" s="83"/>
      <c r="BN25" s="83"/>
      <c r="BO25" s="83"/>
      <c r="BP25" s="83"/>
      <c r="BQ25" s="83"/>
      <c r="BR25" s="83"/>
      <c r="BS25" s="83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167">
        <f t="shared" si="1"/>
        <v>0</v>
      </c>
      <c r="B26" s="167">
        <f t="shared" si="1"/>
        <v>0</v>
      </c>
      <c r="C26" s="167">
        <f t="shared" si="1"/>
        <v>1</v>
      </c>
      <c r="D26" s="167">
        <f t="shared" si="1"/>
        <v>0</v>
      </c>
      <c r="E26" s="174" t="s">
        <v>6</v>
      </c>
      <c r="F26" s="139">
        <v>-15.86</v>
      </c>
      <c r="G26" s="139">
        <v>-13.76</v>
      </c>
      <c r="H26" s="139">
        <v>-10.61</v>
      </c>
      <c r="I26" s="139">
        <v>-14.31</v>
      </c>
      <c r="J26" s="139">
        <v>-14.03</v>
      </c>
      <c r="K26" s="139">
        <v>-13.94</v>
      </c>
      <c r="L26" s="139">
        <v>-13.97</v>
      </c>
      <c r="M26" s="139">
        <v>-13.99</v>
      </c>
      <c r="N26" s="139">
        <v>-14.02</v>
      </c>
      <c r="O26" s="139">
        <v>-14.05</v>
      </c>
      <c r="P26" s="139">
        <v>-14.08</v>
      </c>
      <c r="Q26" s="139">
        <v>-14.12</v>
      </c>
      <c r="R26" s="139">
        <v>-14.16</v>
      </c>
      <c r="S26" s="139">
        <v>-14.21</v>
      </c>
      <c r="T26" s="139">
        <v>-13.96</v>
      </c>
      <c r="U26" s="139">
        <v>-13.38</v>
      </c>
      <c r="V26" s="139">
        <v>-12.97</v>
      </c>
      <c r="W26" s="139">
        <v>-12.87</v>
      </c>
      <c r="X26" s="139">
        <v>-12.77</v>
      </c>
      <c r="Y26" s="139">
        <v>-12.67</v>
      </c>
      <c r="Z26" s="139">
        <v>-12.57</v>
      </c>
      <c r="AA26" s="83"/>
      <c r="AB26" s="83"/>
      <c r="AC26" s="83"/>
      <c r="AD26" s="83"/>
      <c r="AE26" s="83"/>
      <c r="AF26" s="83"/>
      <c r="AG26" s="83"/>
      <c r="AH26" s="83"/>
      <c r="AI26" s="83"/>
      <c r="AJ26" s="83"/>
      <c r="AK26" s="83"/>
      <c r="AL26" s="83"/>
      <c r="AM26" s="83"/>
      <c r="AN26" s="83"/>
      <c r="AO26" s="83"/>
      <c r="AP26" s="83"/>
      <c r="AQ26" s="83"/>
      <c r="AR26" s="83"/>
      <c r="AS26" s="83"/>
      <c r="AT26" s="83"/>
      <c r="AU26" s="83"/>
      <c r="AV26" s="83"/>
      <c r="AW26" s="83"/>
      <c r="AX26" s="83"/>
      <c r="AY26" s="83"/>
      <c r="AZ26" s="83"/>
      <c r="BA26" s="83"/>
      <c r="BB26" s="83"/>
      <c r="BC26" s="83"/>
      <c r="BD26" s="83"/>
      <c r="BE26" s="83"/>
      <c r="BF26" s="83"/>
      <c r="BG26" s="83"/>
      <c r="BH26" s="83"/>
      <c r="BI26" s="83"/>
      <c r="BJ26" s="83"/>
      <c r="BK26" s="83"/>
      <c r="BL26" s="83"/>
      <c r="BM26" s="83"/>
      <c r="BN26" s="83"/>
      <c r="BO26" s="83"/>
      <c r="BP26" s="83"/>
      <c r="BQ26" s="83"/>
      <c r="BR26" s="83"/>
      <c r="BS26" s="83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167">
        <f t="shared" si="1"/>
        <v>0</v>
      </c>
      <c r="B27" s="167">
        <f t="shared" si="1"/>
        <v>1</v>
      </c>
      <c r="C27" s="167">
        <f t="shared" si="1"/>
        <v>0</v>
      </c>
      <c r="D27" s="167">
        <f t="shared" si="1"/>
        <v>0</v>
      </c>
      <c r="E27" s="174" t="s">
        <v>7</v>
      </c>
      <c r="F27" s="139">
        <v>-23.95</v>
      </c>
      <c r="G27" s="139">
        <v>-20.149999999999999</v>
      </c>
      <c r="H27" s="139">
        <v>-19.53</v>
      </c>
      <c r="I27" s="139">
        <v>-13.26</v>
      </c>
      <c r="J27" s="139">
        <v>-11.7</v>
      </c>
      <c r="K27" s="139">
        <v>-10.45</v>
      </c>
      <c r="L27" s="139">
        <v>-9.4139999999999997</v>
      </c>
      <c r="M27" s="139">
        <v>-9.18</v>
      </c>
      <c r="N27" s="139">
        <v>-8.9559999999999995</v>
      </c>
      <c r="O27" s="139">
        <v>-8.74</v>
      </c>
      <c r="P27" s="139">
        <v>-8.532</v>
      </c>
      <c r="Q27" s="139">
        <v>-8.3309999999999995</v>
      </c>
      <c r="R27" s="139">
        <v>-8.1370000000000005</v>
      </c>
      <c r="S27" s="139">
        <v>-7.95</v>
      </c>
      <c r="T27" s="139">
        <v>-8.0660000000000007</v>
      </c>
      <c r="U27" s="139">
        <v>-8.4120000000000008</v>
      </c>
      <c r="V27" s="139">
        <v>-8.6980000000000004</v>
      </c>
      <c r="W27" s="139">
        <v>-8.7729999999999997</v>
      </c>
      <c r="X27" s="139">
        <v>-8.85</v>
      </c>
      <c r="Y27" s="139">
        <v>-8.93</v>
      </c>
      <c r="Z27" s="139">
        <v>-9.0120000000000005</v>
      </c>
      <c r="AA27" s="83"/>
      <c r="AB27" s="83"/>
      <c r="AC27" s="83"/>
      <c r="AD27" s="83"/>
      <c r="AE27" s="83"/>
      <c r="AF27" s="83"/>
      <c r="AG27" s="83"/>
      <c r="AH27" s="83"/>
      <c r="AI27" s="83"/>
      <c r="AJ27" s="83"/>
      <c r="AK27" s="83"/>
      <c r="AL27" s="83"/>
      <c r="AM27" s="83"/>
      <c r="AN27" s="83"/>
      <c r="AO27" s="83"/>
      <c r="AP27" s="83"/>
      <c r="AQ27" s="83"/>
      <c r="AR27" s="83"/>
      <c r="AS27" s="83"/>
      <c r="AT27" s="83"/>
      <c r="AU27" s="83"/>
      <c r="AV27" s="83"/>
      <c r="AW27" s="83"/>
      <c r="AX27" s="83"/>
      <c r="AY27" s="83"/>
      <c r="AZ27" s="83"/>
      <c r="BA27" s="83"/>
      <c r="BB27" s="83"/>
      <c r="BC27" s="83"/>
      <c r="BD27" s="83"/>
      <c r="BE27" s="83"/>
      <c r="BF27" s="83"/>
      <c r="BG27" s="83"/>
      <c r="BH27" s="83"/>
      <c r="BI27" s="83"/>
      <c r="BJ27" s="83"/>
      <c r="BK27" s="83"/>
      <c r="BL27" s="83"/>
      <c r="BM27" s="83"/>
      <c r="BN27" s="83"/>
      <c r="BO27" s="83"/>
      <c r="BP27" s="83"/>
      <c r="BQ27" s="83"/>
      <c r="BR27" s="83"/>
      <c r="BS27" s="83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1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3"/>
      <c r="AK28" s="83"/>
      <c r="AL28" s="83"/>
      <c r="AM28" s="83"/>
      <c r="AN28" s="83"/>
      <c r="AO28" s="83"/>
      <c r="AP28" s="83"/>
      <c r="AQ28" s="83"/>
      <c r="AR28" s="83"/>
      <c r="AS28" s="83"/>
      <c r="AT28" s="83"/>
      <c r="AU28" s="83"/>
      <c r="AV28" s="83"/>
      <c r="AW28" s="83"/>
      <c r="AX28" s="83"/>
      <c r="AY28" s="83"/>
      <c r="AZ28" s="83"/>
      <c r="BA28" s="83"/>
      <c r="BB28" s="83"/>
      <c r="BC28" s="83"/>
      <c r="BD28" s="83"/>
      <c r="BE28" s="83"/>
      <c r="BF28" s="83"/>
      <c r="BG28" s="83"/>
      <c r="BH28" s="83"/>
      <c r="BI28" s="83"/>
      <c r="BJ28" s="83"/>
      <c r="BK28" s="83"/>
      <c r="BL28" s="83"/>
      <c r="BM28" s="83"/>
      <c r="BN28" s="83"/>
      <c r="BO28" s="83"/>
      <c r="BP28" s="83"/>
      <c r="BQ28" s="83"/>
      <c r="BR28" s="83"/>
      <c r="BS28" s="83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1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83"/>
      <c r="AK29" s="83"/>
      <c r="AL29" s="83"/>
      <c r="AM29" s="83"/>
      <c r="AN29" s="83"/>
      <c r="AO29" s="83"/>
      <c r="AP29" s="83"/>
      <c r="AQ29" s="83"/>
      <c r="AR29" s="83"/>
      <c r="AS29" s="83"/>
      <c r="AT29" s="83"/>
      <c r="AU29" s="83"/>
      <c r="AV29" s="83"/>
      <c r="AW29" s="83"/>
      <c r="AX29" s="83"/>
      <c r="AY29" s="83"/>
      <c r="AZ29" s="83"/>
      <c r="BA29" s="83"/>
      <c r="BB29" s="83"/>
      <c r="BC29" s="83"/>
      <c r="BD29" s="83"/>
      <c r="BE29" s="83"/>
      <c r="BF29" s="83"/>
      <c r="BG29" s="83"/>
      <c r="BH29" s="83"/>
      <c r="BI29" s="83"/>
      <c r="BJ29" s="83"/>
      <c r="BK29" s="83"/>
      <c r="BL29" s="83"/>
      <c r="BM29" s="83"/>
      <c r="BN29" s="83"/>
      <c r="BO29" s="83"/>
      <c r="BP29" s="83"/>
      <c r="BQ29" s="83"/>
      <c r="BR29" s="83"/>
      <c r="BS29" s="83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1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83"/>
      <c r="AJ30" s="83"/>
      <c r="AK30" s="83"/>
      <c r="AL30" s="83"/>
      <c r="AM30" s="83"/>
      <c r="AN30" s="83"/>
      <c r="AO30" s="83"/>
      <c r="AP30" s="83"/>
      <c r="AQ30" s="83"/>
      <c r="AR30" s="83"/>
      <c r="AS30" s="83"/>
      <c r="AT30" s="83"/>
      <c r="AU30" s="83"/>
      <c r="AV30" s="83"/>
      <c r="AW30" s="83"/>
      <c r="AX30" s="83"/>
      <c r="AY30" s="83"/>
      <c r="AZ30" s="83"/>
      <c r="BA30" s="83"/>
      <c r="BB30" s="83"/>
      <c r="BC30" s="83"/>
      <c r="BD30" s="83"/>
      <c r="BE30" s="83"/>
      <c r="BF30" s="83"/>
      <c r="BG30" s="83"/>
      <c r="BH30" s="83"/>
      <c r="BI30" s="83"/>
      <c r="BJ30" s="83"/>
      <c r="BK30" s="83"/>
      <c r="BL30" s="83"/>
      <c r="BM30" s="83"/>
      <c r="BN30" s="83"/>
      <c r="BO30" s="83"/>
      <c r="BP30" s="83"/>
      <c r="BQ30" s="83"/>
      <c r="BR30" s="83"/>
      <c r="BS30" s="83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1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3"/>
      <c r="AK31" s="83"/>
      <c r="AL31" s="83"/>
      <c r="AM31" s="83"/>
      <c r="AN31" s="83"/>
      <c r="AO31" s="83"/>
      <c r="AP31" s="83"/>
      <c r="AQ31" s="83"/>
      <c r="AR31" s="83"/>
      <c r="AS31" s="83"/>
      <c r="AT31" s="83"/>
      <c r="AU31" s="83"/>
      <c r="AV31" s="83"/>
      <c r="AW31" s="83"/>
      <c r="AX31" s="83"/>
      <c r="AY31" s="83"/>
      <c r="AZ31" s="83"/>
      <c r="BA31" s="83"/>
      <c r="BB31" s="83"/>
      <c r="BC31" s="83"/>
      <c r="BD31" s="83"/>
      <c r="BE31" s="83"/>
      <c r="BF31" s="83"/>
      <c r="BG31" s="83"/>
      <c r="BH31" s="83"/>
      <c r="BI31" s="83"/>
      <c r="BJ31" s="83"/>
      <c r="BK31" s="83"/>
      <c r="BL31" s="83"/>
      <c r="BM31" s="83"/>
      <c r="BN31" s="83"/>
      <c r="BO31" s="83"/>
      <c r="BP31" s="83"/>
      <c r="BQ31" s="83"/>
      <c r="BR31" s="83"/>
      <c r="BS31" s="83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1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83"/>
      <c r="AM32" s="83"/>
      <c r="AN32" s="83"/>
      <c r="AO32" s="83"/>
      <c r="AP32" s="83"/>
      <c r="AQ32" s="83"/>
      <c r="AR32" s="83"/>
      <c r="AS32" s="83"/>
      <c r="AT32" s="83"/>
      <c r="AU32" s="83"/>
      <c r="AV32" s="83"/>
      <c r="AW32" s="83"/>
      <c r="AX32" s="83"/>
      <c r="AY32" s="83"/>
      <c r="AZ32" s="83"/>
      <c r="BA32" s="83"/>
      <c r="BB32" s="83"/>
      <c r="BC32" s="83"/>
      <c r="BD32" s="83"/>
      <c r="BE32" s="83"/>
      <c r="BF32" s="83"/>
      <c r="BG32" s="83"/>
      <c r="BH32" s="83"/>
      <c r="BI32" s="83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4">
        <v>1</v>
      </c>
      <c r="F33" s="104">
        <f>IF(G3&gt;F3,1,0)</f>
        <v>1</v>
      </c>
      <c r="G33" s="104">
        <f t="shared" ref="G33:BR33" si="3">IF(H3&gt;G3,1,0)</f>
        <v>1</v>
      </c>
      <c r="H33" s="104">
        <f t="shared" si="3"/>
        <v>1</v>
      </c>
      <c r="I33" s="104">
        <f t="shared" si="3"/>
        <v>1</v>
      </c>
      <c r="J33" s="104">
        <f t="shared" si="3"/>
        <v>1</v>
      </c>
      <c r="K33" s="104">
        <f t="shared" si="3"/>
        <v>1</v>
      </c>
      <c r="L33" s="104">
        <f t="shared" si="3"/>
        <v>1</v>
      </c>
      <c r="M33" s="104">
        <f t="shared" si="3"/>
        <v>1</v>
      </c>
      <c r="N33" s="104">
        <f t="shared" si="3"/>
        <v>1</v>
      </c>
      <c r="O33" s="104">
        <f t="shared" si="3"/>
        <v>1</v>
      </c>
      <c r="P33" s="104">
        <f t="shared" si="3"/>
        <v>1</v>
      </c>
      <c r="Q33" s="104">
        <f t="shared" si="3"/>
        <v>1</v>
      </c>
      <c r="R33" s="104">
        <f t="shared" si="3"/>
        <v>1</v>
      </c>
      <c r="S33" s="104">
        <f t="shared" si="3"/>
        <v>1</v>
      </c>
      <c r="T33" s="104">
        <f t="shared" si="3"/>
        <v>1</v>
      </c>
      <c r="U33" s="104">
        <f t="shared" si="3"/>
        <v>1</v>
      </c>
      <c r="V33" s="104">
        <f t="shared" si="3"/>
        <v>1</v>
      </c>
      <c r="W33" s="104">
        <f t="shared" si="3"/>
        <v>1</v>
      </c>
      <c r="X33" s="104">
        <f t="shared" si="3"/>
        <v>1</v>
      </c>
      <c r="Y33" s="104">
        <f t="shared" si="3"/>
        <v>1</v>
      </c>
      <c r="Z33" s="104">
        <f t="shared" si="3"/>
        <v>0</v>
      </c>
      <c r="AA33" s="104">
        <f t="shared" si="3"/>
        <v>0</v>
      </c>
      <c r="AB33" s="104">
        <f t="shared" si="3"/>
        <v>0</v>
      </c>
      <c r="AC33" s="104">
        <f t="shared" si="3"/>
        <v>0</v>
      </c>
      <c r="AD33" s="104">
        <f t="shared" si="3"/>
        <v>0</v>
      </c>
      <c r="AE33" s="104">
        <f t="shared" si="3"/>
        <v>0</v>
      </c>
      <c r="AF33" s="104">
        <f t="shared" si="3"/>
        <v>0</v>
      </c>
      <c r="AG33" s="104">
        <f t="shared" si="3"/>
        <v>0</v>
      </c>
      <c r="AH33" s="104">
        <f t="shared" si="3"/>
        <v>0</v>
      </c>
      <c r="AI33" s="104">
        <f t="shared" si="3"/>
        <v>0</v>
      </c>
      <c r="AJ33" s="104">
        <f t="shared" si="3"/>
        <v>0</v>
      </c>
      <c r="AK33" s="104">
        <f t="shared" si="3"/>
        <v>0</v>
      </c>
      <c r="AL33" s="104">
        <f t="shared" si="3"/>
        <v>0</v>
      </c>
      <c r="AM33" s="104">
        <f t="shared" si="3"/>
        <v>0</v>
      </c>
      <c r="AN33" s="104">
        <f t="shared" si="3"/>
        <v>0</v>
      </c>
      <c r="AO33" s="104">
        <f t="shared" si="3"/>
        <v>0</v>
      </c>
      <c r="AP33" s="104">
        <f t="shared" si="3"/>
        <v>0</v>
      </c>
      <c r="AQ33" s="104">
        <f t="shared" si="3"/>
        <v>0</v>
      </c>
      <c r="AR33" s="104">
        <f t="shared" si="3"/>
        <v>0</v>
      </c>
      <c r="AS33" s="104">
        <f t="shared" si="3"/>
        <v>0</v>
      </c>
      <c r="AT33" s="104">
        <f t="shared" si="3"/>
        <v>0</v>
      </c>
      <c r="AU33" s="104">
        <f t="shared" si="3"/>
        <v>0</v>
      </c>
      <c r="AV33" s="104">
        <f t="shared" si="3"/>
        <v>0</v>
      </c>
      <c r="AW33" s="104">
        <f t="shared" si="3"/>
        <v>0</v>
      </c>
      <c r="AX33" s="104">
        <f t="shared" si="3"/>
        <v>0</v>
      </c>
      <c r="AY33" s="104">
        <f t="shared" si="3"/>
        <v>0</v>
      </c>
      <c r="AZ33" s="104">
        <f t="shared" si="3"/>
        <v>0</v>
      </c>
      <c r="BA33" s="104">
        <f t="shared" si="3"/>
        <v>0</v>
      </c>
      <c r="BB33" s="104">
        <f t="shared" si="3"/>
        <v>0</v>
      </c>
      <c r="BC33" s="104">
        <f t="shared" si="3"/>
        <v>0</v>
      </c>
      <c r="BD33" s="104">
        <f t="shared" si="3"/>
        <v>0</v>
      </c>
      <c r="BE33" s="104">
        <f t="shared" si="3"/>
        <v>0</v>
      </c>
      <c r="BF33" s="104">
        <f t="shared" si="3"/>
        <v>0</v>
      </c>
      <c r="BG33" s="104">
        <f t="shared" si="3"/>
        <v>0</v>
      </c>
      <c r="BH33" s="104">
        <f t="shared" si="3"/>
        <v>0</v>
      </c>
      <c r="BI33" s="104">
        <f t="shared" si="3"/>
        <v>0</v>
      </c>
      <c r="BJ33" s="104">
        <f t="shared" si="3"/>
        <v>0</v>
      </c>
      <c r="BK33" s="104">
        <f t="shared" si="3"/>
        <v>0</v>
      </c>
      <c r="BL33" s="104">
        <f t="shared" si="3"/>
        <v>0</v>
      </c>
      <c r="BM33" s="104">
        <f t="shared" si="3"/>
        <v>0</v>
      </c>
      <c r="BN33" s="104">
        <f t="shared" si="3"/>
        <v>0</v>
      </c>
      <c r="BO33" s="104">
        <f t="shared" si="3"/>
        <v>0</v>
      </c>
      <c r="BP33" s="104">
        <f t="shared" si="3"/>
        <v>0</v>
      </c>
      <c r="BQ33" s="104">
        <f t="shared" si="3"/>
        <v>0</v>
      </c>
      <c r="BR33" s="104">
        <f t="shared" si="3"/>
        <v>0</v>
      </c>
      <c r="BS33" s="101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1" t="s">
        <v>26</v>
      </c>
      <c r="D34" s="44">
        <f>MATCH(C34,$E$4:$E$33)</f>
        <v>21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4">OFFSET($E$3:$BR$3,$D34,0)</f>
        <v>-18.63</v>
      </c>
      <c r="H34" s="14">
        <f t="shared" ca="1" si="4"/>
        <v>-18.72</v>
      </c>
      <c r="I34" s="14">
        <f t="shared" ca="1" si="4"/>
        <v>-18.84</v>
      </c>
      <c r="J34" s="14">
        <f t="shared" ca="1" si="4"/>
        <v>-18.97</v>
      </c>
      <c r="K34" s="14">
        <f t="shared" ca="1" si="4"/>
        <v>-19.11</v>
      </c>
      <c r="L34" s="14">
        <f t="shared" ca="1" si="4"/>
        <v>-19.25</v>
      </c>
      <c r="M34" s="14">
        <f t="shared" ca="1" si="4"/>
        <v>-19.28</v>
      </c>
      <c r="N34" s="14">
        <f t="shared" ca="1" si="4"/>
        <v>-19.32</v>
      </c>
      <c r="O34" s="14">
        <f t="shared" ca="1" si="4"/>
        <v>-19.350000000000001</v>
      </c>
      <c r="P34" s="14">
        <f t="shared" ca="1" si="4"/>
        <v>-19.38</v>
      </c>
      <c r="Q34" s="14">
        <f t="shared" ca="1" si="4"/>
        <v>-19.420000000000002</v>
      </c>
      <c r="R34" s="14">
        <f t="shared" ca="1" si="4"/>
        <v>-19.45</v>
      </c>
      <c r="S34" s="14">
        <f t="shared" ca="1" si="4"/>
        <v>-19.48</v>
      </c>
      <c r="T34" s="14">
        <f t="shared" ca="1" si="4"/>
        <v>-19.52</v>
      </c>
      <c r="U34" s="14">
        <f t="shared" ca="1" si="4"/>
        <v>-19.649999999999999</v>
      </c>
      <c r="V34" s="14">
        <f t="shared" ca="1" si="4"/>
        <v>-19.78</v>
      </c>
      <c r="W34" s="14">
        <f t="shared" ca="1" si="4"/>
        <v>-19.82</v>
      </c>
      <c r="X34" s="14">
        <f t="shared" ca="1" si="4"/>
        <v>-19.86</v>
      </c>
      <c r="Y34" s="14">
        <f t="shared" ca="1" si="4"/>
        <v>-19.89</v>
      </c>
      <c r="Z34" s="14">
        <f t="shared" ca="1" si="4"/>
        <v>-19.93</v>
      </c>
      <c r="AA34" s="14">
        <f t="shared" ca="1" si="4"/>
        <v>0</v>
      </c>
      <c r="AB34" s="14">
        <f t="shared" ca="1" si="4"/>
        <v>0</v>
      </c>
      <c r="AC34" s="14">
        <f t="shared" ca="1" si="4"/>
        <v>0</v>
      </c>
      <c r="AD34" s="14">
        <f t="shared" ca="1" si="4"/>
        <v>0</v>
      </c>
      <c r="AE34" s="14">
        <f t="shared" ca="1" si="4"/>
        <v>0</v>
      </c>
      <c r="AF34" s="14">
        <f t="shared" ca="1" si="4"/>
        <v>0</v>
      </c>
      <c r="AG34" s="14">
        <f t="shared" ca="1" si="4"/>
        <v>0</v>
      </c>
      <c r="AH34" s="14">
        <f t="shared" ca="1" si="4"/>
        <v>0</v>
      </c>
      <c r="AI34" s="14">
        <f t="shared" ca="1" si="4"/>
        <v>0</v>
      </c>
      <c r="AJ34" s="14">
        <f t="shared" ca="1" si="4"/>
        <v>0</v>
      </c>
      <c r="AK34" s="14">
        <f t="shared" ca="1" si="4"/>
        <v>0</v>
      </c>
      <c r="AL34" s="14">
        <f t="shared" ca="1" si="4"/>
        <v>0</v>
      </c>
      <c r="AM34" s="14">
        <f t="shared" ca="1" si="4"/>
        <v>0</v>
      </c>
      <c r="AN34" s="14">
        <f t="shared" ca="1" si="4"/>
        <v>0</v>
      </c>
      <c r="AO34" s="14">
        <f t="shared" ca="1" si="4"/>
        <v>0</v>
      </c>
      <c r="AP34" s="14">
        <f t="shared" ca="1" si="4"/>
        <v>0</v>
      </c>
      <c r="AQ34" s="14">
        <f t="shared" ca="1" si="4"/>
        <v>0</v>
      </c>
      <c r="AR34" s="14">
        <f t="shared" ca="1" si="4"/>
        <v>0</v>
      </c>
      <c r="AS34" s="14">
        <f t="shared" ca="1" si="4"/>
        <v>0</v>
      </c>
      <c r="AT34" s="14">
        <f t="shared" ca="1" si="4"/>
        <v>0</v>
      </c>
      <c r="AU34" s="14">
        <f t="shared" ca="1" si="4"/>
        <v>0</v>
      </c>
      <c r="AV34" s="14">
        <f t="shared" ca="1" si="4"/>
        <v>0</v>
      </c>
      <c r="AW34" s="14">
        <f t="shared" ca="1" si="4"/>
        <v>0</v>
      </c>
      <c r="AX34" s="14">
        <f t="shared" ca="1" si="4"/>
        <v>0</v>
      </c>
      <c r="AY34" s="14">
        <f t="shared" ca="1" si="4"/>
        <v>0</v>
      </c>
      <c r="AZ34" s="14">
        <f t="shared" ca="1" si="4"/>
        <v>0</v>
      </c>
      <c r="BA34" s="14">
        <f t="shared" ca="1" si="4"/>
        <v>0</v>
      </c>
      <c r="BB34" s="14">
        <f t="shared" ca="1" si="4"/>
        <v>0</v>
      </c>
      <c r="BC34" s="14">
        <f t="shared" ca="1" si="4"/>
        <v>0</v>
      </c>
      <c r="BD34" s="14">
        <f t="shared" ca="1" si="4"/>
        <v>0</v>
      </c>
      <c r="BE34" s="14">
        <f t="shared" ca="1" si="4"/>
        <v>0</v>
      </c>
      <c r="BF34" s="14">
        <f t="shared" ca="1" si="4"/>
        <v>0</v>
      </c>
      <c r="BG34" s="14">
        <f t="shared" ca="1" si="4"/>
        <v>0</v>
      </c>
      <c r="BH34" s="14">
        <f t="shared" ca="1" si="4"/>
        <v>0</v>
      </c>
      <c r="BI34" s="14">
        <f t="shared" ca="1" si="4"/>
        <v>0</v>
      </c>
      <c r="BJ34" s="14">
        <f t="shared" ca="1" si="4"/>
        <v>0</v>
      </c>
      <c r="BK34" s="14">
        <f t="shared" ca="1" si="4"/>
        <v>0</v>
      </c>
      <c r="BL34" s="14">
        <f t="shared" ca="1" si="4"/>
        <v>0</v>
      </c>
      <c r="BM34" s="14">
        <f t="shared" ca="1" si="4"/>
        <v>0</v>
      </c>
      <c r="BN34" s="14">
        <f t="shared" ca="1" si="4"/>
        <v>0</v>
      </c>
      <c r="BO34" s="14">
        <f t="shared" ca="1" si="4"/>
        <v>0</v>
      </c>
      <c r="BP34" s="14">
        <f t="shared" ca="1" si="4"/>
        <v>0</v>
      </c>
      <c r="BQ34" s="14">
        <f t="shared" ca="1" si="4"/>
        <v>0</v>
      </c>
      <c r="BR34" s="14">
        <f t="shared" ca="1" si="4"/>
        <v>0</v>
      </c>
      <c r="BS34" s="101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5">IF(E35=C35,1,0)</f>
        <v>1</v>
      </c>
      <c r="C35" s="11" t="s">
        <v>5</v>
      </c>
      <c r="D35" s="44">
        <f t="shared" ref="D35:D37" si="6">MATCH(C35,$E$4:$E$33)</f>
        <v>22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-64.92</v>
      </c>
      <c r="G35" s="14">
        <f t="shared" ca="1" si="8"/>
        <v>-53.11</v>
      </c>
      <c r="H35" s="14">
        <f t="shared" ca="1" si="8"/>
        <v>-42.49</v>
      </c>
      <c r="I35" s="14">
        <f t="shared" ca="1" si="8"/>
        <v>-43.73</v>
      </c>
      <c r="J35" s="14">
        <f t="shared" ca="1" si="8"/>
        <v>-40.04</v>
      </c>
      <c r="K35" s="14">
        <f t="shared" ca="1" si="8"/>
        <v>-37.31</v>
      </c>
      <c r="L35" s="14">
        <f t="shared" ca="1" si="8"/>
        <v>-35.25</v>
      </c>
      <c r="M35" s="14">
        <f t="shared" ca="1" si="8"/>
        <v>-34.81</v>
      </c>
      <c r="N35" s="14">
        <f t="shared" ca="1" si="8"/>
        <v>-34.409999999999997</v>
      </c>
      <c r="O35" s="14">
        <f t="shared" ca="1" si="8"/>
        <v>-34.03</v>
      </c>
      <c r="P35" s="14">
        <f t="shared" ca="1" si="8"/>
        <v>-33.68</v>
      </c>
      <c r="Q35" s="14">
        <f t="shared" ca="1" si="8"/>
        <v>-33.76</v>
      </c>
      <c r="R35" s="14">
        <f t="shared" ca="1" si="8"/>
        <v>-33.909999999999997</v>
      </c>
      <c r="S35" s="14">
        <f t="shared" ca="1" si="8"/>
        <v>-34.200000000000003</v>
      </c>
      <c r="T35" s="14">
        <f t="shared" ca="1" si="8"/>
        <v>-33.85</v>
      </c>
      <c r="U35" s="14">
        <f t="shared" ca="1" si="8"/>
        <v>-32.32</v>
      </c>
      <c r="V35" s="14">
        <f t="shared" ca="1" si="4"/>
        <v>-30.99</v>
      </c>
      <c r="W35" s="14">
        <f t="shared" ca="1" si="4"/>
        <v>-30.67</v>
      </c>
      <c r="X35" s="14">
        <f t="shared" ca="1" si="4"/>
        <v>-30.35</v>
      </c>
      <c r="Y35" s="14">
        <f t="shared" ca="1" si="4"/>
        <v>-30.04</v>
      </c>
      <c r="Z35" s="14">
        <f t="shared" ca="1" si="4"/>
        <v>-29.73</v>
      </c>
      <c r="AA35" s="14">
        <f t="shared" ca="1" si="4"/>
        <v>0</v>
      </c>
      <c r="AB35" s="14">
        <f t="shared" ca="1" si="4"/>
        <v>0</v>
      </c>
      <c r="AC35" s="14">
        <f t="shared" ca="1" si="4"/>
        <v>0</v>
      </c>
      <c r="AD35" s="14">
        <f t="shared" ca="1" si="4"/>
        <v>0</v>
      </c>
      <c r="AE35" s="14">
        <f t="shared" ca="1" si="4"/>
        <v>0</v>
      </c>
      <c r="AF35" s="14">
        <f t="shared" ca="1" si="4"/>
        <v>0</v>
      </c>
      <c r="AG35" s="14">
        <f t="shared" ca="1" si="4"/>
        <v>0</v>
      </c>
      <c r="AH35" s="14">
        <f t="shared" ca="1" si="4"/>
        <v>0</v>
      </c>
      <c r="AI35" s="14">
        <f t="shared" ca="1" si="4"/>
        <v>0</v>
      </c>
      <c r="AJ35" s="14">
        <f t="shared" ca="1" si="4"/>
        <v>0</v>
      </c>
      <c r="AK35" s="14">
        <f t="shared" ca="1" si="4"/>
        <v>0</v>
      </c>
      <c r="AL35" s="14">
        <f t="shared" ca="1" si="4"/>
        <v>0</v>
      </c>
      <c r="AM35" s="14">
        <f t="shared" ca="1" si="4"/>
        <v>0</v>
      </c>
      <c r="AN35" s="14">
        <f t="shared" ca="1" si="4"/>
        <v>0</v>
      </c>
      <c r="AO35" s="14">
        <f t="shared" ca="1" si="4"/>
        <v>0</v>
      </c>
      <c r="AP35" s="14">
        <f t="shared" ca="1" si="4"/>
        <v>0</v>
      </c>
      <c r="AQ35" s="14">
        <f t="shared" ca="1" si="4"/>
        <v>0</v>
      </c>
      <c r="AR35" s="14">
        <f t="shared" ca="1" si="4"/>
        <v>0</v>
      </c>
      <c r="AS35" s="14">
        <f t="shared" ca="1" si="4"/>
        <v>0</v>
      </c>
      <c r="AT35" s="14">
        <f t="shared" ca="1" si="4"/>
        <v>0</v>
      </c>
      <c r="AU35" s="14">
        <f t="shared" ca="1" si="4"/>
        <v>0</v>
      </c>
      <c r="AV35" s="14">
        <f t="shared" ca="1" si="4"/>
        <v>0</v>
      </c>
      <c r="AW35" s="14">
        <f t="shared" ca="1" si="4"/>
        <v>0</v>
      </c>
      <c r="AX35" s="14">
        <f t="shared" ca="1" si="4"/>
        <v>0</v>
      </c>
      <c r="AY35" s="14">
        <f t="shared" ca="1" si="4"/>
        <v>0</v>
      </c>
      <c r="AZ35" s="14">
        <f t="shared" ca="1" si="4"/>
        <v>0</v>
      </c>
      <c r="BA35" s="14">
        <f t="shared" ca="1" si="4"/>
        <v>0</v>
      </c>
      <c r="BB35" s="14">
        <f t="shared" ca="1" si="4"/>
        <v>0</v>
      </c>
      <c r="BC35" s="14">
        <f t="shared" ca="1" si="4"/>
        <v>0</v>
      </c>
      <c r="BD35" s="14">
        <f t="shared" ca="1" si="4"/>
        <v>0</v>
      </c>
      <c r="BE35" s="14">
        <f t="shared" ca="1" si="4"/>
        <v>0</v>
      </c>
      <c r="BF35" s="14">
        <f t="shared" ca="1" si="4"/>
        <v>0</v>
      </c>
      <c r="BG35" s="14">
        <f t="shared" ca="1" si="4"/>
        <v>0</v>
      </c>
      <c r="BH35" s="14">
        <f t="shared" ca="1" si="4"/>
        <v>0</v>
      </c>
      <c r="BI35" s="14">
        <f t="shared" ca="1" si="4"/>
        <v>0</v>
      </c>
      <c r="BJ35" s="14">
        <f t="shared" ca="1" si="4"/>
        <v>0</v>
      </c>
      <c r="BK35" s="14">
        <f t="shared" ca="1" si="4"/>
        <v>0</v>
      </c>
      <c r="BL35" s="14">
        <f t="shared" ca="1" si="4"/>
        <v>0</v>
      </c>
      <c r="BM35" s="14">
        <f t="shared" ca="1" si="4"/>
        <v>0</v>
      </c>
      <c r="BN35" s="14">
        <f t="shared" ca="1" si="4"/>
        <v>0</v>
      </c>
      <c r="BO35" s="14">
        <f t="shared" ca="1" si="4"/>
        <v>0</v>
      </c>
      <c r="BP35" s="14">
        <f t="shared" ca="1" si="4"/>
        <v>0</v>
      </c>
      <c r="BQ35" s="14">
        <f t="shared" ca="1" si="4"/>
        <v>0</v>
      </c>
      <c r="BR35" s="14">
        <f t="shared" ca="1" si="4"/>
        <v>0</v>
      </c>
      <c r="BS35" s="101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5"/>
        <v>1</v>
      </c>
      <c r="C36" s="11" t="s">
        <v>6</v>
      </c>
      <c r="D36" s="44">
        <f t="shared" si="6"/>
        <v>23</v>
      </c>
      <c r="E36" s="11" t="str">
        <f t="shared" ca="1" si="7"/>
        <v>H (Ge)</v>
      </c>
      <c r="F36" s="14">
        <f t="shared" ca="1" si="8"/>
        <v>-15.86</v>
      </c>
      <c r="G36" s="14">
        <f t="shared" ca="1" si="4"/>
        <v>-13.76</v>
      </c>
      <c r="H36" s="14">
        <f t="shared" ca="1" si="4"/>
        <v>-10.61</v>
      </c>
      <c r="I36" s="14">
        <f t="shared" ca="1" si="4"/>
        <v>-14.31</v>
      </c>
      <c r="J36" s="14">
        <f t="shared" ca="1" si="4"/>
        <v>-14.03</v>
      </c>
      <c r="K36" s="14">
        <f t="shared" ca="1" si="4"/>
        <v>-13.94</v>
      </c>
      <c r="L36" s="14">
        <f t="shared" ca="1" si="4"/>
        <v>-13.97</v>
      </c>
      <c r="M36" s="14">
        <f t="shared" ca="1" si="4"/>
        <v>-13.99</v>
      </c>
      <c r="N36" s="14">
        <f t="shared" ca="1" si="4"/>
        <v>-14.02</v>
      </c>
      <c r="O36" s="14">
        <f t="shared" ca="1" si="4"/>
        <v>-14.05</v>
      </c>
      <c r="P36" s="14">
        <f t="shared" ca="1" si="4"/>
        <v>-14.08</v>
      </c>
      <c r="Q36" s="14">
        <f t="shared" ca="1" si="4"/>
        <v>-14.12</v>
      </c>
      <c r="R36" s="14">
        <f t="shared" ca="1" si="4"/>
        <v>-14.16</v>
      </c>
      <c r="S36" s="14">
        <f t="shared" ca="1" si="4"/>
        <v>-14.21</v>
      </c>
      <c r="T36" s="14">
        <f t="shared" ca="1" si="4"/>
        <v>-13.96</v>
      </c>
      <c r="U36" s="14">
        <f t="shared" ca="1" si="4"/>
        <v>-13.38</v>
      </c>
      <c r="V36" s="14">
        <f t="shared" ca="1" si="4"/>
        <v>-12.97</v>
      </c>
      <c r="W36" s="14">
        <f t="shared" ca="1" si="4"/>
        <v>-12.87</v>
      </c>
      <c r="X36" s="14">
        <f t="shared" ca="1" si="4"/>
        <v>-12.77</v>
      </c>
      <c r="Y36" s="14">
        <f t="shared" ca="1" si="4"/>
        <v>-12.67</v>
      </c>
      <c r="Z36" s="14">
        <f t="shared" ca="1" si="4"/>
        <v>-12.57</v>
      </c>
      <c r="AA36" s="14">
        <f t="shared" ca="1" si="4"/>
        <v>0</v>
      </c>
      <c r="AB36" s="14">
        <f t="shared" ca="1" si="4"/>
        <v>0</v>
      </c>
      <c r="AC36" s="14">
        <f t="shared" ca="1" si="4"/>
        <v>0</v>
      </c>
      <c r="AD36" s="14">
        <f t="shared" ca="1" si="4"/>
        <v>0</v>
      </c>
      <c r="AE36" s="14">
        <f t="shared" ca="1" si="4"/>
        <v>0</v>
      </c>
      <c r="AF36" s="14">
        <f t="shared" ca="1" si="4"/>
        <v>0</v>
      </c>
      <c r="AG36" s="14">
        <f t="shared" ca="1" si="4"/>
        <v>0</v>
      </c>
      <c r="AH36" s="14">
        <f t="shared" ca="1" si="4"/>
        <v>0</v>
      </c>
      <c r="AI36" s="14">
        <f t="shared" ca="1" si="4"/>
        <v>0</v>
      </c>
      <c r="AJ36" s="14">
        <f t="shared" ca="1" si="4"/>
        <v>0</v>
      </c>
      <c r="AK36" s="14">
        <f t="shared" ca="1" si="4"/>
        <v>0</v>
      </c>
      <c r="AL36" s="14">
        <f t="shared" ca="1" si="4"/>
        <v>0</v>
      </c>
      <c r="AM36" s="14">
        <f t="shared" ca="1" si="4"/>
        <v>0</v>
      </c>
      <c r="AN36" s="14">
        <f t="shared" ca="1" si="4"/>
        <v>0</v>
      </c>
      <c r="AO36" s="14">
        <f t="shared" ca="1" si="4"/>
        <v>0</v>
      </c>
      <c r="AP36" s="14">
        <f t="shared" ca="1" si="4"/>
        <v>0</v>
      </c>
      <c r="AQ36" s="14">
        <f t="shared" ca="1" si="4"/>
        <v>0</v>
      </c>
      <c r="AR36" s="14">
        <f t="shared" ca="1" si="4"/>
        <v>0</v>
      </c>
      <c r="AS36" s="14">
        <f t="shared" ca="1" si="4"/>
        <v>0</v>
      </c>
      <c r="AT36" s="14">
        <f t="shared" ca="1" si="4"/>
        <v>0</v>
      </c>
      <c r="AU36" s="14">
        <f t="shared" ca="1" si="4"/>
        <v>0</v>
      </c>
      <c r="AV36" s="14">
        <f t="shared" ca="1" si="4"/>
        <v>0</v>
      </c>
      <c r="AW36" s="14">
        <f t="shared" ca="1" si="4"/>
        <v>0</v>
      </c>
      <c r="AX36" s="14">
        <f t="shared" ca="1" si="4"/>
        <v>0</v>
      </c>
      <c r="AY36" s="14">
        <f t="shared" ca="1" si="4"/>
        <v>0</v>
      </c>
      <c r="AZ36" s="14">
        <f t="shared" ca="1" si="4"/>
        <v>0</v>
      </c>
      <c r="BA36" s="14">
        <f t="shared" ca="1" si="4"/>
        <v>0</v>
      </c>
      <c r="BB36" s="14">
        <f t="shared" ca="1" si="4"/>
        <v>0</v>
      </c>
      <c r="BC36" s="14">
        <f t="shared" ca="1" si="4"/>
        <v>0</v>
      </c>
      <c r="BD36" s="14">
        <f t="shared" ca="1" si="4"/>
        <v>0</v>
      </c>
      <c r="BE36" s="14">
        <f t="shared" ca="1" si="4"/>
        <v>0</v>
      </c>
      <c r="BF36" s="14">
        <f t="shared" ca="1" si="4"/>
        <v>0</v>
      </c>
      <c r="BG36" s="14">
        <f t="shared" ca="1" si="4"/>
        <v>0</v>
      </c>
      <c r="BH36" s="14">
        <f t="shared" ca="1" si="4"/>
        <v>0</v>
      </c>
      <c r="BI36" s="14">
        <f t="shared" ca="1" si="4"/>
        <v>0</v>
      </c>
      <c r="BJ36" s="14">
        <f t="shared" ca="1" si="4"/>
        <v>0</v>
      </c>
      <c r="BK36" s="14">
        <f t="shared" ca="1" si="4"/>
        <v>0</v>
      </c>
      <c r="BL36" s="14">
        <f t="shared" ca="1" si="4"/>
        <v>0</v>
      </c>
      <c r="BM36" s="14">
        <f t="shared" ca="1" si="4"/>
        <v>0</v>
      </c>
      <c r="BN36" s="14">
        <f t="shared" ca="1" si="4"/>
        <v>0</v>
      </c>
      <c r="BO36" s="14">
        <f t="shared" ca="1" si="4"/>
        <v>0</v>
      </c>
      <c r="BP36" s="14">
        <f t="shared" ca="1" si="4"/>
        <v>0</v>
      </c>
      <c r="BQ36" s="14">
        <f t="shared" ca="1" si="4"/>
        <v>0</v>
      </c>
      <c r="BR36" s="14">
        <f t="shared" ca="1" si="4"/>
        <v>0</v>
      </c>
      <c r="BS36" s="101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5"/>
        <v>1</v>
      </c>
      <c r="C37" s="11" t="s">
        <v>7</v>
      </c>
      <c r="D37" s="44">
        <f t="shared" si="6"/>
        <v>24</v>
      </c>
      <c r="E37" s="11" t="str">
        <f t="shared" ca="1" si="7"/>
        <v>H (Se)</v>
      </c>
      <c r="F37" s="14">
        <f t="shared" ca="1" si="8"/>
        <v>-23.95</v>
      </c>
      <c r="G37" s="14">
        <f t="shared" ca="1" si="4"/>
        <v>-20.149999999999999</v>
      </c>
      <c r="H37" s="14">
        <f t="shared" ca="1" si="4"/>
        <v>-19.53</v>
      </c>
      <c r="I37" s="14">
        <f t="shared" ca="1" si="4"/>
        <v>-13.26</v>
      </c>
      <c r="J37" s="14">
        <f t="shared" ca="1" si="4"/>
        <v>-11.7</v>
      </c>
      <c r="K37" s="14">
        <f t="shared" ca="1" si="4"/>
        <v>-10.45</v>
      </c>
      <c r="L37" s="14">
        <f t="shared" ca="1" si="4"/>
        <v>-9.4139999999999997</v>
      </c>
      <c r="M37" s="14">
        <f t="shared" ca="1" si="4"/>
        <v>-9.18</v>
      </c>
      <c r="N37" s="14">
        <f t="shared" ca="1" si="4"/>
        <v>-8.9559999999999995</v>
      </c>
      <c r="O37" s="14">
        <f t="shared" ca="1" si="4"/>
        <v>-8.74</v>
      </c>
      <c r="P37" s="14">
        <f t="shared" ca="1" si="4"/>
        <v>-8.532</v>
      </c>
      <c r="Q37" s="14">
        <f t="shared" ca="1" si="4"/>
        <v>-8.3309999999999995</v>
      </c>
      <c r="R37" s="14">
        <f t="shared" ca="1" si="4"/>
        <v>-8.1370000000000005</v>
      </c>
      <c r="S37" s="14">
        <f t="shared" ca="1" si="4"/>
        <v>-7.95</v>
      </c>
      <c r="T37" s="14">
        <f t="shared" ca="1" si="4"/>
        <v>-8.0660000000000007</v>
      </c>
      <c r="U37" s="14">
        <f t="shared" ca="1" si="4"/>
        <v>-8.4120000000000008</v>
      </c>
      <c r="V37" s="14">
        <f t="shared" ca="1" si="4"/>
        <v>-8.6980000000000004</v>
      </c>
      <c r="W37" s="14">
        <f t="shared" ca="1" si="4"/>
        <v>-8.7729999999999997</v>
      </c>
      <c r="X37" s="14">
        <f t="shared" ca="1" si="4"/>
        <v>-8.85</v>
      </c>
      <c r="Y37" s="14">
        <f t="shared" ca="1" si="4"/>
        <v>-8.93</v>
      </c>
      <c r="Z37" s="14">
        <f t="shared" ca="1" si="4"/>
        <v>-9.0120000000000005</v>
      </c>
      <c r="AA37" s="14">
        <f t="shared" ca="1" si="4"/>
        <v>0</v>
      </c>
      <c r="AB37" s="14">
        <f t="shared" ca="1" si="4"/>
        <v>0</v>
      </c>
      <c r="AC37" s="14">
        <f t="shared" ca="1" si="4"/>
        <v>0</v>
      </c>
      <c r="AD37" s="14">
        <f t="shared" ca="1" si="4"/>
        <v>0</v>
      </c>
      <c r="AE37" s="14">
        <f t="shared" ca="1" si="4"/>
        <v>0</v>
      </c>
      <c r="AF37" s="14">
        <f t="shared" ca="1" si="4"/>
        <v>0</v>
      </c>
      <c r="AG37" s="14">
        <f t="shared" ca="1" si="4"/>
        <v>0</v>
      </c>
      <c r="AH37" s="14">
        <f t="shared" ca="1" si="4"/>
        <v>0</v>
      </c>
      <c r="AI37" s="14">
        <f t="shared" ca="1" si="4"/>
        <v>0</v>
      </c>
      <c r="AJ37" s="14">
        <f t="shared" ca="1" si="4"/>
        <v>0</v>
      </c>
      <c r="AK37" s="14">
        <f t="shared" ca="1" si="4"/>
        <v>0</v>
      </c>
      <c r="AL37" s="14">
        <f t="shared" ca="1" si="4"/>
        <v>0</v>
      </c>
      <c r="AM37" s="14">
        <f t="shared" ca="1" si="4"/>
        <v>0</v>
      </c>
      <c r="AN37" s="14">
        <f t="shared" ca="1" si="4"/>
        <v>0</v>
      </c>
      <c r="AO37" s="14">
        <f t="shared" ca="1" si="4"/>
        <v>0</v>
      </c>
      <c r="AP37" s="14">
        <f t="shared" ca="1" si="4"/>
        <v>0</v>
      </c>
      <c r="AQ37" s="14">
        <f t="shared" ca="1" si="4"/>
        <v>0</v>
      </c>
      <c r="AR37" s="14">
        <f t="shared" ca="1" si="4"/>
        <v>0</v>
      </c>
      <c r="AS37" s="14">
        <f t="shared" ca="1" si="4"/>
        <v>0</v>
      </c>
      <c r="AT37" s="14">
        <f t="shared" ca="1" si="4"/>
        <v>0</v>
      </c>
      <c r="AU37" s="14">
        <f t="shared" ca="1" si="4"/>
        <v>0</v>
      </c>
      <c r="AV37" s="14">
        <f t="shared" ca="1" si="4"/>
        <v>0</v>
      </c>
      <c r="AW37" s="14">
        <f t="shared" ca="1" si="4"/>
        <v>0</v>
      </c>
      <c r="AX37" s="14">
        <f t="shared" ca="1" si="4"/>
        <v>0</v>
      </c>
      <c r="AY37" s="14">
        <f t="shared" ca="1" si="4"/>
        <v>0</v>
      </c>
      <c r="AZ37" s="14">
        <f t="shared" ca="1" si="4"/>
        <v>0</v>
      </c>
      <c r="BA37" s="14">
        <f t="shared" ca="1" si="4"/>
        <v>0</v>
      </c>
      <c r="BB37" s="14">
        <f t="shared" ca="1" si="4"/>
        <v>0</v>
      </c>
      <c r="BC37" s="14">
        <f t="shared" ca="1" si="4"/>
        <v>0</v>
      </c>
      <c r="BD37" s="14">
        <f t="shared" ca="1" si="4"/>
        <v>0</v>
      </c>
      <c r="BE37" s="14">
        <f t="shared" ca="1" si="4"/>
        <v>0</v>
      </c>
      <c r="BF37" s="14">
        <f t="shared" ca="1" si="4"/>
        <v>0</v>
      </c>
      <c r="BG37" s="14">
        <f t="shared" ca="1" si="4"/>
        <v>0</v>
      </c>
      <c r="BH37" s="14">
        <f t="shared" ca="1" si="4"/>
        <v>0</v>
      </c>
      <c r="BI37" s="14">
        <f t="shared" ca="1" si="4"/>
        <v>0</v>
      </c>
      <c r="BJ37" s="14">
        <f t="shared" ca="1" si="4"/>
        <v>0</v>
      </c>
      <c r="BK37" s="14">
        <f t="shared" ca="1" si="4"/>
        <v>0</v>
      </c>
      <c r="BL37" s="14">
        <f t="shared" ca="1" si="4"/>
        <v>0</v>
      </c>
      <c r="BM37" s="14">
        <f t="shared" ca="1" si="4"/>
        <v>0</v>
      </c>
      <c r="BN37" s="14">
        <f t="shared" ca="1" si="4"/>
        <v>0</v>
      </c>
      <c r="BO37" s="14">
        <f t="shared" ca="1" si="4"/>
        <v>0</v>
      </c>
      <c r="BP37" s="14">
        <f t="shared" ca="1" si="4"/>
        <v>0</v>
      </c>
      <c r="BQ37" s="14">
        <f t="shared" ca="1" si="4"/>
        <v>0</v>
      </c>
      <c r="BR37" s="14">
        <f t="shared" ca="1" si="4"/>
        <v>0</v>
      </c>
      <c r="BS37" s="101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6"/>
      <c r="AP38" s="96"/>
      <c r="AQ38" s="96"/>
      <c r="AR38" s="96"/>
      <c r="AS38" s="96"/>
      <c r="AT38" s="96"/>
      <c r="AU38" s="96"/>
      <c r="AV38" s="96"/>
      <c r="AW38" s="96"/>
      <c r="AX38" s="96"/>
      <c r="AY38" s="96"/>
      <c r="AZ38" s="96"/>
      <c r="BA38" s="96"/>
      <c r="BB38" s="96"/>
      <c r="BC38" s="96"/>
      <c r="BD38" s="96"/>
      <c r="BE38" s="96"/>
      <c r="BF38" s="96"/>
      <c r="BG38" s="96"/>
      <c r="BH38" s="96"/>
      <c r="BI38" s="96"/>
      <c r="BJ38" s="96"/>
      <c r="BK38" s="96"/>
      <c r="BL38" s="96"/>
      <c r="BM38" s="96"/>
      <c r="BN38" s="96"/>
      <c r="BO38" s="96"/>
      <c r="BP38" s="96"/>
      <c r="BQ38" s="96"/>
      <c r="BR38" s="96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69" t="s">
        <v>8</v>
      </c>
      <c r="B39" s="70"/>
      <c r="C39" s="70"/>
      <c r="D39" s="71"/>
      <c r="E39" s="62" t="s">
        <v>19</v>
      </c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</row>
    <row r="40" spans="1:87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339.2</v>
      </c>
      <c r="H40" s="8">
        <f t="shared" si="9"/>
        <v>405.3</v>
      </c>
      <c r="I40" s="8">
        <f t="shared" si="9"/>
        <v>471.4</v>
      </c>
      <c r="J40" s="8">
        <f t="shared" si="9"/>
        <v>537.5</v>
      </c>
      <c r="K40" s="8">
        <f t="shared" si="9"/>
        <v>603.5</v>
      </c>
      <c r="L40" s="8">
        <f t="shared" si="9"/>
        <v>669.6</v>
      </c>
      <c r="M40" s="8">
        <f t="shared" si="9"/>
        <v>686.1</v>
      </c>
      <c r="N40" s="8">
        <f t="shared" si="9"/>
        <v>702.7</v>
      </c>
      <c r="O40" s="8">
        <f t="shared" si="9"/>
        <v>719.2</v>
      </c>
      <c r="P40" s="8">
        <f t="shared" si="9"/>
        <v>735.7</v>
      </c>
      <c r="Q40" s="8">
        <f t="shared" si="9"/>
        <v>752.2</v>
      </c>
      <c r="R40" s="8">
        <f t="shared" si="9"/>
        <v>768.7</v>
      </c>
      <c r="S40" s="8">
        <f t="shared" si="9"/>
        <v>785.2</v>
      </c>
      <c r="T40" s="8">
        <f t="shared" si="9"/>
        <v>801.8</v>
      </c>
      <c r="U40" s="8">
        <f t="shared" si="9"/>
        <v>867.8</v>
      </c>
      <c r="V40" s="8">
        <f t="shared" si="9"/>
        <v>933.9</v>
      </c>
      <c r="W40" s="8">
        <f t="shared" si="9"/>
        <v>950.4</v>
      </c>
      <c r="X40" s="8">
        <f t="shared" si="9"/>
        <v>967</v>
      </c>
      <c r="Y40" s="8">
        <f t="shared" si="9"/>
        <v>983.5</v>
      </c>
      <c r="Z40" s="8">
        <f t="shared" si="9"/>
        <v>1000</v>
      </c>
      <c r="AA40" s="8">
        <f t="shared" si="9"/>
        <v>0</v>
      </c>
      <c r="AB40" s="8">
        <f t="shared" si="9"/>
        <v>0</v>
      </c>
      <c r="AC40" s="8">
        <f t="shared" si="9"/>
        <v>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96"/>
    </row>
    <row r="41" spans="1:87" ht="21" customHeight="1" outlineLevel="1" thickTop="1" x14ac:dyDescent="0.35">
      <c r="A41" s="9">
        <f>Values!D3/Values!$E$3</f>
        <v>0.83333333333333337</v>
      </c>
      <c r="B41" s="9">
        <f>Values!E3/Values!$E$3</f>
        <v>1</v>
      </c>
      <c r="C41" s="9">
        <f>Values!F3/Values!$E$3</f>
        <v>0.33333333333333331</v>
      </c>
      <c r="D41" s="9">
        <f>Values!G3/Values!$E$3</f>
        <v>2</v>
      </c>
      <c r="E41" s="9">
        <f>SUM(A41:D41)</f>
        <v>4.166666666666667</v>
      </c>
      <c r="F41" s="10">
        <f t="shared" ref="F41:BQ41" ca="1" si="10">($B$41*H.Ge+$C$41*H.Ga+$D$41*H.Se)*F$40*$B$2/1000</f>
        <v>-193.91692173000007</v>
      </c>
      <c r="G41" s="10">
        <f t="shared" ca="1" si="10"/>
        <v>-202.39257891199998</v>
      </c>
      <c r="H41" s="10">
        <f t="shared" ca="1" si="10"/>
        <v>-215.10983392500003</v>
      </c>
      <c r="I41" s="10">
        <f t="shared" ca="1" si="10"/>
        <v>-217.163953322</v>
      </c>
      <c r="J41" s="10">
        <f t="shared" ca="1" si="10"/>
        <v>-226.92314481250003</v>
      </c>
      <c r="K41" s="10">
        <f t="shared" ca="1" si="10"/>
        <v>-237.2248934575</v>
      </c>
      <c r="L41" s="10">
        <f t="shared" ca="1" si="10"/>
        <v>-248.01605408160003</v>
      </c>
      <c r="M41" s="10">
        <f t="shared" ca="1" si="10"/>
        <v>-250.73523813900002</v>
      </c>
      <c r="N41" s="10">
        <f t="shared" ca="1" si="10"/>
        <v>-253.58048830830006</v>
      </c>
      <c r="O41" s="10">
        <f t="shared" ca="1" si="10"/>
        <v>-256.37346133600005</v>
      </c>
      <c r="P41" s="10">
        <f t="shared" ca="1" si="10"/>
        <v>-259.18042101560002</v>
      </c>
      <c r="Q41" s="10">
        <f t="shared" ca="1" si="10"/>
        <v>-262.89599036379997</v>
      </c>
      <c r="R41" s="10">
        <f t="shared" ca="1" si="10"/>
        <v>-266.75816208460003</v>
      </c>
      <c r="S41" s="10">
        <f t="shared" ca="1" si="10"/>
        <v>-270.99991955400003</v>
      </c>
      <c r="T41" s="10">
        <f t="shared" ca="1" si="10"/>
        <v>-275.83139457620001</v>
      </c>
      <c r="U41" s="10">
        <f t="shared" ca="1" si="10"/>
        <v>-295.66469977639997</v>
      </c>
      <c r="V41" s="10">
        <f t="shared" ca="1" si="10"/>
        <v>-316.00084043879997</v>
      </c>
      <c r="W41" s="10">
        <f t="shared" ca="1" si="10"/>
        <v>-321.13610844480002</v>
      </c>
      <c r="X41" s="10">
        <f t="shared" ca="1" si="10"/>
        <v>-326.32173127999999</v>
      </c>
      <c r="Y41" s="10">
        <f t="shared" ca="1" si="10"/>
        <v>-331.53543550750004</v>
      </c>
      <c r="Z41" s="10">
        <f t="shared" ca="1" si="10"/>
        <v>-336.77050800000006</v>
      </c>
      <c r="AA41" s="10">
        <f t="shared" ca="1" si="10"/>
        <v>0</v>
      </c>
      <c r="AB41" s="10">
        <f t="shared" ca="1" si="10"/>
        <v>0</v>
      </c>
      <c r="AC41" s="10">
        <f t="shared" ca="1" si="10"/>
        <v>0</v>
      </c>
      <c r="AD41" s="10">
        <f t="shared" ca="1" si="10"/>
        <v>0</v>
      </c>
      <c r="AE41" s="10">
        <f t="shared" ca="1" si="10"/>
        <v>0</v>
      </c>
      <c r="AF41" s="10">
        <f t="shared" ca="1" si="10"/>
        <v>0</v>
      </c>
      <c r="AG41" s="10">
        <f t="shared" ca="1" si="10"/>
        <v>0</v>
      </c>
      <c r="AH41" s="10">
        <f t="shared" ca="1" si="10"/>
        <v>0</v>
      </c>
      <c r="AI41" s="10">
        <f t="shared" ca="1" si="10"/>
        <v>0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96"/>
    </row>
    <row r="42" spans="1:87" ht="176.25" customHeight="1" outlineLevel="1" x14ac:dyDescent="0.35"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</row>
    <row r="43" spans="1:87" ht="21" customHeight="1" x14ac:dyDescent="0.35"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96"/>
      <c r="AF43" s="96"/>
      <c r="AG43" s="96"/>
      <c r="AH43" s="96"/>
      <c r="AI43" s="96"/>
      <c r="AJ43" s="96"/>
      <c r="AK43" s="96"/>
      <c r="AL43" s="96"/>
      <c r="AM43" s="96"/>
      <c r="AN43" s="96"/>
      <c r="AO43" s="96"/>
      <c r="AP43" s="96"/>
      <c r="AQ43" s="96"/>
      <c r="AR43" s="96"/>
      <c r="AS43" s="96"/>
      <c r="AT43" s="96"/>
      <c r="AU43" s="96"/>
      <c r="AV43" s="96"/>
      <c r="AW43" s="96"/>
      <c r="AX43" s="96"/>
      <c r="AY43" s="96"/>
      <c r="AZ43" s="96"/>
      <c r="BA43" s="96"/>
      <c r="BB43" s="96"/>
      <c r="BC43" s="96"/>
      <c r="BD43" s="96"/>
      <c r="BE43" s="96"/>
      <c r="BF43" s="96"/>
      <c r="BG43" s="96"/>
      <c r="BH43" s="96"/>
      <c r="BI43" s="96"/>
      <c r="BJ43" s="96"/>
      <c r="BK43" s="96"/>
      <c r="BL43" s="96"/>
      <c r="BM43" s="96"/>
      <c r="BN43" s="96"/>
      <c r="BO43" s="96"/>
      <c r="BP43" s="96"/>
      <c r="BQ43" s="96"/>
      <c r="BR43" s="96"/>
    </row>
    <row r="44" spans="1:87" ht="21" customHeight="1" thickBot="1" x14ac:dyDescent="0.45">
      <c r="A44" s="63"/>
      <c r="B44" s="63"/>
      <c r="C44" s="63"/>
      <c r="D44" s="63"/>
      <c r="E44" s="62" t="s">
        <v>20</v>
      </c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</v>
      </c>
      <c r="F45" s="3">
        <f t="shared" si="12"/>
        <v>273.10000000000002</v>
      </c>
      <c r="G45" s="3">
        <f t="shared" ref="G45:BR45" si="13">G3</f>
        <v>339.2</v>
      </c>
      <c r="H45" s="3">
        <f t="shared" si="13"/>
        <v>405.3</v>
      </c>
      <c r="I45" s="3">
        <f t="shared" si="13"/>
        <v>471.4</v>
      </c>
      <c r="J45" s="3">
        <f t="shared" si="13"/>
        <v>537.5</v>
      </c>
      <c r="K45" s="3">
        <f t="shared" si="13"/>
        <v>603.5</v>
      </c>
      <c r="L45" s="3">
        <f t="shared" si="13"/>
        <v>669.6</v>
      </c>
      <c r="M45" s="3">
        <f t="shared" si="13"/>
        <v>686.1</v>
      </c>
      <c r="N45" s="3">
        <f t="shared" si="13"/>
        <v>702.7</v>
      </c>
      <c r="O45" s="3">
        <f t="shared" si="13"/>
        <v>719.2</v>
      </c>
      <c r="P45" s="3">
        <f t="shared" si="13"/>
        <v>735.7</v>
      </c>
      <c r="Q45" s="3">
        <f t="shared" si="13"/>
        <v>752.2</v>
      </c>
      <c r="R45" s="3">
        <f t="shared" si="13"/>
        <v>768.7</v>
      </c>
      <c r="S45" s="3">
        <f t="shared" si="13"/>
        <v>785.2</v>
      </c>
      <c r="T45" s="3">
        <f t="shared" si="13"/>
        <v>801.8</v>
      </c>
      <c r="U45" s="3">
        <f t="shared" si="13"/>
        <v>867.8</v>
      </c>
      <c r="V45" s="3">
        <f t="shared" si="13"/>
        <v>933.9</v>
      </c>
      <c r="W45" s="3">
        <f t="shared" si="13"/>
        <v>950.4</v>
      </c>
      <c r="X45" s="3">
        <f t="shared" si="13"/>
        <v>967</v>
      </c>
      <c r="Y45" s="3">
        <f t="shared" si="13"/>
        <v>983.5</v>
      </c>
      <c r="Z45" s="3">
        <f t="shared" si="13"/>
        <v>1000</v>
      </c>
      <c r="AA45" s="3">
        <f t="shared" si="13"/>
        <v>0</v>
      </c>
      <c r="AB45" s="3">
        <f t="shared" si="13"/>
        <v>0</v>
      </c>
      <c r="AC45" s="3">
        <f t="shared" si="13"/>
        <v>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96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2</v>
      </c>
      <c r="C46" s="5">
        <f t="shared" si="14"/>
        <v>1</v>
      </c>
      <c r="D46" s="5">
        <f t="shared" si="14"/>
        <v>0</v>
      </c>
      <c r="E46" s="6" t="str">
        <f t="shared" si="14"/>
        <v>*GeSe2</v>
      </c>
      <c r="F46" s="14">
        <f t="shared" ref="F46:U55" ca="1" si="15">$A46*H.Ar + $B46*H.Se + $C46*H.Ge + $D46*H.Ga</f>
        <v>-63.76</v>
      </c>
      <c r="G46" s="14">
        <f t="shared" ca="1" si="15"/>
        <v>-54.059999999999995</v>
      </c>
      <c r="H46" s="14">
        <f t="shared" ca="1" si="15"/>
        <v>-49.67</v>
      </c>
      <c r="I46" s="14">
        <f t="shared" ca="1" si="15"/>
        <v>-40.83</v>
      </c>
      <c r="J46" s="14">
        <f t="shared" ca="1" si="15"/>
        <v>-37.43</v>
      </c>
      <c r="K46" s="14">
        <f t="shared" ca="1" si="15"/>
        <v>-34.839999999999996</v>
      </c>
      <c r="L46" s="14">
        <f t="shared" ca="1" si="15"/>
        <v>-32.798000000000002</v>
      </c>
      <c r="M46" s="14">
        <f t="shared" ca="1" si="15"/>
        <v>-32.35</v>
      </c>
      <c r="N46" s="14">
        <f t="shared" ca="1" si="15"/>
        <v>-31.931999999999999</v>
      </c>
      <c r="O46" s="14">
        <f t="shared" ca="1" si="15"/>
        <v>-31.53</v>
      </c>
      <c r="P46" s="14">
        <f t="shared" ca="1" si="15"/>
        <v>-31.143999999999998</v>
      </c>
      <c r="Q46" s="14">
        <f t="shared" ca="1" si="15"/>
        <v>-30.781999999999996</v>
      </c>
      <c r="R46" s="14">
        <f t="shared" ca="1" si="15"/>
        <v>-30.434000000000001</v>
      </c>
      <c r="S46" s="14">
        <f t="shared" ca="1" si="15"/>
        <v>-30.11</v>
      </c>
      <c r="T46" s="14">
        <f t="shared" ca="1" si="15"/>
        <v>-30.092000000000002</v>
      </c>
      <c r="U46" s="14">
        <f t="shared" ca="1" si="15"/>
        <v>-30.204000000000001</v>
      </c>
      <c r="V46" s="14">
        <f t="shared" ref="G46:BR50" ca="1" si="16">$A46*H.Ar + $B46*H.Se + $C46*H.Ge + $D46*H.Ga</f>
        <v>-30.366</v>
      </c>
      <c r="W46" s="14">
        <f t="shared" ca="1" si="16"/>
        <v>-30.415999999999997</v>
      </c>
      <c r="X46" s="14">
        <f t="shared" ca="1" si="16"/>
        <v>-30.47</v>
      </c>
      <c r="Y46" s="14">
        <f t="shared" ca="1" si="16"/>
        <v>-30.53</v>
      </c>
      <c r="Z46" s="14">
        <f t="shared" ca="1" si="16"/>
        <v>-30.594000000000001</v>
      </c>
      <c r="AA46" s="14">
        <f t="shared" ca="1" si="16"/>
        <v>0</v>
      </c>
      <c r="AB46" s="14">
        <f t="shared" ca="1" si="16"/>
        <v>0</v>
      </c>
      <c r="AC46" s="14">
        <f t="shared" ca="1" si="16"/>
        <v>0</v>
      </c>
      <c r="AD46" s="14">
        <f t="shared" ca="1" si="16"/>
        <v>0</v>
      </c>
      <c r="AE46" s="14">
        <f t="shared" ca="1" si="16"/>
        <v>0</v>
      </c>
      <c r="AF46" s="14">
        <f t="shared" ca="1" si="16"/>
        <v>0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96"/>
    </row>
    <row r="47" spans="1:87" ht="21" customHeight="1" outlineLevel="1" thickBot="1" x14ac:dyDescent="0.4">
      <c r="A47" s="5">
        <f t="shared" si="14"/>
        <v>0</v>
      </c>
      <c r="B47" s="5">
        <f t="shared" si="14"/>
        <v>3</v>
      </c>
      <c r="C47" s="5">
        <f t="shared" si="14"/>
        <v>0</v>
      </c>
      <c r="D47" s="5">
        <f t="shared" si="14"/>
        <v>2</v>
      </c>
      <c r="E47" s="6" t="str">
        <f t="shared" si="14"/>
        <v>*Ga2Se3</v>
      </c>
      <c r="F47" s="14">
        <f t="shared" ca="1" si="15"/>
        <v>-201.69</v>
      </c>
      <c r="G47" s="14">
        <f t="shared" ca="1" si="16"/>
        <v>-166.67</v>
      </c>
      <c r="H47" s="14">
        <f t="shared" ca="1" si="16"/>
        <v>-143.57</v>
      </c>
      <c r="I47" s="14">
        <f t="shared" ca="1" si="16"/>
        <v>-127.24</v>
      </c>
      <c r="J47" s="14">
        <f t="shared" ca="1" si="16"/>
        <v>-115.17999999999999</v>
      </c>
      <c r="K47" s="14">
        <f t="shared" ca="1" si="16"/>
        <v>-105.97</v>
      </c>
      <c r="L47" s="14">
        <f t="shared" ca="1" si="16"/>
        <v>-98.74199999999999</v>
      </c>
      <c r="M47" s="14">
        <f t="shared" ca="1" si="16"/>
        <v>-97.16</v>
      </c>
      <c r="N47" s="14">
        <f t="shared" ca="1" si="16"/>
        <v>-95.687999999999988</v>
      </c>
      <c r="O47" s="14">
        <f t="shared" ca="1" si="16"/>
        <v>-94.28</v>
      </c>
      <c r="P47" s="14">
        <f t="shared" ca="1" si="16"/>
        <v>-92.956000000000003</v>
      </c>
      <c r="Q47" s="14">
        <f t="shared" ca="1" si="16"/>
        <v>-92.512999999999991</v>
      </c>
      <c r="R47" s="14">
        <f t="shared" ca="1" si="16"/>
        <v>-92.230999999999995</v>
      </c>
      <c r="S47" s="14">
        <f t="shared" ca="1" si="16"/>
        <v>-92.25</v>
      </c>
      <c r="T47" s="14">
        <f t="shared" ca="1" si="16"/>
        <v>-91.897999999999996</v>
      </c>
      <c r="U47" s="14">
        <f t="shared" ca="1" si="16"/>
        <v>-89.876000000000005</v>
      </c>
      <c r="V47" s="14">
        <f t="shared" ca="1" si="16"/>
        <v>-88.073999999999998</v>
      </c>
      <c r="W47" s="14">
        <f t="shared" ca="1" si="16"/>
        <v>-87.659000000000006</v>
      </c>
      <c r="X47" s="14">
        <f t="shared" ca="1" si="16"/>
        <v>-87.25</v>
      </c>
      <c r="Y47" s="14">
        <f t="shared" ca="1" si="16"/>
        <v>-86.87</v>
      </c>
      <c r="Z47" s="14">
        <f t="shared" ca="1" si="16"/>
        <v>-86.496000000000009</v>
      </c>
      <c r="AA47" s="14">
        <f t="shared" ca="1" si="16"/>
        <v>0</v>
      </c>
      <c r="AB47" s="14">
        <f t="shared" ca="1" si="16"/>
        <v>0</v>
      </c>
      <c r="AC47" s="14">
        <f t="shared" ca="1" si="16"/>
        <v>0</v>
      </c>
      <c r="AD47" s="14">
        <f t="shared" ca="1" si="16"/>
        <v>0</v>
      </c>
      <c r="AE47" s="14">
        <f t="shared" ca="1" si="16"/>
        <v>0</v>
      </c>
      <c r="AF47" s="14">
        <f t="shared" ca="1" si="16"/>
        <v>0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96"/>
    </row>
    <row r="48" spans="1:87" ht="21" customHeight="1" outlineLevel="1" thickBot="1" x14ac:dyDescent="0.4">
      <c r="A48" s="5">
        <f t="shared" si="14"/>
        <v>0</v>
      </c>
      <c r="B48" s="5">
        <f t="shared" si="14"/>
        <v>3</v>
      </c>
      <c r="C48" s="5">
        <f t="shared" si="14"/>
        <v>0</v>
      </c>
      <c r="D48" s="5">
        <f t="shared" si="14"/>
        <v>2</v>
      </c>
      <c r="E48" s="6" t="str">
        <f t="shared" si="14"/>
        <v>*Ga2Se3[l]</v>
      </c>
      <c r="F48" s="14">
        <f t="shared" ca="1" si="15"/>
        <v>-201.69</v>
      </c>
      <c r="G48" s="14">
        <f t="shared" ca="1" si="16"/>
        <v>-166.67</v>
      </c>
      <c r="H48" s="14">
        <f t="shared" ca="1" si="16"/>
        <v>-143.57</v>
      </c>
      <c r="I48" s="14">
        <f t="shared" ca="1" si="16"/>
        <v>-127.24</v>
      </c>
      <c r="J48" s="14">
        <f t="shared" ca="1" si="16"/>
        <v>-115.17999999999999</v>
      </c>
      <c r="K48" s="14">
        <f t="shared" ca="1" si="16"/>
        <v>-105.97</v>
      </c>
      <c r="L48" s="14">
        <f t="shared" ca="1" si="16"/>
        <v>-98.74199999999999</v>
      </c>
      <c r="M48" s="14">
        <f t="shared" ca="1" si="16"/>
        <v>-97.16</v>
      </c>
      <c r="N48" s="14">
        <f t="shared" ca="1" si="16"/>
        <v>-95.687999999999988</v>
      </c>
      <c r="O48" s="14">
        <f t="shared" ca="1" si="16"/>
        <v>-94.28</v>
      </c>
      <c r="P48" s="14">
        <f t="shared" ca="1" si="16"/>
        <v>-92.956000000000003</v>
      </c>
      <c r="Q48" s="14">
        <f t="shared" ca="1" si="16"/>
        <v>-92.512999999999991</v>
      </c>
      <c r="R48" s="14">
        <f t="shared" ca="1" si="16"/>
        <v>-92.230999999999995</v>
      </c>
      <c r="S48" s="14">
        <f t="shared" ca="1" si="16"/>
        <v>-92.25</v>
      </c>
      <c r="T48" s="14">
        <f t="shared" ca="1" si="16"/>
        <v>-91.897999999999996</v>
      </c>
      <c r="U48" s="14">
        <f t="shared" ca="1" si="16"/>
        <v>-89.876000000000005</v>
      </c>
      <c r="V48" s="14">
        <f t="shared" ca="1" si="16"/>
        <v>-88.073999999999998</v>
      </c>
      <c r="W48" s="14">
        <f t="shared" ca="1" si="16"/>
        <v>-87.659000000000006</v>
      </c>
      <c r="X48" s="14">
        <f t="shared" ca="1" si="16"/>
        <v>-87.25</v>
      </c>
      <c r="Y48" s="14">
        <f t="shared" ca="1" si="16"/>
        <v>-86.87</v>
      </c>
      <c r="Z48" s="14">
        <f t="shared" ca="1" si="16"/>
        <v>-86.496000000000009</v>
      </c>
      <c r="AA48" s="14">
        <f t="shared" ca="1" si="16"/>
        <v>0</v>
      </c>
      <c r="AB48" s="14">
        <f t="shared" ca="1" si="16"/>
        <v>0</v>
      </c>
      <c r="AC48" s="14">
        <f t="shared" ca="1" si="16"/>
        <v>0</v>
      </c>
      <c r="AD48" s="14">
        <f t="shared" ca="1" si="16"/>
        <v>0</v>
      </c>
      <c r="AE48" s="14">
        <f t="shared" ca="1" si="16"/>
        <v>0</v>
      </c>
      <c r="AF48" s="14">
        <f t="shared" ca="1" si="16"/>
        <v>0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96"/>
    </row>
    <row r="49" spans="1:71" ht="21" customHeight="1" outlineLevel="1" thickBot="1" x14ac:dyDescent="0.4">
      <c r="A49" s="5">
        <f t="shared" si="14"/>
        <v>0</v>
      </c>
      <c r="B49" s="5">
        <f t="shared" si="14"/>
        <v>1</v>
      </c>
      <c r="C49" s="5">
        <f t="shared" si="14"/>
        <v>1</v>
      </c>
      <c r="D49" s="5">
        <f t="shared" si="14"/>
        <v>0</v>
      </c>
      <c r="E49" s="6" t="str">
        <f t="shared" si="14"/>
        <v>*GeSe[l]</v>
      </c>
      <c r="F49" s="14">
        <f t="shared" ca="1" si="15"/>
        <v>-39.81</v>
      </c>
      <c r="G49" s="14">
        <f t="shared" ca="1" si="16"/>
        <v>-33.909999999999997</v>
      </c>
      <c r="H49" s="14">
        <f t="shared" ca="1" si="16"/>
        <v>-30.14</v>
      </c>
      <c r="I49" s="14">
        <f t="shared" ca="1" si="16"/>
        <v>-27.57</v>
      </c>
      <c r="J49" s="14">
        <f t="shared" ca="1" si="16"/>
        <v>-25.729999999999997</v>
      </c>
      <c r="K49" s="14">
        <f t="shared" ca="1" si="16"/>
        <v>-24.39</v>
      </c>
      <c r="L49" s="14">
        <f t="shared" ca="1" si="16"/>
        <v>-23.384</v>
      </c>
      <c r="M49" s="14">
        <f t="shared" ca="1" si="16"/>
        <v>-23.17</v>
      </c>
      <c r="N49" s="14">
        <f t="shared" ca="1" si="16"/>
        <v>-22.975999999999999</v>
      </c>
      <c r="O49" s="14">
        <f t="shared" ca="1" si="16"/>
        <v>-22.79</v>
      </c>
      <c r="P49" s="14">
        <f t="shared" ca="1" si="16"/>
        <v>-22.612000000000002</v>
      </c>
      <c r="Q49" s="14">
        <f t="shared" ca="1" si="16"/>
        <v>-22.451000000000001</v>
      </c>
      <c r="R49" s="14">
        <f t="shared" ca="1" si="16"/>
        <v>-22.297000000000001</v>
      </c>
      <c r="S49" s="14">
        <f t="shared" ca="1" si="16"/>
        <v>-22.16</v>
      </c>
      <c r="T49" s="14">
        <f t="shared" ca="1" si="16"/>
        <v>-22.026000000000003</v>
      </c>
      <c r="U49" s="14">
        <f t="shared" ca="1" si="16"/>
        <v>-21.792000000000002</v>
      </c>
      <c r="V49" s="14">
        <f t="shared" ca="1" si="16"/>
        <v>-21.667999999999999</v>
      </c>
      <c r="W49" s="14">
        <f t="shared" ca="1" si="16"/>
        <v>-21.643000000000001</v>
      </c>
      <c r="X49" s="14">
        <f t="shared" ca="1" si="16"/>
        <v>-21.619999999999997</v>
      </c>
      <c r="Y49" s="14">
        <f t="shared" ca="1" si="16"/>
        <v>-21.6</v>
      </c>
      <c r="Z49" s="14">
        <f t="shared" ca="1" si="16"/>
        <v>-21.582000000000001</v>
      </c>
      <c r="AA49" s="14">
        <f t="shared" ca="1" si="16"/>
        <v>0</v>
      </c>
      <c r="AB49" s="14">
        <f t="shared" ca="1" si="16"/>
        <v>0</v>
      </c>
      <c r="AC49" s="14">
        <f t="shared" ca="1" si="16"/>
        <v>0</v>
      </c>
      <c r="AD49" s="14">
        <f t="shared" ca="1" si="16"/>
        <v>0</v>
      </c>
      <c r="AE49" s="14">
        <f t="shared" ca="1" si="16"/>
        <v>0</v>
      </c>
      <c r="AF49" s="14">
        <f t="shared" ca="1" si="16"/>
        <v>0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96"/>
    </row>
    <row r="50" spans="1:71" ht="21" customHeight="1" outlineLevel="1" thickBot="1" x14ac:dyDescent="0.4">
      <c r="A50" s="5">
        <f t="shared" si="14"/>
        <v>0</v>
      </c>
      <c r="B50" s="5">
        <f t="shared" si="14"/>
        <v>1</v>
      </c>
      <c r="C50" s="5">
        <f t="shared" si="14"/>
        <v>1</v>
      </c>
      <c r="D50" s="5">
        <f t="shared" si="14"/>
        <v>0</v>
      </c>
      <c r="E50" s="6" t="str">
        <f t="shared" si="14"/>
        <v>*GeSe</v>
      </c>
      <c r="F50" s="14">
        <f t="shared" ca="1" si="15"/>
        <v>-39.81</v>
      </c>
      <c r="G50" s="14">
        <f t="shared" ca="1" si="16"/>
        <v>-33.909999999999997</v>
      </c>
      <c r="H50" s="14">
        <f t="shared" ca="1" si="16"/>
        <v>-30.14</v>
      </c>
      <c r="I50" s="14">
        <f t="shared" ca="1" si="16"/>
        <v>-27.57</v>
      </c>
      <c r="J50" s="14">
        <f t="shared" ca="1" si="16"/>
        <v>-25.729999999999997</v>
      </c>
      <c r="K50" s="14">
        <f t="shared" ca="1" si="16"/>
        <v>-24.39</v>
      </c>
      <c r="L50" s="14">
        <f t="shared" ca="1" si="16"/>
        <v>-23.384</v>
      </c>
      <c r="M50" s="14">
        <f t="shared" ca="1" si="16"/>
        <v>-23.17</v>
      </c>
      <c r="N50" s="14">
        <f t="shared" ca="1" si="16"/>
        <v>-22.975999999999999</v>
      </c>
      <c r="O50" s="14">
        <f t="shared" ca="1" si="16"/>
        <v>-22.79</v>
      </c>
      <c r="P50" s="14">
        <f t="shared" ca="1" si="16"/>
        <v>-22.612000000000002</v>
      </c>
      <c r="Q50" s="14">
        <f t="shared" ca="1" si="16"/>
        <v>-22.451000000000001</v>
      </c>
      <c r="R50" s="14">
        <f t="shared" ca="1" si="16"/>
        <v>-22.297000000000001</v>
      </c>
      <c r="S50" s="14">
        <f t="shared" ca="1" si="16"/>
        <v>-22.16</v>
      </c>
      <c r="T50" s="14">
        <f t="shared" ca="1" si="16"/>
        <v>-22.026000000000003</v>
      </c>
      <c r="U50" s="14">
        <f t="shared" ref="G50:BR54" ca="1" si="17">$A50*H.Ar + $B50*H.Se + $C50*H.Ge + $D50*H.Ga</f>
        <v>-21.792000000000002</v>
      </c>
      <c r="V50" s="14">
        <f t="shared" ca="1" si="17"/>
        <v>-21.667999999999999</v>
      </c>
      <c r="W50" s="14">
        <f t="shared" ca="1" si="17"/>
        <v>-21.643000000000001</v>
      </c>
      <c r="X50" s="14">
        <f t="shared" ca="1" si="17"/>
        <v>-21.619999999999997</v>
      </c>
      <c r="Y50" s="14">
        <f t="shared" ca="1" si="17"/>
        <v>-21.6</v>
      </c>
      <c r="Z50" s="14">
        <f t="shared" ca="1" si="17"/>
        <v>-21.582000000000001</v>
      </c>
      <c r="AA50" s="14">
        <f t="shared" ca="1" si="17"/>
        <v>0</v>
      </c>
      <c r="AB50" s="14">
        <f t="shared" ca="1" si="17"/>
        <v>0</v>
      </c>
      <c r="AC50" s="14">
        <f t="shared" ca="1" si="17"/>
        <v>0</v>
      </c>
      <c r="AD50" s="14">
        <f t="shared" ca="1" si="17"/>
        <v>0</v>
      </c>
      <c r="AE50" s="14">
        <f t="shared" ca="1" si="17"/>
        <v>0</v>
      </c>
      <c r="AF50" s="14">
        <f t="shared" ca="1" si="17"/>
        <v>0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96"/>
    </row>
    <row r="51" spans="1:71" ht="21" customHeight="1" outlineLevel="1" thickBot="1" x14ac:dyDescent="0.4">
      <c r="A51" s="5">
        <f t="shared" si="14"/>
        <v>0</v>
      </c>
      <c r="B51" s="5">
        <f t="shared" si="14"/>
        <v>8</v>
      </c>
      <c r="C51" s="5">
        <f t="shared" si="14"/>
        <v>0</v>
      </c>
      <c r="D51" s="5">
        <f t="shared" si="14"/>
        <v>0</v>
      </c>
      <c r="E51" s="6" t="str">
        <f t="shared" si="14"/>
        <v>Se8</v>
      </c>
      <c r="F51" s="14">
        <f t="shared" ca="1" si="15"/>
        <v>-191.6</v>
      </c>
      <c r="G51" s="14">
        <f t="shared" ca="1" si="17"/>
        <v>-161.19999999999999</v>
      </c>
      <c r="H51" s="14">
        <f t="shared" ca="1" si="17"/>
        <v>-156.24</v>
      </c>
      <c r="I51" s="14">
        <f t="shared" ca="1" si="17"/>
        <v>-106.08</v>
      </c>
      <c r="J51" s="14">
        <f t="shared" ca="1" si="17"/>
        <v>-93.6</v>
      </c>
      <c r="K51" s="14">
        <f t="shared" ca="1" si="17"/>
        <v>-83.6</v>
      </c>
      <c r="L51" s="14">
        <f t="shared" ca="1" si="17"/>
        <v>-75.311999999999998</v>
      </c>
      <c r="M51" s="14">
        <f t="shared" ca="1" si="17"/>
        <v>-73.44</v>
      </c>
      <c r="N51" s="14">
        <f t="shared" ca="1" si="17"/>
        <v>-71.647999999999996</v>
      </c>
      <c r="O51" s="14">
        <f t="shared" ca="1" si="17"/>
        <v>-69.92</v>
      </c>
      <c r="P51" s="14">
        <f t="shared" ca="1" si="17"/>
        <v>-68.256</v>
      </c>
      <c r="Q51" s="14">
        <f t="shared" ca="1" si="17"/>
        <v>-66.647999999999996</v>
      </c>
      <c r="R51" s="14">
        <f t="shared" ca="1" si="17"/>
        <v>-65.096000000000004</v>
      </c>
      <c r="S51" s="14">
        <f t="shared" ca="1" si="17"/>
        <v>-63.6</v>
      </c>
      <c r="T51" s="14">
        <f t="shared" ca="1" si="17"/>
        <v>-64.528000000000006</v>
      </c>
      <c r="U51" s="14">
        <f t="shared" ca="1" si="17"/>
        <v>-67.296000000000006</v>
      </c>
      <c r="V51" s="14">
        <f t="shared" ca="1" si="17"/>
        <v>-69.584000000000003</v>
      </c>
      <c r="W51" s="14">
        <f t="shared" ca="1" si="17"/>
        <v>-70.183999999999997</v>
      </c>
      <c r="X51" s="14">
        <f t="shared" ca="1" si="17"/>
        <v>-70.8</v>
      </c>
      <c r="Y51" s="14">
        <f t="shared" ca="1" si="17"/>
        <v>-71.44</v>
      </c>
      <c r="Z51" s="14">
        <f t="shared" ca="1" si="17"/>
        <v>-72.096000000000004</v>
      </c>
      <c r="AA51" s="14">
        <f t="shared" ca="1" si="17"/>
        <v>0</v>
      </c>
      <c r="AB51" s="14">
        <f t="shared" ca="1" si="17"/>
        <v>0</v>
      </c>
      <c r="AC51" s="14">
        <f t="shared" ca="1" si="17"/>
        <v>0</v>
      </c>
      <c r="AD51" s="14">
        <f t="shared" ca="1" si="17"/>
        <v>0</v>
      </c>
      <c r="AE51" s="14">
        <f t="shared" ca="1" si="17"/>
        <v>0</v>
      </c>
      <c r="AF51" s="14">
        <f t="shared" ca="1" si="17"/>
        <v>0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96"/>
    </row>
    <row r="52" spans="1:71" ht="21" customHeight="1" outlineLevel="1" thickBot="1" x14ac:dyDescent="0.4">
      <c r="A52" s="5">
        <f t="shared" si="14"/>
        <v>0</v>
      </c>
      <c r="B52" s="5">
        <f t="shared" si="14"/>
        <v>1</v>
      </c>
      <c r="C52" s="5">
        <f t="shared" si="14"/>
        <v>0</v>
      </c>
      <c r="D52" s="5">
        <f t="shared" si="14"/>
        <v>0</v>
      </c>
      <c r="E52" s="6" t="str">
        <f t="shared" si="14"/>
        <v>Se?</v>
      </c>
      <c r="F52" s="14">
        <f t="shared" ca="1" si="15"/>
        <v>-23.95</v>
      </c>
      <c r="G52" s="14">
        <f t="shared" ca="1" si="17"/>
        <v>-20.149999999999999</v>
      </c>
      <c r="H52" s="14">
        <f t="shared" ca="1" si="17"/>
        <v>-19.53</v>
      </c>
      <c r="I52" s="14">
        <f t="shared" ca="1" si="17"/>
        <v>-13.26</v>
      </c>
      <c r="J52" s="14">
        <f t="shared" ca="1" si="17"/>
        <v>-11.7</v>
      </c>
      <c r="K52" s="14">
        <f t="shared" ca="1" si="17"/>
        <v>-10.45</v>
      </c>
      <c r="L52" s="14">
        <f t="shared" ca="1" si="17"/>
        <v>-9.4139999999999997</v>
      </c>
      <c r="M52" s="14">
        <f t="shared" ca="1" si="17"/>
        <v>-9.18</v>
      </c>
      <c r="N52" s="14">
        <f t="shared" ca="1" si="17"/>
        <v>-8.9559999999999995</v>
      </c>
      <c r="O52" s="14">
        <f t="shared" ca="1" si="17"/>
        <v>-8.74</v>
      </c>
      <c r="P52" s="14">
        <f t="shared" ca="1" si="17"/>
        <v>-8.532</v>
      </c>
      <c r="Q52" s="14">
        <f t="shared" ca="1" si="17"/>
        <v>-8.3309999999999995</v>
      </c>
      <c r="R52" s="14">
        <f t="shared" ca="1" si="17"/>
        <v>-8.1370000000000005</v>
      </c>
      <c r="S52" s="14">
        <f t="shared" ca="1" si="17"/>
        <v>-7.95</v>
      </c>
      <c r="T52" s="14">
        <f t="shared" ca="1" si="17"/>
        <v>-8.0660000000000007</v>
      </c>
      <c r="U52" s="14">
        <f t="shared" ca="1" si="17"/>
        <v>-8.4120000000000008</v>
      </c>
      <c r="V52" s="14">
        <f t="shared" ca="1" si="17"/>
        <v>-8.6980000000000004</v>
      </c>
      <c r="W52" s="14">
        <f t="shared" ca="1" si="17"/>
        <v>-8.7729999999999997</v>
      </c>
      <c r="X52" s="14">
        <f t="shared" ca="1" si="17"/>
        <v>-8.85</v>
      </c>
      <c r="Y52" s="14">
        <f t="shared" ca="1" si="17"/>
        <v>-8.93</v>
      </c>
      <c r="Z52" s="14">
        <f t="shared" ca="1" si="17"/>
        <v>-9.0120000000000005</v>
      </c>
      <c r="AA52" s="14">
        <f t="shared" ca="1" si="17"/>
        <v>0</v>
      </c>
      <c r="AB52" s="14">
        <f t="shared" ca="1" si="17"/>
        <v>0</v>
      </c>
      <c r="AC52" s="14">
        <f t="shared" ca="1" si="17"/>
        <v>0</v>
      </c>
      <c r="AD52" s="14">
        <f t="shared" ca="1" si="17"/>
        <v>0</v>
      </c>
      <c r="AE52" s="14">
        <f t="shared" ca="1" si="17"/>
        <v>0</v>
      </c>
      <c r="AF52" s="14">
        <f t="shared" ca="1" si="17"/>
        <v>0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96"/>
    </row>
    <row r="53" spans="1:71" ht="21" customHeight="1" outlineLevel="1" thickBot="1" x14ac:dyDescent="0.4">
      <c r="A53" s="5">
        <f t="shared" si="14"/>
        <v>0</v>
      </c>
      <c r="B53" s="5">
        <f t="shared" si="14"/>
        <v>6</v>
      </c>
      <c r="C53" s="5">
        <f t="shared" si="14"/>
        <v>0</v>
      </c>
      <c r="D53" s="5">
        <f t="shared" si="14"/>
        <v>0</v>
      </c>
      <c r="E53" s="6" t="str">
        <f t="shared" si="14"/>
        <v>Se6</v>
      </c>
      <c r="F53" s="14">
        <f t="shared" ca="1" si="15"/>
        <v>-143.69999999999999</v>
      </c>
      <c r="G53" s="14">
        <f t="shared" ca="1" si="17"/>
        <v>-120.89999999999999</v>
      </c>
      <c r="H53" s="14">
        <f t="shared" ca="1" si="17"/>
        <v>-117.18</v>
      </c>
      <c r="I53" s="14">
        <f t="shared" ca="1" si="17"/>
        <v>-79.56</v>
      </c>
      <c r="J53" s="14">
        <f t="shared" ca="1" si="17"/>
        <v>-70.199999999999989</v>
      </c>
      <c r="K53" s="14">
        <f t="shared" ca="1" si="17"/>
        <v>-62.699999999999996</v>
      </c>
      <c r="L53" s="14">
        <f t="shared" ca="1" si="17"/>
        <v>-56.483999999999995</v>
      </c>
      <c r="M53" s="14">
        <f t="shared" ca="1" si="17"/>
        <v>-55.08</v>
      </c>
      <c r="N53" s="14">
        <f t="shared" ca="1" si="17"/>
        <v>-53.735999999999997</v>
      </c>
      <c r="O53" s="14">
        <f t="shared" ca="1" si="17"/>
        <v>-52.44</v>
      </c>
      <c r="P53" s="14">
        <f t="shared" ca="1" si="17"/>
        <v>-51.192</v>
      </c>
      <c r="Q53" s="14">
        <f t="shared" ca="1" si="17"/>
        <v>-49.985999999999997</v>
      </c>
      <c r="R53" s="14">
        <f t="shared" ca="1" si="17"/>
        <v>-48.822000000000003</v>
      </c>
      <c r="S53" s="14">
        <f t="shared" ca="1" si="17"/>
        <v>-47.7</v>
      </c>
      <c r="T53" s="14">
        <f t="shared" ca="1" si="17"/>
        <v>-48.396000000000001</v>
      </c>
      <c r="U53" s="14">
        <f t="shared" ca="1" si="17"/>
        <v>-50.472000000000008</v>
      </c>
      <c r="V53" s="14">
        <f t="shared" ca="1" si="17"/>
        <v>-52.188000000000002</v>
      </c>
      <c r="W53" s="14">
        <f t="shared" ca="1" si="17"/>
        <v>-52.637999999999998</v>
      </c>
      <c r="X53" s="14">
        <f t="shared" ca="1" si="17"/>
        <v>-53.099999999999994</v>
      </c>
      <c r="Y53" s="14">
        <f t="shared" ca="1" si="17"/>
        <v>-53.58</v>
      </c>
      <c r="Z53" s="14">
        <f t="shared" ca="1" si="17"/>
        <v>-54.072000000000003</v>
      </c>
      <c r="AA53" s="14">
        <f t="shared" ca="1" si="17"/>
        <v>0</v>
      </c>
      <c r="AB53" s="14">
        <f t="shared" ca="1" si="17"/>
        <v>0</v>
      </c>
      <c r="AC53" s="14">
        <f t="shared" ca="1" si="17"/>
        <v>0</v>
      </c>
      <c r="AD53" s="14">
        <f t="shared" ca="1" si="17"/>
        <v>0</v>
      </c>
      <c r="AE53" s="14">
        <f t="shared" ca="1" si="17"/>
        <v>0</v>
      </c>
      <c r="AF53" s="14">
        <f t="shared" ca="1" si="17"/>
        <v>0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96"/>
    </row>
    <row r="54" spans="1:71" ht="21" customHeight="1" outlineLevel="1" thickBot="1" x14ac:dyDescent="0.4">
      <c r="A54" s="5">
        <f t="shared" si="14"/>
        <v>0</v>
      </c>
      <c r="B54" s="5">
        <f t="shared" si="14"/>
        <v>5</v>
      </c>
      <c r="C54" s="5">
        <f t="shared" si="14"/>
        <v>0</v>
      </c>
      <c r="D54" s="5">
        <f t="shared" si="14"/>
        <v>0</v>
      </c>
      <c r="E54" s="6" t="str">
        <f t="shared" si="14"/>
        <v>Se5</v>
      </c>
      <c r="F54" s="14">
        <f t="shared" ca="1" si="15"/>
        <v>-119.75</v>
      </c>
      <c r="G54" s="14">
        <f t="shared" ca="1" si="17"/>
        <v>-100.75</v>
      </c>
      <c r="H54" s="14">
        <f t="shared" ca="1" si="17"/>
        <v>-97.65</v>
      </c>
      <c r="I54" s="14">
        <f t="shared" ca="1" si="17"/>
        <v>-66.3</v>
      </c>
      <c r="J54" s="14">
        <f t="shared" ca="1" si="17"/>
        <v>-58.5</v>
      </c>
      <c r="K54" s="14">
        <f t="shared" ca="1" si="17"/>
        <v>-52.25</v>
      </c>
      <c r="L54" s="14">
        <f t="shared" ca="1" si="17"/>
        <v>-47.07</v>
      </c>
      <c r="M54" s="14">
        <f t="shared" ca="1" si="17"/>
        <v>-45.9</v>
      </c>
      <c r="N54" s="14">
        <f t="shared" ca="1" si="17"/>
        <v>-44.78</v>
      </c>
      <c r="O54" s="14">
        <f t="shared" ca="1" si="17"/>
        <v>-43.7</v>
      </c>
      <c r="P54" s="14">
        <f t="shared" ca="1" si="17"/>
        <v>-42.66</v>
      </c>
      <c r="Q54" s="14">
        <f t="shared" ca="1" si="17"/>
        <v>-41.655000000000001</v>
      </c>
      <c r="R54" s="14">
        <f t="shared" ca="1" si="17"/>
        <v>-40.685000000000002</v>
      </c>
      <c r="S54" s="14">
        <f t="shared" ca="1" si="17"/>
        <v>-39.75</v>
      </c>
      <c r="T54" s="14">
        <f t="shared" ref="G54:BR58" ca="1" si="18">$A54*H.Ar + $B54*H.Se + $C54*H.Ge + $D54*H.Ga</f>
        <v>-40.330000000000005</v>
      </c>
      <c r="U54" s="14">
        <f t="shared" ca="1" si="18"/>
        <v>-42.06</v>
      </c>
      <c r="V54" s="14">
        <f t="shared" ca="1" si="18"/>
        <v>-43.49</v>
      </c>
      <c r="W54" s="14">
        <f t="shared" ca="1" si="18"/>
        <v>-43.864999999999995</v>
      </c>
      <c r="X54" s="14">
        <f t="shared" ca="1" si="18"/>
        <v>-44.25</v>
      </c>
      <c r="Y54" s="14">
        <f t="shared" ca="1" si="18"/>
        <v>-44.65</v>
      </c>
      <c r="Z54" s="14">
        <f t="shared" ca="1" si="18"/>
        <v>-45.06</v>
      </c>
      <c r="AA54" s="14">
        <f t="shared" ca="1" si="18"/>
        <v>0</v>
      </c>
      <c r="AB54" s="14">
        <f t="shared" ca="1" si="18"/>
        <v>0</v>
      </c>
      <c r="AC54" s="14">
        <f t="shared" ca="1" si="18"/>
        <v>0</v>
      </c>
      <c r="AD54" s="14">
        <f t="shared" ca="1" si="18"/>
        <v>0</v>
      </c>
      <c r="AE54" s="14">
        <f t="shared" ca="1" si="18"/>
        <v>0</v>
      </c>
      <c r="AF54" s="14">
        <f t="shared" ca="1" si="18"/>
        <v>0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96"/>
    </row>
    <row r="55" spans="1:71" ht="21" customHeight="1" outlineLevel="1" thickBot="1" x14ac:dyDescent="0.4">
      <c r="A55" s="5">
        <f t="shared" si="14"/>
        <v>0</v>
      </c>
      <c r="B55" s="5">
        <f t="shared" si="14"/>
        <v>1</v>
      </c>
      <c r="C55" s="5">
        <f t="shared" si="14"/>
        <v>1</v>
      </c>
      <c r="D55" s="5">
        <f t="shared" si="14"/>
        <v>0</v>
      </c>
      <c r="E55" s="6" t="str">
        <f t="shared" si="14"/>
        <v>GeSe</v>
      </c>
      <c r="F55" s="14">
        <f t="shared" ca="1" si="15"/>
        <v>-39.81</v>
      </c>
      <c r="G55" s="14">
        <f t="shared" ca="1" si="18"/>
        <v>-33.909999999999997</v>
      </c>
      <c r="H55" s="14">
        <f t="shared" ca="1" si="18"/>
        <v>-30.14</v>
      </c>
      <c r="I55" s="14">
        <f t="shared" ca="1" si="18"/>
        <v>-27.57</v>
      </c>
      <c r="J55" s="14">
        <f t="shared" ca="1" si="18"/>
        <v>-25.729999999999997</v>
      </c>
      <c r="K55" s="14">
        <f t="shared" ca="1" si="18"/>
        <v>-24.39</v>
      </c>
      <c r="L55" s="14">
        <f t="shared" ca="1" si="18"/>
        <v>-23.384</v>
      </c>
      <c r="M55" s="14">
        <f t="shared" ca="1" si="18"/>
        <v>-23.17</v>
      </c>
      <c r="N55" s="14">
        <f t="shared" ca="1" si="18"/>
        <v>-22.975999999999999</v>
      </c>
      <c r="O55" s="14">
        <f t="shared" ca="1" si="18"/>
        <v>-22.79</v>
      </c>
      <c r="P55" s="14">
        <f t="shared" ca="1" si="18"/>
        <v>-22.612000000000002</v>
      </c>
      <c r="Q55" s="14">
        <f t="shared" ca="1" si="18"/>
        <v>-22.451000000000001</v>
      </c>
      <c r="R55" s="14">
        <f t="shared" ca="1" si="18"/>
        <v>-22.297000000000001</v>
      </c>
      <c r="S55" s="14">
        <f t="shared" ca="1" si="18"/>
        <v>-22.16</v>
      </c>
      <c r="T55" s="14">
        <f t="shared" ca="1" si="18"/>
        <v>-22.026000000000003</v>
      </c>
      <c r="U55" s="14">
        <f t="shared" ca="1" si="18"/>
        <v>-21.792000000000002</v>
      </c>
      <c r="V55" s="14">
        <f t="shared" ca="1" si="18"/>
        <v>-21.667999999999999</v>
      </c>
      <c r="W55" s="14">
        <f t="shared" ca="1" si="18"/>
        <v>-21.643000000000001</v>
      </c>
      <c r="X55" s="14">
        <f t="shared" ca="1" si="18"/>
        <v>-21.619999999999997</v>
      </c>
      <c r="Y55" s="14">
        <f t="shared" ca="1" si="18"/>
        <v>-21.6</v>
      </c>
      <c r="Z55" s="14">
        <f t="shared" ca="1" si="18"/>
        <v>-21.582000000000001</v>
      </c>
      <c r="AA55" s="14">
        <f t="shared" ca="1" si="18"/>
        <v>0</v>
      </c>
      <c r="AB55" s="14">
        <f t="shared" ca="1" si="18"/>
        <v>0</v>
      </c>
      <c r="AC55" s="14">
        <f t="shared" ca="1" si="18"/>
        <v>0</v>
      </c>
      <c r="AD55" s="14">
        <f t="shared" ca="1" si="18"/>
        <v>0</v>
      </c>
      <c r="AE55" s="14">
        <f t="shared" ca="1" si="18"/>
        <v>0</v>
      </c>
      <c r="AF55" s="14">
        <f t="shared" ca="1" si="18"/>
        <v>0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96"/>
    </row>
    <row r="56" spans="1:71" ht="21" customHeight="1" outlineLevel="1" thickBot="1" x14ac:dyDescent="0.4">
      <c r="A56" s="5">
        <f t="shared" ref="A56:E65" si="19">A14</f>
        <v>0</v>
      </c>
      <c r="B56" s="5">
        <f t="shared" si="19"/>
        <v>4</v>
      </c>
      <c r="C56" s="5">
        <f t="shared" si="19"/>
        <v>0</v>
      </c>
      <c r="D56" s="5">
        <f t="shared" si="19"/>
        <v>0</v>
      </c>
      <c r="E56" s="6" t="str">
        <f t="shared" si="19"/>
        <v>Se4</v>
      </c>
      <c r="F56" s="14">
        <f t="shared" ref="F56:U65" ca="1" si="20">$A56*H.Ar + $B56*H.Se + $C56*H.Ge + $D56*H.Ga</f>
        <v>-95.8</v>
      </c>
      <c r="G56" s="14">
        <f t="shared" ca="1" si="20"/>
        <v>-80.599999999999994</v>
      </c>
      <c r="H56" s="14">
        <f t="shared" ca="1" si="20"/>
        <v>-78.12</v>
      </c>
      <c r="I56" s="14">
        <f t="shared" ca="1" si="20"/>
        <v>-53.04</v>
      </c>
      <c r="J56" s="14">
        <f t="shared" ca="1" si="20"/>
        <v>-46.8</v>
      </c>
      <c r="K56" s="14">
        <f t="shared" ca="1" si="20"/>
        <v>-41.8</v>
      </c>
      <c r="L56" s="14">
        <f t="shared" ca="1" si="20"/>
        <v>-37.655999999999999</v>
      </c>
      <c r="M56" s="14">
        <f t="shared" ca="1" si="20"/>
        <v>-36.72</v>
      </c>
      <c r="N56" s="14">
        <f t="shared" ca="1" si="20"/>
        <v>-35.823999999999998</v>
      </c>
      <c r="O56" s="14">
        <f t="shared" ca="1" si="20"/>
        <v>-34.96</v>
      </c>
      <c r="P56" s="14">
        <f t="shared" ca="1" si="20"/>
        <v>-34.128</v>
      </c>
      <c r="Q56" s="14">
        <f t="shared" ca="1" si="20"/>
        <v>-33.323999999999998</v>
      </c>
      <c r="R56" s="14">
        <f t="shared" ca="1" si="20"/>
        <v>-32.548000000000002</v>
      </c>
      <c r="S56" s="14">
        <f t="shared" ca="1" si="20"/>
        <v>-31.8</v>
      </c>
      <c r="T56" s="14">
        <f t="shared" ca="1" si="20"/>
        <v>-32.264000000000003</v>
      </c>
      <c r="U56" s="14">
        <f t="shared" ca="1" si="20"/>
        <v>-33.648000000000003</v>
      </c>
      <c r="V56" s="14">
        <f t="shared" ca="1" si="18"/>
        <v>-34.792000000000002</v>
      </c>
      <c r="W56" s="14">
        <f t="shared" ca="1" si="18"/>
        <v>-35.091999999999999</v>
      </c>
      <c r="X56" s="14">
        <f t="shared" ca="1" si="18"/>
        <v>-35.4</v>
      </c>
      <c r="Y56" s="14">
        <f t="shared" ca="1" si="18"/>
        <v>-35.72</v>
      </c>
      <c r="Z56" s="14">
        <f t="shared" ca="1" si="18"/>
        <v>-36.048000000000002</v>
      </c>
      <c r="AA56" s="14">
        <f t="shared" ca="1" si="18"/>
        <v>0</v>
      </c>
      <c r="AB56" s="14">
        <f t="shared" ca="1" si="18"/>
        <v>0</v>
      </c>
      <c r="AC56" s="14">
        <f t="shared" ca="1" si="18"/>
        <v>0</v>
      </c>
      <c r="AD56" s="14">
        <f t="shared" ca="1" si="18"/>
        <v>0</v>
      </c>
      <c r="AE56" s="14">
        <f t="shared" ca="1" si="18"/>
        <v>0</v>
      </c>
      <c r="AF56" s="14">
        <f t="shared" ca="1" si="18"/>
        <v>0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96"/>
    </row>
    <row r="57" spans="1:71" ht="21" customHeight="1" outlineLevel="1" thickBot="1" x14ac:dyDescent="0.4">
      <c r="A57" s="5">
        <f t="shared" si="19"/>
        <v>0</v>
      </c>
      <c r="B57" s="5">
        <f t="shared" si="19"/>
        <v>3</v>
      </c>
      <c r="C57" s="5">
        <f t="shared" si="19"/>
        <v>0</v>
      </c>
      <c r="D57" s="5">
        <f t="shared" si="19"/>
        <v>0</v>
      </c>
      <c r="E57" s="6" t="str">
        <f t="shared" si="19"/>
        <v>Se3</v>
      </c>
      <c r="F57" s="14">
        <f t="shared" ca="1" si="20"/>
        <v>-71.849999999999994</v>
      </c>
      <c r="G57" s="14">
        <f t="shared" ca="1" si="18"/>
        <v>-60.449999999999996</v>
      </c>
      <c r="H57" s="14">
        <f t="shared" ca="1" si="18"/>
        <v>-58.59</v>
      </c>
      <c r="I57" s="14">
        <f t="shared" ca="1" si="18"/>
        <v>-39.78</v>
      </c>
      <c r="J57" s="14">
        <f t="shared" ca="1" si="18"/>
        <v>-35.099999999999994</v>
      </c>
      <c r="K57" s="14">
        <f t="shared" ca="1" si="18"/>
        <v>-31.349999999999998</v>
      </c>
      <c r="L57" s="14">
        <f t="shared" ca="1" si="18"/>
        <v>-28.241999999999997</v>
      </c>
      <c r="M57" s="14">
        <f t="shared" ca="1" si="18"/>
        <v>-27.54</v>
      </c>
      <c r="N57" s="14">
        <f t="shared" ca="1" si="18"/>
        <v>-26.867999999999999</v>
      </c>
      <c r="O57" s="14">
        <f t="shared" ca="1" si="18"/>
        <v>-26.22</v>
      </c>
      <c r="P57" s="14">
        <f t="shared" ca="1" si="18"/>
        <v>-25.596</v>
      </c>
      <c r="Q57" s="14">
        <f t="shared" ca="1" si="18"/>
        <v>-24.992999999999999</v>
      </c>
      <c r="R57" s="14">
        <f t="shared" ca="1" si="18"/>
        <v>-24.411000000000001</v>
      </c>
      <c r="S57" s="14">
        <f t="shared" ca="1" si="18"/>
        <v>-23.85</v>
      </c>
      <c r="T57" s="14">
        <f t="shared" ca="1" si="18"/>
        <v>-24.198</v>
      </c>
      <c r="U57" s="14">
        <f t="shared" ca="1" si="18"/>
        <v>-25.236000000000004</v>
      </c>
      <c r="V57" s="14">
        <f t="shared" ca="1" si="18"/>
        <v>-26.094000000000001</v>
      </c>
      <c r="W57" s="14">
        <f t="shared" ca="1" si="18"/>
        <v>-26.318999999999999</v>
      </c>
      <c r="X57" s="14">
        <f t="shared" ca="1" si="18"/>
        <v>-26.549999999999997</v>
      </c>
      <c r="Y57" s="14">
        <f t="shared" ca="1" si="18"/>
        <v>-26.79</v>
      </c>
      <c r="Z57" s="14">
        <f t="shared" ca="1" si="18"/>
        <v>-27.036000000000001</v>
      </c>
      <c r="AA57" s="14">
        <f t="shared" ca="1" si="18"/>
        <v>0</v>
      </c>
      <c r="AB57" s="14">
        <f t="shared" ca="1" si="18"/>
        <v>0</v>
      </c>
      <c r="AC57" s="14">
        <f t="shared" ca="1" si="18"/>
        <v>0</v>
      </c>
      <c r="AD57" s="14">
        <f t="shared" ca="1" si="18"/>
        <v>0</v>
      </c>
      <c r="AE57" s="14">
        <f t="shared" ca="1" si="18"/>
        <v>0</v>
      </c>
      <c r="AF57" s="14">
        <f t="shared" ca="1" si="18"/>
        <v>0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96"/>
    </row>
    <row r="58" spans="1:71" ht="21" customHeight="1" outlineLevel="1" thickBot="1" x14ac:dyDescent="0.4">
      <c r="A58" s="5">
        <f t="shared" si="19"/>
        <v>0</v>
      </c>
      <c r="B58" s="5">
        <f t="shared" si="19"/>
        <v>2</v>
      </c>
      <c r="C58" s="5">
        <f t="shared" si="19"/>
        <v>0</v>
      </c>
      <c r="D58" s="5">
        <f t="shared" si="19"/>
        <v>0</v>
      </c>
      <c r="E58" s="6" t="str">
        <f t="shared" si="19"/>
        <v>Se2</v>
      </c>
      <c r="F58" s="14">
        <f t="shared" ca="1" si="20"/>
        <v>-47.9</v>
      </c>
      <c r="G58" s="14">
        <f t="shared" ca="1" si="18"/>
        <v>-40.299999999999997</v>
      </c>
      <c r="H58" s="14">
        <f t="shared" ca="1" si="18"/>
        <v>-39.06</v>
      </c>
      <c r="I58" s="14">
        <f t="shared" ca="1" si="18"/>
        <v>-26.52</v>
      </c>
      <c r="J58" s="14">
        <f t="shared" ca="1" si="18"/>
        <v>-23.4</v>
      </c>
      <c r="K58" s="14">
        <f t="shared" ca="1" si="18"/>
        <v>-20.9</v>
      </c>
      <c r="L58" s="14">
        <f t="shared" ca="1" si="18"/>
        <v>-18.827999999999999</v>
      </c>
      <c r="M58" s="14">
        <f t="shared" ca="1" si="18"/>
        <v>-18.36</v>
      </c>
      <c r="N58" s="14">
        <f t="shared" ca="1" si="18"/>
        <v>-17.911999999999999</v>
      </c>
      <c r="O58" s="14">
        <f t="shared" ca="1" si="18"/>
        <v>-17.48</v>
      </c>
      <c r="P58" s="14">
        <f t="shared" ca="1" si="18"/>
        <v>-17.064</v>
      </c>
      <c r="Q58" s="14">
        <f t="shared" ca="1" si="18"/>
        <v>-16.661999999999999</v>
      </c>
      <c r="R58" s="14">
        <f t="shared" ca="1" si="18"/>
        <v>-16.274000000000001</v>
      </c>
      <c r="S58" s="14">
        <f t="shared" ca="1" si="18"/>
        <v>-15.9</v>
      </c>
      <c r="T58" s="14">
        <f t="shared" ca="1" si="18"/>
        <v>-16.132000000000001</v>
      </c>
      <c r="U58" s="14">
        <f t="shared" ca="1" si="18"/>
        <v>-16.824000000000002</v>
      </c>
      <c r="V58" s="14">
        <f t="shared" ca="1" si="18"/>
        <v>-17.396000000000001</v>
      </c>
      <c r="W58" s="14">
        <f t="shared" ca="1" si="18"/>
        <v>-17.545999999999999</v>
      </c>
      <c r="X58" s="14">
        <f t="shared" ca="1" si="18"/>
        <v>-17.7</v>
      </c>
      <c r="Y58" s="14">
        <f t="shared" ca="1" si="18"/>
        <v>-17.86</v>
      </c>
      <c r="Z58" s="14">
        <f t="shared" ca="1" si="18"/>
        <v>-18.024000000000001</v>
      </c>
      <c r="AA58" s="14">
        <f t="shared" ca="1" si="18"/>
        <v>0</v>
      </c>
      <c r="AB58" s="14">
        <f t="shared" ca="1" si="18"/>
        <v>0</v>
      </c>
      <c r="AC58" s="14">
        <f t="shared" ca="1" si="18"/>
        <v>0</v>
      </c>
      <c r="AD58" s="14">
        <f t="shared" ca="1" si="18"/>
        <v>0</v>
      </c>
      <c r="AE58" s="14">
        <f t="shared" ca="1" si="18"/>
        <v>0</v>
      </c>
      <c r="AF58" s="14">
        <f t="shared" ca="1" si="18"/>
        <v>0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96"/>
    </row>
    <row r="59" spans="1:71" ht="21" customHeight="1" outlineLevel="1" thickBot="1" x14ac:dyDescent="0.4">
      <c r="A59" s="5">
        <f t="shared" si="19"/>
        <v>0</v>
      </c>
      <c r="B59" s="5">
        <f t="shared" si="19"/>
        <v>1</v>
      </c>
      <c r="C59" s="5">
        <f t="shared" si="19"/>
        <v>0</v>
      </c>
      <c r="D59" s="5">
        <f t="shared" si="19"/>
        <v>0</v>
      </c>
      <c r="E59" s="6" t="str">
        <f t="shared" si="19"/>
        <v>Se</v>
      </c>
      <c r="F59" s="14">
        <f t="shared" ca="1" si="20"/>
        <v>-23.95</v>
      </c>
      <c r="G59" s="14">
        <f t="shared" ca="1" si="21"/>
        <v>-20.149999999999999</v>
      </c>
      <c r="H59" s="14">
        <f t="shared" ca="1" si="21"/>
        <v>-19.53</v>
      </c>
      <c r="I59" s="14">
        <f t="shared" ca="1" si="21"/>
        <v>-13.26</v>
      </c>
      <c r="J59" s="14">
        <f t="shared" ca="1" si="21"/>
        <v>-11.7</v>
      </c>
      <c r="K59" s="14">
        <f t="shared" ca="1" si="21"/>
        <v>-10.45</v>
      </c>
      <c r="L59" s="14">
        <f t="shared" ca="1" si="21"/>
        <v>-9.4139999999999997</v>
      </c>
      <c r="M59" s="14">
        <f t="shared" ca="1" si="21"/>
        <v>-9.18</v>
      </c>
      <c r="N59" s="14">
        <f t="shared" ca="1" si="21"/>
        <v>-8.9559999999999995</v>
      </c>
      <c r="O59" s="14">
        <f t="shared" ca="1" si="21"/>
        <v>-8.74</v>
      </c>
      <c r="P59" s="14">
        <f t="shared" ca="1" si="21"/>
        <v>-8.532</v>
      </c>
      <c r="Q59" s="14">
        <f t="shared" ca="1" si="21"/>
        <v>-8.3309999999999995</v>
      </c>
      <c r="R59" s="14">
        <f t="shared" ca="1" si="21"/>
        <v>-8.1370000000000005</v>
      </c>
      <c r="S59" s="14">
        <f t="shared" ca="1" si="21"/>
        <v>-7.95</v>
      </c>
      <c r="T59" s="14">
        <f t="shared" ca="1" si="21"/>
        <v>-8.0660000000000007</v>
      </c>
      <c r="U59" s="14">
        <f t="shared" ca="1" si="21"/>
        <v>-8.4120000000000008</v>
      </c>
      <c r="V59" s="14">
        <f t="shared" ca="1" si="21"/>
        <v>-8.6980000000000004</v>
      </c>
      <c r="W59" s="14">
        <f t="shared" ca="1" si="21"/>
        <v>-8.7729999999999997</v>
      </c>
      <c r="X59" s="14">
        <f t="shared" ca="1" si="21"/>
        <v>-8.85</v>
      </c>
      <c r="Y59" s="14">
        <f t="shared" ca="1" si="21"/>
        <v>-8.93</v>
      </c>
      <c r="Z59" s="14">
        <f t="shared" ca="1" si="21"/>
        <v>-9.0120000000000005</v>
      </c>
      <c r="AA59" s="14">
        <f t="shared" ca="1" si="21"/>
        <v>0</v>
      </c>
      <c r="AB59" s="14">
        <f t="shared" ca="1" si="21"/>
        <v>0</v>
      </c>
      <c r="AC59" s="14">
        <f t="shared" ca="1" si="21"/>
        <v>0</v>
      </c>
      <c r="AD59" s="14">
        <f t="shared" ca="1" si="21"/>
        <v>0</v>
      </c>
      <c r="AE59" s="14">
        <f t="shared" ca="1" si="21"/>
        <v>0</v>
      </c>
      <c r="AF59" s="14">
        <f t="shared" ca="1" si="21"/>
        <v>0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96"/>
    </row>
    <row r="60" spans="1:71" ht="21" customHeight="1" outlineLevel="1" thickBot="1" x14ac:dyDescent="0.4">
      <c r="A60" s="5">
        <f t="shared" si="19"/>
        <v>1</v>
      </c>
      <c r="B60" s="5">
        <f t="shared" si="19"/>
        <v>0</v>
      </c>
      <c r="C60" s="5">
        <f t="shared" si="19"/>
        <v>0</v>
      </c>
      <c r="D60" s="5">
        <f t="shared" si="19"/>
        <v>0</v>
      </c>
      <c r="E60" s="6" t="str">
        <f t="shared" si="19"/>
        <v>Ar</v>
      </c>
      <c r="F60" s="14">
        <f t="shared" ca="1" si="20"/>
        <v>-18.62</v>
      </c>
      <c r="G60" s="14">
        <f t="shared" ca="1" si="21"/>
        <v>-18.63</v>
      </c>
      <c r="H60" s="14">
        <f t="shared" ca="1" si="21"/>
        <v>-18.72</v>
      </c>
      <c r="I60" s="14">
        <f t="shared" ca="1" si="21"/>
        <v>-18.84</v>
      </c>
      <c r="J60" s="14">
        <f t="shared" ca="1" si="21"/>
        <v>-18.97</v>
      </c>
      <c r="K60" s="14">
        <f t="shared" ca="1" si="21"/>
        <v>-19.11</v>
      </c>
      <c r="L60" s="14">
        <f t="shared" ca="1" si="21"/>
        <v>-19.25</v>
      </c>
      <c r="M60" s="14">
        <f t="shared" ca="1" si="21"/>
        <v>-19.28</v>
      </c>
      <c r="N60" s="14">
        <f t="shared" ca="1" si="21"/>
        <v>-19.32</v>
      </c>
      <c r="O60" s="14">
        <f t="shared" ca="1" si="21"/>
        <v>-19.350000000000001</v>
      </c>
      <c r="P60" s="14">
        <f t="shared" ca="1" si="21"/>
        <v>-19.38</v>
      </c>
      <c r="Q60" s="14">
        <f t="shared" ca="1" si="21"/>
        <v>-19.420000000000002</v>
      </c>
      <c r="R60" s="14">
        <f t="shared" ca="1" si="21"/>
        <v>-19.45</v>
      </c>
      <c r="S60" s="14">
        <f t="shared" ca="1" si="21"/>
        <v>-19.48</v>
      </c>
      <c r="T60" s="14">
        <f t="shared" ca="1" si="21"/>
        <v>-19.52</v>
      </c>
      <c r="U60" s="14">
        <f t="shared" ca="1" si="21"/>
        <v>-19.649999999999999</v>
      </c>
      <c r="V60" s="14">
        <f t="shared" ca="1" si="21"/>
        <v>-19.78</v>
      </c>
      <c r="W60" s="14">
        <f t="shared" ca="1" si="21"/>
        <v>-19.82</v>
      </c>
      <c r="X60" s="14">
        <f t="shared" ca="1" si="21"/>
        <v>-19.86</v>
      </c>
      <c r="Y60" s="14">
        <f t="shared" ca="1" si="21"/>
        <v>-19.89</v>
      </c>
      <c r="Z60" s="14">
        <f t="shared" ca="1" si="21"/>
        <v>-19.93</v>
      </c>
      <c r="AA60" s="14">
        <f t="shared" ca="1" si="21"/>
        <v>0</v>
      </c>
      <c r="AB60" s="14">
        <f t="shared" ca="1" si="21"/>
        <v>0</v>
      </c>
      <c r="AC60" s="14">
        <f t="shared" ca="1" si="21"/>
        <v>0</v>
      </c>
      <c r="AD60" s="14">
        <f t="shared" ca="1" si="21"/>
        <v>0</v>
      </c>
      <c r="AE60" s="14">
        <f t="shared" ca="1" si="21"/>
        <v>0</v>
      </c>
      <c r="AF60" s="14">
        <f t="shared" ca="1" si="21"/>
        <v>0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96"/>
    </row>
    <row r="61" spans="1:71" ht="21" customHeight="1" outlineLevel="1" thickBot="1" x14ac:dyDescent="0.4">
      <c r="A61" s="5">
        <f t="shared" si="19"/>
        <v>0</v>
      </c>
      <c r="B61" s="5">
        <f t="shared" si="19"/>
        <v>0</v>
      </c>
      <c r="C61" s="5">
        <f t="shared" si="19"/>
        <v>0</v>
      </c>
      <c r="D61" s="5">
        <f t="shared" si="19"/>
        <v>1</v>
      </c>
      <c r="E61" s="6" t="str">
        <f t="shared" si="19"/>
        <v>(1)Ga[l]</v>
      </c>
      <c r="F61" s="14">
        <f t="shared" ca="1" si="20"/>
        <v>-64.92</v>
      </c>
      <c r="G61" s="14">
        <f t="shared" ca="1" si="21"/>
        <v>-53.11</v>
      </c>
      <c r="H61" s="14">
        <f t="shared" ca="1" si="21"/>
        <v>-42.49</v>
      </c>
      <c r="I61" s="14">
        <f t="shared" ca="1" si="21"/>
        <v>-43.73</v>
      </c>
      <c r="J61" s="14">
        <f t="shared" ca="1" si="21"/>
        <v>-40.04</v>
      </c>
      <c r="K61" s="14">
        <f t="shared" ca="1" si="21"/>
        <v>-37.31</v>
      </c>
      <c r="L61" s="14">
        <f t="shared" ca="1" si="21"/>
        <v>-35.25</v>
      </c>
      <c r="M61" s="14">
        <f t="shared" ca="1" si="21"/>
        <v>-34.81</v>
      </c>
      <c r="N61" s="14">
        <f t="shared" ca="1" si="21"/>
        <v>-34.409999999999997</v>
      </c>
      <c r="O61" s="14">
        <f t="shared" ca="1" si="21"/>
        <v>-34.03</v>
      </c>
      <c r="P61" s="14">
        <f t="shared" ca="1" si="21"/>
        <v>-33.68</v>
      </c>
      <c r="Q61" s="14">
        <f t="shared" ca="1" si="21"/>
        <v>-33.76</v>
      </c>
      <c r="R61" s="14">
        <f t="shared" ca="1" si="21"/>
        <v>-33.909999999999997</v>
      </c>
      <c r="S61" s="14">
        <f t="shared" ca="1" si="21"/>
        <v>-34.200000000000003</v>
      </c>
      <c r="T61" s="14">
        <f t="shared" ca="1" si="21"/>
        <v>-33.85</v>
      </c>
      <c r="U61" s="14">
        <f t="shared" ca="1" si="21"/>
        <v>-32.32</v>
      </c>
      <c r="V61" s="14">
        <f t="shared" ca="1" si="21"/>
        <v>-30.99</v>
      </c>
      <c r="W61" s="14">
        <f t="shared" ca="1" si="21"/>
        <v>-30.67</v>
      </c>
      <c r="X61" s="14">
        <f t="shared" ca="1" si="21"/>
        <v>-30.35</v>
      </c>
      <c r="Y61" s="14">
        <f t="shared" ca="1" si="21"/>
        <v>-30.04</v>
      </c>
      <c r="Z61" s="14">
        <f t="shared" ca="1" si="21"/>
        <v>-29.73</v>
      </c>
      <c r="AA61" s="14">
        <f t="shared" ca="1" si="21"/>
        <v>0</v>
      </c>
      <c r="AB61" s="14">
        <f t="shared" ca="1" si="21"/>
        <v>0</v>
      </c>
      <c r="AC61" s="14">
        <f t="shared" ca="1" si="21"/>
        <v>0</v>
      </c>
      <c r="AD61" s="14">
        <f t="shared" ca="1" si="21"/>
        <v>0</v>
      </c>
      <c r="AE61" s="14">
        <f t="shared" ca="1" si="21"/>
        <v>0</v>
      </c>
      <c r="AF61" s="14">
        <f t="shared" ca="1" si="21"/>
        <v>0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96"/>
    </row>
    <row r="62" spans="1:71" ht="21" customHeight="1" outlineLevel="1" thickBot="1" x14ac:dyDescent="0.4">
      <c r="A62" s="5">
        <f t="shared" si="19"/>
        <v>0</v>
      </c>
      <c r="B62" s="5">
        <f t="shared" si="19"/>
        <v>1</v>
      </c>
      <c r="C62" s="5">
        <f t="shared" si="19"/>
        <v>1</v>
      </c>
      <c r="D62" s="5">
        <f t="shared" si="19"/>
        <v>0</v>
      </c>
      <c r="E62" s="6" t="str">
        <f t="shared" si="19"/>
        <v>(1)GeSe[l]</v>
      </c>
      <c r="F62" s="14">
        <f t="shared" ca="1" si="20"/>
        <v>-39.81</v>
      </c>
      <c r="G62" s="14">
        <f t="shared" ca="1" si="21"/>
        <v>-33.909999999999997</v>
      </c>
      <c r="H62" s="14">
        <f t="shared" ca="1" si="21"/>
        <v>-30.14</v>
      </c>
      <c r="I62" s="14">
        <f t="shared" ca="1" si="21"/>
        <v>-27.57</v>
      </c>
      <c r="J62" s="14">
        <f t="shared" ca="1" si="21"/>
        <v>-25.729999999999997</v>
      </c>
      <c r="K62" s="14">
        <f t="shared" ca="1" si="21"/>
        <v>-24.39</v>
      </c>
      <c r="L62" s="14">
        <f t="shared" ca="1" si="21"/>
        <v>-23.384</v>
      </c>
      <c r="M62" s="14">
        <f t="shared" ca="1" si="21"/>
        <v>-23.17</v>
      </c>
      <c r="N62" s="14">
        <f t="shared" ca="1" si="21"/>
        <v>-22.975999999999999</v>
      </c>
      <c r="O62" s="14">
        <f t="shared" ca="1" si="21"/>
        <v>-22.79</v>
      </c>
      <c r="P62" s="14">
        <f t="shared" ca="1" si="21"/>
        <v>-22.612000000000002</v>
      </c>
      <c r="Q62" s="14">
        <f t="shared" ca="1" si="21"/>
        <v>-22.451000000000001</v>
      </c>
      <c r="R62" s="14">
        <f t="shared" ca="1" si="21"/>
        <v>-22.297000000000001</v>
      </c>
      <c r="S62" s="14">
        <f t="shared" ca="1" si="21"/>
        <v>-22.16</v>
      </c>
      <c r="T62" s="14">
        <f t="shared" ca="1" si="21"/>
        <v>-22.026000000000003</v>
      </c>
      <c r="U62" s="14">
        <f t="shared" ca="1" si="21"/>
        <v>-21.792000000000002</v>
      </c>
      <c r="V62" s="14">
        <f t="shared" ca="1" si="21"/>
        <v>-21.667999999999999</v>
      </c>
      <c r="W62" s="14">
        <f t="shared" ca="1" si="21"/>
        <v>-21.643000000000001</v>
      </c>
      <c r="X62" s="14">
        <f t="shared" ca="1" si="21"/>
        <v>-21.619999999999997</v>
      </c>
      <c r="Y62" s="14">
        <f t="shared" ca="1" si="21"/>
        <v>-21.6</v>
      </c>
      <c r="Z62" s="14">
        <f t="shared" ca="1" si="21"/>
        <v>-21.582000000000001</v>
      </c>
      <c r="AA62" s="14">
        <f t="shared" ca="1" si="21"/>
        <v>0</v>
      </c>
      <c r="AB62" s="14">
        <f t="shared" ca="1" si="21"/>
        <v>0</v>
      </c>
      <c r="AC62" s="14">
        <f t="shared" ca="1" si="21"/>
        <v>0</v>
      </c>
      <c r="AD62" s="14">
        <f t="shared" ca="1" si="21"/>
        <v>0</v>
      </c>
      <c r="AE62" s="14">
        <f t="shared" ca="1" si="21"/>
        <v>0</v>
      </c>
      <c r="AF62" s="14">
        <f t="shared" ca="1" si="21"/>
        <v>0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96"/>
    </row>
    <row r="63" spans="1:71" ht="21" customHeight="1" outlineLevel="1" thickBot="1" x14ac:dyDescent="0.4">
      <c r="A63" s="5">
        <f t="shared" si="19"/>
        <v>0</v>
      </c>
      <c r="B63" s="5">
        <f t="shared" si="19"/>
        <v>0</v>
      </c>
      <c r="C63" s="5">
        <f t="shared" si="19"/>
        <v>1</v>
      </c>
      <c r="D63" s="5">
        <f t="shared" si="19"/>
        <v>0</v>
      </c>
      <c r="E63" s="6" t="str">
        <f t="shared" si="19"/>
        <v>(l)Ge[l]</v>
      </c>
      <c r="F63" s="14">
        <f t="shared" ca="1" si="20"/>
        <v>-15.86</v>
      </c>
      <c r="G63" s="14">
        <f t="shared" ca="1" si="22"/>
        <v>-13.76</v>
      </c>
      <c r="H63" s="14">
        <f t="shared" ca="1" si="22"/>
        <v>-10.61</v>
      </c>
      <c r="I63" s="14">
        <f t="shared" ca="1" si="22"/>
        <v>-14.31</v>
      </c>
      <c r="J63" s="14">
        <f t="shared" ca="1" si="22"/>
        <v>-14.03</v>
      </c>
      <c r="K63" s="14">
        <f t="shared" ca="1" si="22"/>
        <v>-13.94</v>
      </c>
      <c r="L63" s="14">
        <f t="shared" ca="1" si="22"/>
        <v>-13.97</v>
      </c>
      <c r="M63" s="14">
        <f t="shared" ca="1" si="22"/>
        <v>-13.99</v>
      </c>
      <c r="N63" s="14">
        <f t="shared" ca="1" si="22"/>
        <v>-14.02</v>
      </c>
      <c r="O63" s="14">
        <f t="shared" ca="1" si="22"/>
        <v>-14.05</v>
      </c>
      <c r="P63" s="14">
        <f t="shared" ca="1" si="22"/>
        <v>-14.08</v>
      </c>
      <c r="Q63" s="14">
        <f t="shared" ca="1" si="22"/>
        <v>-14.12</v>
      </c>
      <c r="R63" s="14">
        <f t="shared" ca="1" si="22"/>
        <v>-14.16</v>
      </c>
      <c r="S63" s="14">
        <f t="shared" ca="1" si="22"/>
        <v>-14.21</v>
      </c>
      <c r="T63" s="14">
        <f t="shared" ca="1" si="22"/>
        <v>-13.96</v>
      </c>
      <c r="U63" s="14">
        <f t="shared" ca="1" si="22"/>
        <v>-13.38</v>
      </c>
      <c r="V63" s="14">
        <f t="shared" ca="1" si="22"/>
        <v>-12.97</v>
      </c>
      <c r="W63" s="14">
        <f t="shared" ca="1" si="22"/>
        <v>-12.87</v>
      </c>
      <c r="X63" s="14">
        <f t="shared" ca="1" si="22"/>
        <v>-12.77</v>
      </c>
      <c r="Y63" s="14">
        <f t="shared" ca="1" si="22"/>
        <v>-12.67</v>
      </c>
      <c r="Z63" s="14">
        <f t="shared" ca="1" si="22"/>
        <v>-12.57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96"/>
    </row>
    <row r="64" spans="1:71" ht="21" customHeight="1" outlineLevel="1" thickBot="1" x14ac:dyDescent="0.4">
      <c r="A64" s="5">
        <f t="shared" si="19"/>
        <v>0</v>
      </c>
      <c r="B64" s="5">
        <f t="shared" si="19"/>
        <v>1</v>
      </c>
      <c r="C64" s="5">
        <f t="shared" si="19"/>
        <v>0</v>
      </c>
      <c r="D64" s="5">
        <f t="shared" si="19"/>
        <v>0</v>
      </c>
      <c r="E64" s="6" t="str">
        <f t="shared" si="19"/>
        <v>(l)Se[l]</v>
      </c>
      <c r="F64" s="14">
        <f t="shared" ca="1" si="20"/>
        <v>-23.95</v>
      </c>
      <c r="G64" s="14">
        <f t="shared" ca="1" si="22"/>
        <v>-20.149999999999999</v>
      </c>
      <c r="H64" s="14">
        <f t="shared" ca="1" si="22"/>
        <v>-19.53</v>
      </c>
      <c r="I64" s="14">
        <f t="shared" ca="1" si="22"/>
        <v>-13.26</v>
      </c>
      <c r="J64" s="14">
        <f t="shared" ca="1" si="22"/>
        <v>-11.7</v>
      </c>
      <c r="K64" s="14">
        <f t="shared" ca="1" si="22"/>
        <v>-10.45</v>
      </c>
      <c r="L64" s="14">
        <f t="shared" ca="1" si="22"/>
        <v>-9.4139999999999997</v>
      </c>
      <c r="M64" s="14">
        <f t="shared" ca="1" si="22"/>
        <v>-9.18</v>
      </c>
      <c r="N64" s="14">
        <f t="shared" ca="1" si="22"/>
        <v>-8.9559999999999995</v>
      </c>
      <c r="O64" s="14">
        <f t="shared" ca="1" si="22"/>
        <v>-8.74</v>
      </c>
      <c r="P64" s="14">
        <f t="shared" ca="1" si="22"/>
        <v>-8.532</v>
      </c>
      <c r="Q64" s="14">
        <f t="shared" ca="1" si="22"/>
        <v>-8.3309999999999995</v>
      </c>
      <c r="R64" s="14">
        <f t="shared" ca="1" si="22"/>
        <v>-8.1370000000000005</v>
      </c>
      <c r="S64" s="14">
        <f t="shared" ca="1" si="22"/>
        <v>-7.95</v>
      </c>
      <c r="T64" s="14">
        <f t="shared" ca="1" si="22"/>
        <v>-8.0660000000000007</v>
      </c>
      <c r="U64" s="14">
        <f t="shared" ca="1" si="22"/>
        <v>-8.4120000000000008</v>
      </c>
      <c r="V64" s="14">
        <f t="shared" ca="1" si="22"/>
        <v>-8.6980000000000004</v>
      </c>
      <c r="W64" s="14">
        <f t="shared" ca="1" si="22"/>
        <v>-8.7729999999999997</v>
      </c>
      <c r="X64" s="14">
        <f t="shared" ca="1" si="22"/>
        <v>-8.85</v>
      </c>
      <c r="Y64" s="14">
        <f t="shared" ca="1" si="22"/>
        <v>-8.93</v>
      </c>
      <c r="Z64" s="14">
        <f t="shared" ca="1" si="22"/>
        <v>-9.0120000000000005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96"/>
    </row>
    <row r="65" spans="1:87" ht="21" customHeight="1" outlineLevel="1" thickBot="1" x14ac:dyDescent="0.4">
      <c r="A65" s="5">
        <f t="shared" si="19"/>
        <v>0</v>
      </c>
      <c r="B65" s="5">
        <f t="shared" si="19"/>
        <v>3</v>
      </c>
      <c r="C65" s="5">
        <f t="shared" si="19"/>
        <v>0</v>
      </c>
      <c r="D65" s="5">
        <f t="shared" si="19"/>
        <v>2</v>
      </c>
      <c r="E65" s="6" t="str">
        <f t="shared" si="19"/>
        <v>(l)Ga2Se3[l]</v>
      </c>
      <c r="F65" s="14">
        <f t="shared" ca="1" si="20"/>
        <v>-201.69</v>
      </c>
      <c r="G65" s="14">
        <f t="shared" ca="1" si="22"/>
        <v>-166.67</v>
      </c>
      <c r="H65" s="14">
        <f t="shared" ca="1" si="22"/>
        <v>-143.57</v>
      </c>
      <c r="I65" s="14">
        <f t="shared" ca="1" si="22"/>
        <v>-127.24</v>
      </c>
      <c r="J65" s="14">
        <f t="shared" ca="1" si="22"/>
        <v>-115.17999999999999</v>
      </c>
      <c r="K65" s="14">
        <f t="shared" ca="1" si="22"/>
        <v>-105.97</v>
      </c>
      <c r="L65" s="14">
        <f t="shared" ca="1" si="22"/>
        <v>-98.74199999999999</v>
      </c>
      <c r="M65" s="14">
        <f t="shared" ca="1" si="22"/>
        <v>-97.16</v>
      </c>
      <c r="N65" s="14">
        <f t="shared" ca="1" si="22"/>
        <v>-95.687999999999988</v>
      </c>
      <c r="O65" s="14">
        <f t="shared" ca="1" si="22"/>
        <v>-94.28</v>
      </c>
      <c r="P65" s="14">
        <f t="shared" ca="1" si="22"/>
        <v>-92.956000000000003</v>
      </c>
      <c r="Q65" s="14">
        <f t="shared" ca="1" si="22"/>
        <v>-92.512999999999991</v>
      </c>
      <c r="R65" s="14">
        <f t="shared" ca="1" si="22"/>
        <v>-92.230999999999995</v>
      </c>
      <c r="S65" s="14">
        <f t="shared" ca="1" si="22"/>
        <v>-92.25</v>
      </c>
      <c r="T65" s="14">
        <f t="shared" ca="1" si="22"/>
        <v>-91.897999999999996</v>
      </c>
      <c r="U65" s="14">
        <f t="shared" ca="1" si="22"/>
        <v>-89.876000000000005</v>
      </c>
      <c r="V65" s="14">
        <f t="shared" ca="1" si="22"/>
        <v>-88.073999999999998</v>
      </c>
      <c r="W65" s="14">
        <f t="shared" ca="1" si="22"/>
        <v>-87.659000000000006</v>
      </c>
      <c r="X65" s="14">
        <f t="shared" ca="1" si="22"/>
        <v>-87.25</v>
      </c>
      <c r="Y65" s="14">
        <f t="shared" ca="1" si="22"/>
        <v>-86.87</v>
      </c>
      <c r="Z65" s="14">
        <f t="shared" ca="1" si="22"/>
        <v>-86.496000000000009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96"/>
    </row>
    <row r="66" spans="1:87" ht="21" customHeight="1" outlineLevel="1" thickBot="1" x14ac:dyDescent="0.4">
      <c r="A66" s="5">
        <f t="shared" ref="A66:E75" si="23">A24</f>
        <v>1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 t="str">
        <f t="shared" si="23"/>
        <v>H (Ar)</v>
      </c>
      <c r="F66" s="14">
        <f t="shared" ref="F66:U74" ca="1" si="24">$A66*H.Ar + $B66*H.Se + $C66*H.Ge + $D66*H.Ga</f>
        <v>-18.62</v>
      </c>
      <c r="G66" s="14">
        <f t="shared" ca="1" si="24"/>
        <v>-18.63</v>
      </c>
      <c r="H66" s="14">
        <f t="shared" ca="1" si="24"/>
        <v>-18.72</v>
      </c>
      <c r="I66" s="14">
        <f t="shared" ca="1" si="24"/>
        <v>-18.84</v>
      </c>
      <c r="J66" s="14">
        <f t="shared" ca="1" si="24"/>
        <v>-18.97</v>
      </c>
      <c r="K66" s="14">
        <f t="shared" ca="1" si="24"/>
        <v>-19.11</v>
      </c>
      <c r="L66" s="14">
        <f t="shared" ca="1" si="24"/>
        <v>-19.25</v>
      </c>
      <c r="M66" s="14">
        <f t="shared" ca="1" si="24"/>
        <v>-19.28</v>
      </c>
      <c r="N66" s="14">
        <f t="shared" ca="1" si="24"/>
        <v>-19.32</v>
      </c>
      <c r="O66" s="14">
        <f t="shared" ca="1" si="24"/>
        <v>-19.350000000000001</v>
      </c>
      <c r="P66" s="14">
        <f t="shared" ca="1" si="24"/>
        <v>-19.38</v>
      </c>
      <c r="Q66" s="14">
        <f t="shared" ca="1" si="24"/>
        <v>-19.420000000000002</v>
      </c>
      <c r="R66" s="14">
        <f t="shared" ca="1" si="24"/>
        <v>-19.45</v>
      </c>
      <c r="S66" s="14">
        <f t="shared" ca="1" si="24"/>
        <v>-19.48</v>
      </c>
      <c r="T66" s="14">
        <f t="shared" ca="1" si="24"/>
        <v>-19.52</v>
      </c>
      <c r="U66" s="14">
        <f t="shared" ca="1" si="24"/>
        <v>-19.649999999999999</v>
      </c>
      <c r="V66" s="14">
        <f t="shared" ca="1" si="22"/>
        <v>-19.78</v>
      </c>
      <c r="W66" s="14">
        <f t="shared" ca="1" si="22"/>
        <v>-19.82</v>
      </c>
      <c r="X66" s="14">
        <f t="shared" ca="1" si="22"/>
        <v>-19.86</v>
      </c>
      <c r="Y66" s="14">
        <f t="shared" ca="1" si="22"/>
        <v>-19.89</v>
      </c>
      <c r="Z66" s="14">
        <f t="shared" ca="1" si="22"/>
        <v>-19.93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96"/>
    </row>
    <row r="67" spans="1:87" ht="2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1</v>
      </c>
      <c r="E67" s="6" t="str">
        <f t="shared" si="23"/>
        <v>H (Ga)</v>
      </c>
      <c r="F67" s="14">
        <f t="shared" ca="1" si="24"/>
        <v>-64.92</v>
      </c>
      <c r="G67" s="14">
        <f t="shared" ca="1" si="25"/>
        <v>-53.11</v>
      </c>
      <c r="H67" s="14">
        <f t="shared" ca="1" si="25"/>
        <v>-42.49</v>
      </c>
      <c r="I67" s="14">
        <f t="shared" ca="1" si="25"/>
        <v>-43.73</v>
      </c>
      <c r="J67" s="14">
        <f t="shared" ca="1" si="25"/>
        <v>-40.04</v>
      </c>
      <c r="K67" s="14">
        <f t="shared" ca="1" si="25"/>
        <v>-37.31</v>
      </c>
      <c r="L67" s="14">
        <f t="shared" ca="1" si="25"/>
        <v>-35.25</v>
      </c>
      <c r="M67" s="14">
        <f t="shared" ca="1" si="25"/>
        <v>-34.81</v>
      </c>
      <c r="N67" s="14">
        <f t="shared" ca="1" si="25"/>
        <v>-34.409999999999997</v>
      </c>
      <c r="O67" s="14">
        <f t="shared" ca="1" si="25"/>
        <v>-34.03</v>
      </c>
      <c r="P67" s="14">
        <f t="shared" ca="1" si="25"/>
        <v>-33.68</v>
      </c>
      <c r="Q67" s="14">
        <f t="shared" ca="1" si="25"/>
        <v>-33.76</v>
      </c>
      <c r="R67" s="14">
        <f t="shared" ca="1" si="25"/>
        <v>-33.909999999999997</v>
      </c>
      <c r="S67" s="14">
        <f t="shared" ca="1" si="25"/>
        <v>-34.200000000000003</v>
      </c>
      <c r="T67" s="14">
        <f t="shared" ca="1" si="25"/>
        <v>-33.85</v>
      </c>
      <c r="U67" s="14">
        <f t="shared" ca="1" si="25"/>
        <v>-32.32</v>
      </c>
      <c r="V67" s="14">
        <f t="shared" ca="1" si="25"/>
        <v>-30.99</v>
      </c>
      <c r="W67" s="14">
        <f t="shared" ca="1" si="25"/>
        <v>-30.67</v>
      </c>
      <c r="X67" s="14">
        <f t="shared" ca="1" si="25"/>
        <v>-30.35</v>
      </c>
      <c r="Y67" s="14">
        <f t="shared" ca="1" si="25"/>
        <v>-30.04</v>
      </c>
      <c r="Z67" s="14">
        <f t="shared" ca="1" si="25"/>
        <v>-29.73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96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1</v>
      </c>
      <c r="D68" s="5">
        <f t="shared" si="23"/>
        <v>0</v>
      </c>
      <c r="E68" s="6" t="str">
        <f t="shared" si="23"/>
        <v>H (Ge)</v>
      </c>
      <c r="F68" s="14">
        <f t="shared" ca="1" si="24"/>
        <v>-15.86</v>
      </c>
      <c r="G68" s="14">
        <f t="shared" ca="1" si="25"/>
        <v>-13.76</v>
      </c>
      <c r="H68" s="14">
        <f t="shared" ca="1" si="25"/>
        <v>-10.61</v>
      </c>
      <c r="I68" s="14">
        <f t="shared" ca="1" si="25"/>
        <v>-14.31</v>
      </c>
      <c r="J68" s="14">
        <f t="shared" ca="1" si="25"/>
        <v>-14.03</v>
      </c>
      <c r="K68" s="14">
        <f t="shared" ca="1" si="25"/>
        <v>-13.94</v>
      </c>
      <c r="L68" s="14">
        <f t="shared" ca="1" si="25"/>
        <v>-13.97</v>
      </c>
      <c r="M68" s="14">
        <f t="shared" ca="1" si="25"/>
        <v>-13.99</v>
      </c>
      <c r="N68" s="14">
        <f t="shared" ca="1" si="25"/>
        <v>-14.02</v>
      </c>
      <c r="O68" s="14">
        <f t="shared" ca="1" si="25"/>
        <v>-14.05</v>
      </c>
      <c r="P68" s="14">
        <f t="shared" ca="1" si="25"/>
        <v>-14.08</v>
      </c>
      <c r="Q68" s="14">
        <f t="shared" ca="1" si="25"/>
        <v>-14.12</v>
      </c>
      <c r="R68" s="14">
        <f t="shared" ca="1" si="25"/>
        <v>-14.16</v>
      </c>
      <c r="S68" s="14">
        <f t="shared" ca="1" si="25"/>
        <v>-14.21</v>
      </c>
      <c r="T68" s="14">
        <f t="shared" ca="1" si="25"/>
        <v>-13.96</v>
      </c>
      <c r="U68" s="14">
        <f t="shared" ca="1" si="25"/>
        <v>-13.38</v>
      </c>
      <c r="V68" s="14">
        <f t="shared" ca="1" si="25"/>
        <v>-12.97</v>
      </c>
      <c r="W68" s="14">
        <f t="shared" ca="1" si="25"/>
        <v>-12.87</v>
      </c>
      <c r="X68" s="14">
        <f t="shared" ca="1" si="25"/>
        <v>-12.77</v>
      </c>
      <c r="Y68" s="14">
        <f t="shared" ca="1" si="25"/>
        <v>-12.67</v>
      </c>
      <c r="Z68" s="14">
        <f t="shared" ca="1" si="25"/>
        <v>-12.57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96"/>
    </row>
    <row r="69" spans="1:87" ht="21" customHeight="1" outlineLevel="1" thickBot="1" x14ac:dyDescent="0.4">
      <c r="A69" s="5">
        <f t="shared" si="23"/>
        <v>0</v>
      </c>
      <c r="B69" s="5">
        <f t="shared" si="23"/>
        <v>1</v>
      </c>
      <c r="C69" s="5">
        <f t="shared" si="23"/>
        <v>0</v>
      </c>
      <c r="D69" s="5">
        <f t="shared" si="23"/>
        <v>0</v>
      </c>
      <c r="E69" s="6" t="str">
        <f t="shared" si="23"/>
        <v>H (Se)</v>
      </c>
      <c r="F69" s="14">
        <f t="shared" ca="1" si="24"/>
        <v>-23.95</v>
      </c>
      <c r="G69" s="14">
        <f t="shared" ca="1" si="25"/>
        <v>-20.149999999999999</v>
      </c>
      <c r="H69" s="14">
        <f t="shared" ca="1" si="25"/>
        <v>-19.53</v>
      </c>
      <c r="I69" s="14">
        <f t="shared" ca="1" si="25"/>
        <v>-13.26</v>
      </c>
      <c r="J69" s="14">
        <f t="shared" ca="1" si="25"/>
        <v>-11.7</v>
      </c>
      <c r="K69" s="14">
        <f t="shared" ca="1" si="25"/>
        <v>-10.45</v>
      </c>
      <c r="L69" s="14">
        <f t="shared" ca="1" si="25"/>
        <v>-9.4139999999999997</v>
      </c>
      <c r="M69" s="14">
        <f t="shared" ca="1" si="25"/>
        <v>-9.18</v>
      </c>
      <c r="N69" s="14">
        <f t="shared" ca="1" si="25"/>
        <v>-8.9559999999999995</v>
      </c>
      <c r="O69" s="14">
        <f t="shared" ca="1" si="25"/>
        <v>-8.74</v>
      </c>
      <c r="P69" s="14">
        <f t="shared" ca="1" si="25"/>
        <v>-8.532</v>
      </c>
      <c r="Q69" s="14">
        <f t="shared" ca="1" si="25"/>
        <v>-8.3309999999999995</v>
      </c>
      <c r="R69" s="14">
        <f t="shared" ca="1" si="25"/>
        <v>-8.1370000000000005</v>
      </c>
      <c r="S69" s="14">
        <f t="shared" ca="1" si="25"/>
        <v>-7.95</v>
      </c>
      <c r="T69" s="14">
        <f t="shared" ca="1" si="25"/>
        <v>-8.0660000000000007</v>
      </c>
      <c r="U69" s="14">
        <f t="shared" ca="1" si="25"/>
        <v>-8.4120000000000008</v>
      </c>
      <c r="V69" s="14">
        <f t="shared" ca="1" si="25"/>
        <v>-8.6980000000000004</v>
      </c>
      <c r="W69" s="14">
        <f t="shared" ca="1" si="25"/>
        <v>-8.7729999999999997</v>
      </c>
      <c r="X69" s="14">
        <f t="shared" ca="1" si="25"/>
        <v>-8.85</v>
      </c>
      <c r="Y69" s="14">
        <f t="shared" ca="1" si="25"/>
        <v>-8.93</v>
      </c>
      <c r="Z69" s="14">
        <f t="shared" ca="1" si="25"/>
        <v>-9.0120000000000005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96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96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96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96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96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96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96"/>
    </row>
    <row r="76" spans="1:87" ht="21" customHeight="1" outlineLevel="1" x14ac:dyDescent="0.35">
      <c r="G76" s="96"/>
      <c r="H76" s="96"/>
      <c r="I76" s="96"/>
      <c r="J76" s="96"/>
      <c r="K76" s="96"/>
      <c r="L76" s="96"/>
      <c r="M76" s="96"/>
      <c r="N76" s="96"/>
      <c r="O76" s="96"/>
      <c r="P76" s="96"/>
      <c r="Q76" s="96"/>
      <c r="R76" s="96"/>
      <c r="S76" s="96"/>
      <c r="T76" s="96"/>
      <c r="U76" s="96"/>
      <c r="V76" s="96"/>
      <c r="W76" s="96"/>
      <c r="X76" s="96"/>
      <c r="Y76" s="96"/>
      <c r="Z76" s="96"/>
      <c r="AA76" s="96"/>
      <c r="AB76" s="96"/>
      <c r="AC76" s="96"/>
      <c r="AD76" s="96"/>
      <c r="AE76" s="96"/>
      <c r="AF76" s="96"/>
      <c r="AG76" s="96"/>
      <c r="AH76" s="96"/>
      <c r="AI76" s="96"/>
      <c r="AJ76" s="96"/>
      <c r="AK76" s="96"/>
      <c r="AL76" s="96"/>
      <c r="AM76" s="96"/>
      <c r="AN76" s="96"/>
      <c r="AO76" s="96"/>
      <c r="AP76" s="96"/>
      <c r="AQ76" s="96"/>
      <c r="AR76" s="96"/>
      <c r="AS76" s="96"/>
      <c r="AT76" s="96"/>
      <c r="AU76" s="96"/>
      <c r="AV76" s="96"/>
      <c r="AW76" s="96"/>
      <c r="AX76" s="96"/>
      <c r="AY76" s="96"/>
      <c r="AZ76" s="96"/>
      <c r="BA76" s="96"/>
      <c r="BB76" s="96"/>
      <c r="BC76" s="96"/>
      <c r="BD76" s="96"/>
      <c r="BE76" s="96"/>
      <c r="BF76" s="96"/>
      <c r="BG76" s="96"/>
      <c r="BH76" s="96"/>
      <c r="BI76" s="96"/>
      <c r="BJ76" s="96"/>
      <c r="BK76" s="96"/>
      <c r="BL76" s="96"/>
      <c r="BM76" s="96"/>
      <c r="BN76" s="96"/>
      <c r="BO76" s="96"/>
      <c r="BP76" s="96"/>
      <c r="BQ76" s="96"/>
      <c r="BR76" s="96"/>
    </row>
    <row r="77" spans="1:87" ht="21" customHeight="1" x14ac:dyDescent="0.35"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96"/>
      <c r="AA77" s="96"/>
      <c r="AB77" s="96"/>
      <c r="AC77" s="96"/>
      <c r="AD77" s="96"/>
      <c r="AE77" s="96"/>
      <c r="AF77" s="96"/>
      <c r="AG77" s="96"/>
      <c r="AH77" s="96"/>
      <c r="AI77" s="96"/>
      <c r="AJ77" s="96"/>
      <c r="AK77" s="96"/>
      <c r="AL77" s="96"/>
      <c r="AM77" s="96"/>
      <c r="AN77" s="96"/>
      <c r="AO77" s="96"/>
      <c r="AP77" s="96"/>
      <c r="AQ77" s="96"/>
      <c r="AR77" s="96"/>
      <c r="AS77" s="96"/>
      <c r="AT77" s="96"/>
      <c r="AU77" s="96"/>
      <c r="AV77" s="96"/>
      <c r="AW77" s="96"/>
      <c r="AX77" s="96"/>
      <c r="AY77" s="96"/>
      <c r="AZ77" s="96"/>
      <c r="BA77" s="96"/>
      <c r="BB77" s="96"/>
      <c r="BC77" s="96"/>
      <c r="BD77" s="96"/>
      <c r="BE77" s="96"/>
      <c r="BF77" s="96"/>
      <c r="BG77" s="96"/>
      <c r="BH77" s="96"/>
      <c r="BI77" s="96"/>
      <c r="BJ77" s="96"/>
      <c r="BK77" s="96"/>
      <c r="BL77" s="96"/>
      <c r="BM77" s="96"/>
      <c r="BN77" s="96"/>
      <c r="BO77" s="96"/>
      <c r="BP77" s="96"/>
      <c r="BQ77" s="96"/>
      <c r="BR77" s="96"/>
    </row>
    <row r="78" spans="1:87" ht="21" customHeight="1" x14ac:dyDescent="0.4">
      <c r="A78" s="76"/>
      <c r="B78" s="76"/>
      <c r="C78" s="77">
        <f>E41</f>
        <v>4.166666666666667</v>
      </c>
      <c r="D78" s="63"/>
      <c r="E78" s="62" t="s">
        <v>21</v>
      </c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</v>
      </c>
      <c r="F79" s="3">
        <f t="shared" ref="F79" si="29">F3</f>
        <v>273.10000000000002</v>
      </c>
      <c r="G79" s="3">
        <f t="shared" ref="G79:BR79" si="30">G3</f>
        <v>339.2</v>
      </c>
      <c r="H79" s="3">
        <f t="shared" si="30"/>
        <v>405.3</v>
      </c>
      <c r="I79" s="3">
        <f t="shared" si="30"/>
        <v>471.4</v>
      </c>
      <c r="J79" s="3">
        <f t="shared" si="30"/>
        <v>537.5</v>
      </c>
      <c r="K79" s="3">
        <f t="shared" si="30"/>
        <v>603.5</v>
      </c>
      <c r="L79" s="3">
        <f t="shared" si="30"/>
        <v>669.6</v>
      </c>
      <c r="M79" s="3">
        <f t="shared" si="30"/>
        <v>686.1</v>
      </c>
      <c r="N79" s="3">
        <f t="shared" si="30"/>
        <v>702.7</v>
      </c>
      <c r="O79" s="3">
        <f t="shared" si="30"/>
        <v>719.2</v>
      </c>
      <c r="P79" s="3">
        <f t="shared" si="30"/>
        <v>735.7</v>
      </c>
      <c r="Q79" s="3">
        <f t="shared" si="30"/>
        <v>752.2</v>
      </c>
      <c r="R79" s="3">
        <f t="shared" si="30"/>
        <v>768.7</v>
      </c>
      <c r="S79" s="3">
        <f t="shared" si="30"/>
        <v>785.2</v>
      </c>
      <c r="T79" s="3">
        <f t="shared" si="30"/>
        <v>801.8</v>
      </c>
      <c r="U79" s="3">
        <f t="shared" si="30"/>
        <v>867.8</v>
      </c>
      <c r="V79" s="3">
        <f t="shared" si="30"/>
        <v>933.9</v>
      </c>
      <c r="W79" s="3">
        <f t="shared" si="30"/>
        <v>950.4</v>
      </c>
      <c r="X79" s="3">
        <f t="shared" si="30"/>
        <v>967</v>
      </c>
      <c r="Y79" s="3">
        <f t="shared" si="30"/>
        <v>983.5</v>
      </c>
      <c r="Z79" s="3">
        <f t="shared" si="30"/>
        <v>1000</v>
      </c>
      <c r="AA79" s="3">
        <f t="shared" si="30"/>
        <v>0</v>
      </c>
      <c r="AB79" s="3">
        <f t="shared" si="30"/>
        <v>0</v>
      </c>
      <c r="AC79" s="3">
        <f t="shared" si="30"/>
        <v>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96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2</v>
      </c>
      <c r="C80" s="5">
        <f t="shared" si="31"/>
        <v>1</v>
      </c>
      <c r="D80" s="5">
        <f t="shared" si="31"/>
        <v>0</v>
      </c>
      <c r="E80" s="6" t="str">
        <f t="shared" si="28"/>
        <v>*GeSe2</v>
      </c>
      <c r="F80" s="14">
        <f t="shared" ref="F80" si="32">F4*$C$78</f>
        <v>0.5</v>
      </c>
      <c r="G80" s="14">
        <f t="shared" ref="G80:BR80" si="33">G4*$C$78</f>
        <v>0.5</v>
      </c>
      <c r="H80" s="14">
        <f t="shared" si="33"/>
        <v>0.5</v>
      </c>
      <c r="I80" s="14">
        <f t="shared" si="33"/>
        <v>0.5</v>
      </c>
      <c r="J80" s="14">
        <f t="shared" si="33"/>
        <v>0.5</v>
      </c>
      <c r="K80" s="14">
        <f t="shared" si="33"/>
        <v>0.5</v>
      </c>
      <c r="L80" s="14">
        <f t="shared" si="33"/>
        <v>0.5</v>
      </c>
      <c r="M80" s="14">
        <f t="shared" si="33"/>
        <v>0.5</v>
      </c>
      <c r="N80" s="14">
        <f t="shared" si="33"/>
        <v>0.5</v>
      </c>
      <c r="O80" s="14">
        <f t="shared" si="33"/>
        <v>0.49995833333333339</v>
      </c>
      <c r="P80" s="14">
        <f t="shared" si="33"/>
        <v>0.44220833333333337</v>
      </c>
      <c r="Q80" s="14">
        <f t="shared" si="33"/>
        <v>0.40445833333333336</v>
      </c>
      <c r="R80" s="14">
        <f t="shared" si="33"/>
        <v>0.32552083333333337</v>
      </c>
      <c r="S80" s="14">
        <f t="shared" si="33"/>
        <v>7.7520833333333344E-2</v>
      </c>
      <c r="T80" s="14">
        <f t="shared" si="33"/>
        <v>1.3488333333333334E-11</v>
      </c>
      <c r="U80" s="14">
        <f t="shared" si="33"/>
        <v>0</v>
      </c>
      <c r="V80" s="14">
        <f t="shared" si="33"/>
        <v>0</v>
      </c>
      <c r="W80" s="14">
        <f t="shared" si="33"/>
        <v>0</v>
      </c>
      <c r="X80" s="14">
        <f t="shared" si="33"/>
        <v>0</v>
      </c>
      <c r="Y80" s="14">
        <f t="shared" si="33"/>
        <v>0</v>
      </c>
      <c r="Z80" s="14">
        <f t="shared" si="33"/>
        <v>0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96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3</v>
      </c>
      <c r="C81" s="5">
        <f t="shared" si="34"/>
        <v>0</v>
      </c>
      <c r="D81" s="5">
        <f t="shared" si="34"/>
        <v>2</v>
      </c>
      <c r="E81" s="6" t="str">
        <f t="shared" si="28"/>
        <v>*Ga2Se3</v>
      </c>
      <c r="F81" s="14">
        <f t="shared" ref="F81" si="35">F5*$C$78</f>
        <v>0.16666666666666669</v>
      </c>
      <c r="G81" s="14">
        <f t="shared" ref="G81:BR81" si="36">G5*$C$78</f>
        <v>0.16666666666666669</v>
      </c>
      <c r="H81" s="14">
        <f t="shared" si="36"/>
        <v>0.16666666666666669</v>
      </c>
      <c r="I81" s="14">
        <f t="shared" si="36"/>
        <v>0.16666666666666669</v>
      </c>
      <c r="J81" s="14">
        <f t="shared" si="36"/>
        <v>0.16666666666666669</v>
      </c>
      <c r="K81" s="14">
        <f t="shared" si="36"/>
        <v>0.16666666666666669</v>
      </c>
      <c r="L81" s="14">
        <f t="shared" si="36"/>
        <v>0.16666666666666669</v>
      </c>
      <c r="M81" s="14">
        <f t="shared" si="36"/>
        <v>0.16666666666666669</v>
      </c>
      <c r="N81" s="14">
        <f t="shared" si="36"/>
        <v>0.16666666666666669</v>
      </c>
      <c r="O81" s="14">
        <f t="shared" si="36"/>
        <v>0.16666666666666669</v>
      </c>
      <c r="P81" s="14">
        <f t="shared" si="36"/>
        <v>1.6703333333333333E-3</v>
      </c>
      <c r="Q81" s="14">
        <f t="shared" si="36"/>
        <v>9.0937500000000009E-12</v>
      </c>
      <c r="R81" s="14">
        <f t="shared" si="36"/>
        <v>1.1557916666666667E-25</v>
      </c>
      <c r="S81" s="14">
        <f t="shared" si="36"/>
        <v>0</v>
      </c>
      <c r="T81" s="14">
        <f t="shared" si="36"/>
        <v>0</v>
      </c>
      <c r="U81" s="14">
        <f t="shared" si="36"/>
        <v>0</v>
      </c>
      <c r="V81" s="14">
        <f t="shared" si="36"/>
        <v>0</v>
      </c>
      <c r="W81" s="14">
        <f t="shared" si="36"/>
        <v>0</v>
      </c>
      <c r="X81" s="14">
        <f t="shared" si="36"/>
        <v>0</v>
      </c>
      <c r="Y81" s="14">
        <f t="shared" si="36"/>
        <v>0</v>
      </c>
      <c r="Z81" s="14">
        <f t="shared" si="36"/>
        <v>0</v>
      </c>
      <c r="AA81" s="14">
        <f t="shared" si="36"/>
        <v>0</v>
      </c>
      <c r="AB81" s="14">
        <f t="shared" si="36"/>
        <v>0</v>
      </c>
      <c r="AC81" s="14">
        <f t="shared" si="36"/>
        <v>0</v>
      </c>
      <c r="AD81" s="14">
        <f t="shared" si="36"/>
        <v>0</v>
      </c>
      <c r="AE81" s="14">
        <f t="shared" si="36"/>
        <v>0</v>
      </c>
      <c r="AF81" s="14">
        <f t="shared" si="36"/>
        <v>0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96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3</v>
      </c>
      <c r="C82" s="5">
        <f t="shared" si="34"/>
        <v>0</v>
      </c>
      <c r="D82" s="5">
        <f t="shared" si="34"/>
        <v>2</v>
      </c>
      <c r="E82" s="6" t="str">
        <f t="shared" si="28"/>
        <v>*Ga2Se3[l]</v>
      </c>
      <c r="F82" s="14">
        <f t="shared" ref="F82" si="37">F6*$C$78</f>
        <v>0</v>
      </c>
      <c r="G82" s="14">
        <f t="shared" ref="G82:BR82" si="38">G6*$C$78</f>
        <v>0</v>
      </c>
      <c r="H82" s="14">
        <f t="shared" si="38"/>
        <v>0</v>
      </c>
      <c r="I82" s="14">
        <f t="shared" si="38"/>
        <v>0</v>
      </c>
      <c r="J82" s="14">
        <f t="shared" si="38"/>
        <v>0</v>
      </c>
      <c r="K82" s="14">
        <f t="shared" si="38"/>
        <v>0</v>
      </c>
      <c r="L82" s="14">
        <f t="shared" si="38"/>
        <v>6.0854166666666675E-33</v>
      </c>
      <c r="M82" s="14">
        <f t="shared" si="38"/>
        <v>3.0072916666666666E-30</v>
      </c>
      <c r="N82" s="14">
        <f t="shared" si="38"/>
        <v>8.4695833333333328E-30</v>
      </c>
      <c r="O82" s="14">
        <f t="shared" si="38"/>
        <v>4.5887500000000008E-33</v>
      </c>
      <c r="P82" s="14">
        <f t="shared" si="38"/>
        <v>0</v>
      </c>
      <c r="Q82" s="14">
        <f t="shared" si="38"/>
        <v>4.1501666666666669E-14</v>
      </c>
      <c r="R82" s="14">
        <f t="shared" si="38"/>
        <v>9.9808333333333335E-21</v>
      </c>
      <c r="S82" s="14">
        <f t="shared" si="38"/>
        <v>0</v>
      </c>
      <c r="T82" s="14">
        <f t="shared" si="38"/>
        <v>0</v>
      </c>
      <c r="U82" s="14">
        <f t="shared" si="38"/>
        <v>0</v>
      </c>
      <c r="V82" s="14">
        <f t="shared" si="38"/>
        <v>2.1617916666666668E-33</v>
      </c>
      <c r="W82" s="14">
        <f t="shared" si="38"/>
        <v>2.2979583333333334E-31</v>
      </c>
      <c r="X82" s="14">
        <f t="shared" si="38"/>
        <v>2.6725833333333332E-31</v>
      </c>
      <c r="Y82" s="14">
        <f t="shared" si="38"/>
        <v>3.264125E-31</v>
      </c>
      <c r="Z82" s="14">
        <f t="shared" si="38"/>
        <v>4.4104166666666669E-32</v>
      </c>
      <c r="AA82" s="14">
        <f t="shared" si="38"/>
        <v>0</v>
      </c>
      <c r="AB82" s="14">
        <f t="shared" si="38"/>
        <v>0</v>
      </c>
      <c r="AC82" s="14">
        <f t="shared" si="38"/>
        <v>0</v>
      </c>
      <c r="AD82" s="14">
        <f t="shared" si="38"/>
        <v>0</v>
      </c>
      <c r="AE82" s="14">
        <f t="shared" si="38"/>
        <v>0</v>
      </c>
      <c r="AF82" s="14">
        <f t="shared" si="38"/>
        <v>0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96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1</v>
      </c>
      <c r="C83" s="5">
        <f t="shared" si="34"/>
        <v>1</v>
      </c>
      <c r="D83" s="5">
        <f t="shared" si="34"/>
        <v>0</v>
      </c>
      <c r="E83" s="6" t="str">
        <f t="shared" si="28"/>
        <v>*GeSe[l]</v>
      </c>
      <c r="F83" s="14">
        <f t="shared" ref="F83" si="39">F7*$C$78</f>
        <v>5.7716666666666678E-25</v>
      </c>
      <c r="G83" s="14">
        <f t="shared" ref="G83:BR83" si="40">G7*$C$78</f>
        <v>2.4332083333333333E-19</v>
      </c>
      <c r="H83" s="14">
        <f t="shared" si="40"/>
        <v>1.0208333333333333E-14</v>
      </c>
      <c r="I83" s="14">
        <f t="shared" si="40"/>
        <v>1.8802083333333337E-12</v>
      </c>
      <c r="J83" s="14">
        <f t="shared" si="40"/>
        <v>1.2719166666666668E-11</v>
      </c>
      <c r="K83" s="14">
        <f t="shared" si="40"/>
        <v>1.0972083333333334E-11</v>
      </c>
      <c r="L83" s="14">
        <f t="shared" si="40"/>
        <v>3.0065833333333335E-12</v>
      </c>
      <c r="M83" s="14">
        <f t="shared" si="40"/>
        <v>7.4812500000000011E-13</v>
      </c>
      <c r="N83" s="14">
        <f t="shared" si="40"/>
        <v>4.422916666666667E-15</v>
      </c>
      <c r="O83" s="14">
        <f t="shared" si="40"/>
        <v>8.0816666666666675E-22</v>
      </c>
      <c r="P83" s="14">
        <f t="shared" si="40"/>
        <v>0</v>
      </c>
      <c r="Q83" s="14">
        <f t="shared" si="40"/>
        <v>6.0154166666666662E-10</v>
      </c>
      <c r="R83" s="14">
        <f t="shared" si="40"/>
        <v>6.2970833333333339E-11</v>
      </c>
      <c r="S83" s="14">
        <f t="shared" si="40"/>
        <v>2.9369166666666669E-30</v>
      </c>
      <c r="T83" s="14">
        <f t="shared" si="40"/>
        <v>7.5179166666666676E-22</v>
      </c>
      <c r="U83" s="14">
        <f t="shared" si="40"/>
        <v>1.8640000000000002E-13</v>
      </c>
      <c r="V83" s="14">
        <f t="shared" si="40"/>
        <v>2.6174166666666671E-8</v>
      </c>
      <c r="W83" s="14">
        <f t="shared" si="40"/>
        <v>8.7345833333333335E-8</v>
      </c>
      <c r="X83" s="14">
        <f t="shared" si="40"/>
        <v>1.136875E-7</v>
      </c>
      <c r="Y83" s="14">
        <f t="shared" si="40"/>
        <v>1.5209583333333334E-7</v>
      </c>
      <c r="Z83" s="14">
        <f t="shared" si="40"/>
        <v>1.3294166666666668E-7</v>
      </c>
      <c r="AA83" s="14">
        <f t="shared" si="40"/>
        <v>0</v>
      </c>
      <c r="AB83" s="14">
        <f t="shared" si="40"/>
        <v>0</v>
      </c>
      <c r="AC83" s="14">
        <f t="shared" si="40"/>
        <v>0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96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1</v>
      </c>
      <c r="C84" s="5">
        <f t="shared" si="34"/>
        <v>1</v>
      </c>
      <c r="D84" s="5">
        <f t="shared" si="34"/>
        <v>0</v>
      </c>
      <c r="E84" s="6" t="str">
        <f t="shared" si="28"/>
        <v>*GeSe</v>
      </c>
      <c r="F84" s="14">
        <f t="shared" ref="F84" si="41">F8*$C$78</f>
        <v>0.5</v>
      </c>
      <c r="G84" s="14">
        <f t="shared" ref="G84:BR84" si="42">G8*$C$78</f>
        <v>0.5</v>
      </c>
      <c r="H84" s="14">
        <f t="shared" si="42"/>
        <v>0.5</v>
      </c>
      <c r="I84" s="14">
        <f t="shared" si="42"/>
        <v>0.5</v>
      </c>
      <c r="J84" s="14">
        <f t="shared" si="42"/>
        <v>0.5</v>
      </c>
      <c r="K84" s="14">
        <f t="shared" si="42"/>
        <v>0.5</v>
      </c>
      <c r="L84" s="14">
        <f t="shared" si="42"/>
        <v>0.5</v>
      </c>
      <c r="M84" s="14">
        <f t="shared" si="42"/>
        <v>0.5</v>
      </c>
      <c r="N84" s="14">
        <f t="shared" si="42"/>
        <v>0.5</v>
      </c>
      <c r="O84" s="14">
        <f t="shared" si="42"/>
        <v>0.50004166666666672</v>
      </c>
      <c r="P84" s="14">
        <f t="shared" si="42"/>
        <v>0.39912083333333337</v>
      </c>
      <c r="Q84" s="14">
        <f t="shared" si="42"/>
        <v>0.3785041666666667</v>
      </c>
      <c r="R84" s="14">
        <f t="shared" si="42"/>
        <v>0.3452541666666667</v>
      </c>
      <c r="S84" s="14">
        <f t="shared" si="42"/>
        <v>0.25638749999999999</v>
      </c>
      <c r="T84" s="14">
        <f t="shared" si="42"/>
        <v>0.10913333333333335</v>
      </c>
      <c r="U84" s="14">
        <f t="shared" si="42"/>
        <v>1.0097083333333334E-6</v>
      </c>
      <c r="V84" s="14">
        <f t="shared" si="42"/>
        <v>9.6316666666666672E-8</v>
      </c>
      <c r="W84" s="14">
        <f t="shared" si="42"/>
        <v>5.2100000000000003E-8</v>
      </c>
      <c r="X84" s="14">
        <f t="shared" si="42"/>
        <v>1.2564583333333335E-8</v>
      </c>
      <c r="Y84" s="14">
        <f t="shared" si="42"/>
        <v>3.2868750000000002E-9</v>
      </c>
      <c r="Z84" s="14">
        <f t="shared" si="42"/>
        <v>4.9820833333333344E-10</v>
      </c>
      <c r="AA84" s="14">
        <f t="shared" si="42"/>
        <v>0</v>
      </c>
      <c r="AB84" s="14">
        <f t="shared" si="42"/>
        <v>0</v>
      </c>
      <c r="AC84" s="14">
        <f t="shared" si="42"/>
        <v>0</v>
      </c>
      <c r="AD84" s="14">
        <f t="shared" si="42"/>
        <v>0</v>
      </c>
      <c r="AE84" s="14">
        <f t="shared" si="42"/>
        <v>0</v>
      </c>
      <c r="AF84" s="14">
        <f t="shared" si="42"/>
        <v>0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96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8</v>
      </c>
      <c r="C85" s="5">
        <f t="shared" si="34"/>
        <v>0</v>
      </c>
      <c r="D85" s="5">
        <f t="shared" si="34"/>
        <v>0</v>
      </c>
      <c r="E85" s="6" t="str">
        <f t="shared" si="28"/>
        <v>Se8</v>
      </c>
      <c r="F85" s="14">
        <f t="shared" ref="F85" si="43">F9*$C$78</f>
        <v>0</v>
      </c>
      <c r="G85" s="14">
        <f t="shared" ref="G85:BR85" si="44">G9*$C$78</f>
        <v>0</v>
      </c>
      <c r="H85" s="14">
        <f t="shared" si="44"/>
        <v>0</v>
      </c>
      <c r="I85" s="14">
        <f t="shared" si="44"/>
        <v>1.1145416666666667E-35</v>
      </c>
      <c r="J85" s="14">
        <f t="shared" si="44"/>
        <v>1.2651250000000001E-27</v>
      </c>
      <c r="K85" s="14">
        <f t="shared" si="44"/>
        <v>4.3550000000000003E-21</v>
      </c>
      <c r="L85" s="14">
        <f t="shared" si="44"/>
        <v>1.2679583333333334E-15</v>
      </c>
      <c r="M85" s="14">
        <f t="shared" si="44"/>
        <v>2.173041666666667E-14</v>
      </c>
      <c r="N85" s="14">
        <f t="shared" si="44"/>
        <v>3.35275E-13</v>
      </c>
      <c r="O85" s="14">
        <f t="shared" si="44"/>
        <v>4.6895833333333339E-12</v>
      </c>
      <c r="P85" s="14">
        <f t="shared" si="44"/>
        <v>5.9858333333333341E-11</v>
      </c>
      <c r="Q85" s="14">
        <f t="shared" si="44"/>
        <v>7.0066666666666673E-10</v>
      </c>
      <c r="R85" s="14">
        <f t="shared" si="44"/>
        <v>7.5741666666666668E-9</v>
      </c>
      <c r="S85" s="14">
        <f t="shared" si="44"/>
        <v>7.5587500000000001E-8</v>
      </c>
      <c r="T85" s="14">
        <f t="shared" si="44"/>
        <v>6.4654166666666662E-8</v>
      </c>
      <c r="U85" s="14">
        <f t="shared" si="44"/>
        <v>7.4241666666666681E-8</v>
      </c>
      <c r="V85" s="14">
        <f t="shared" si="44"/>
        <v>1.0361666666666668E-7</v>
      </c>
      <c r="W85" s="14">
        <f t="shared" si="44"/>
        <v>1.0546250000000001E-7</v>
      </c>
      <c r="X85" s="14">
        <f t="shared" si="44"/>
        <v>1.0414166666666666E-7</v>
      </c>
      <c r="Y85" s="14">
        <f t="shared" si="44"/>
        <v>9.9587500000000004E-8</v>
      </c>
      <c r="Z85" s="14">
        <f t="shared" si="44"/>
        <v>9.208750000000001E-8</v>
      </c>
      <c r="AA85" s="14">
        <f t="shared" si="44"/>
        <v>0</v>
      </c>
      <c r="AB85" s="14">
        <f t="shared" si="44"/>
        <v>0</v>
      </c>
      <c r="AC85" s="14">
        <f t="shared" si="44"/>
        <v>0</v>
      </c>
      <c r="AD85" s="14">
        <f t="shared" si="44"/>
        <v>0</v>
      </c>
      <c r="AE85" s="14">
        <f t="shared" si="44"/>
        <v>0</v>
      </c>
      <c r="AF85" s="14">
        <f t="shared" si="44"/>
        <v>0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96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1</v>
      </c>
      <c r="C86" s="5">
        <f t="shared" si="34"/>
        <v>0</v>
      </c>
      <c r="D86" s="5">
        <f t="shared" si="34"/>
        <v>0</v>
      </c>
      <c r="E86" s="6" t="str">
        <f t="shared" si="28"/>
        <v>Se?</v>
      </c>
      <c r="F86" s="14">
        <f t="shared" ref="F86" si="45">F10*$C$78</f>
        <v>0</v>
      </c>
      <c r="G86" s="14">
        <f t="shared" ref="G86:BR86" si="46">G10*$C$78</f>
        <v>0</v>
      </c>
      <c r="H86" s="14">
        <f t="shared" si="46"/>
        <v>0</v>
      </c>
      <c r="I86" s="14">
        <f t="shared" si="46"/>
        <v>4.6012500000000006E-31</v>
      </c>
      <c r="J86" s="14">
        <f t="shared" si="46"/>
        <v>7.0599999999999998E-24</v>
      </c>
      <c r="K86" s="14">
        <f t="shared" si="46"/>
        <v>4.7283333333333332E-18</v>
      </c>
      <c r="L86" s="14">
        <f t="shared" si="46"/>
        <v>3.466291666666667E-13</v>
      </c>
      <c r="M86" s="14">
        <f t="shared" si="46"/>
        <v>4.3441666666666668E-12</v>
      </c>
      <c r="N86" s="14">
        <f t="shared" si="46"/>
        <v>4.9554166666666674E-11</v>
      </c>
      <c r="O86" s="14">
        <f t="shared" si="46"/>
        <v>5.1779166666666668E-10</v>
      </c>
      <c r="P86" s="14">
        <f t="shared" si="46"/>
        <v>4.9845833333333339E-9</v>
      </c>
      <c r="Q86" s="14">
        <f t="shared" si="46"/>
        <v>4.4408333333333339E-8</v>
      </c>
      <c r="R86" s="14">
        <f t="shared" si="46"/>
        <v>3.68475E-7</v>
      </c>
      <c r="S86" s="14">
        <f t="shared" si="46"/>
        <v>2.8467083333333336E-6</v>
      </c>
      <c r="T86" s="14">
        <f t="shared" si="46"/>
        <v>2.5588333333333334E-6</v>
      </c>
      <c r="U86" s="14">
        <f t="shared" si="46"/>
        <v>3.2184583333333334E-6</v>
      </c>
      <c r="V86" s="14">
        <f t="shared" si="46"/>
        <v>4.7275000000000001E-6</v>
      </c>
      <c r="W86" s="14">
        <f t="shared" si="46"/>
        <v>4.9045833333333337E-6</v>
      </c>
      <c r="X86" s="14">
        <f t="shared" si="46"/>
        <v>4.951666666666667E-6</v>
      </c>
      <c r="Y86" s="14">
        <f t="shared" si="46"/>
        <v>4.8579166666666664E-6</v>
      </c>
      <c r="Z86" s="14">
        <f t="shared" si="46"/>
        <v>4.6245833333333339E-6</v>
      </c>
      <c r="AA86" s="14">
        <f t="shared" si="46"/>
        <v>0</v>
      </c>
      <c r="AB86" s="14">
        <f t="shared" si="46"/>
        <v>0</v>
      </c>
      <c r="AC86" s="14">
        <f t="shared" si="46"/>
        <v>0</v>
      </c>
      <c r="AD86" s="14">
        <f t="shared" si="46"/>
        <v>0</v>
      </c>
      <c r="AE86" s="14">
        <f t="shared" si="46"/>
        <v>0</v>
      </c>
      <c r="AF86" s="14">
        <f t="shared" si="46"/>
        <v>0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96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6</v>
      </c>
      <c r="C87" s="5">
        <f t="shared" si="34"/>
        <v>0</v>
      </c>
      <c r="D87" s="5">
        <f t="shared" si="34"/>
        <v>0</v>
      </c>
      <c r="E87" s="6" t="str">
        <f t="shared" si="28"/>
        <v>Se6</v>
      </c>
      <c r="F87" s="14">
        <f t="shared" ref="F87" si="47">F11*$C$78</f>
        <v>0</v>
      </c>
      <c r="G87" s="14">
        <f t="shared" ref="G87:BR87" si="48">G11*$C$78</f>
        <v>0</v>
      </c>
      <c r="H87" s="14">
        <f t="shared" si="48"/>
        <v>0</v>
      </c>
      <c r="I87" s="14">
        <f t="shared" si="48"/>
        <v>3.1317083333333336E-27</v>
      </c>
      <c r="J87" s="14">
        <f t="shared" si="48"/>
        <v>6.2416666666666675E-21</v>
      </c>
      <c r="K87" s="14">
        <f t="shared" si="48"/>
        <v>7.8854166666666665E-16</v>
      </c>
      <c r="L87" s="14">
        <f t="shared" si="48"/>
        <v>1.4199583333333335E-11</v>
      </c>
      <c r="M87" s="14">
        <f t="shared" si="48"/>
        <v>1.29425E-10</v>
      </c>
      <c r="N87" s="14">
        <f t="shared" si="48"/>
        <v>1.086E-9</v>
      </c>
      <c r="O87" s="14">
        <f t="shared" si="48"/>
        <v>8.4350000000000008E-9</v>
      </c>
      <c r="P87" s="14">
        <f t="shared" si="48"/>
        <v>6.0954166666666676E-8</v>
      </c>
      <c r="Q87" s="14">
        <f t="shared" si="48"/>
        <v>4.1148750000000002E-7</v>
      </c>
      <c r="R87" s="14">
        <f t="shared" si="48"/>
        <v>2.60925E-6</v>
      </c>
      <c r="S87" s="14">
        <f t="shared" si="48"/>
        <v>1.5540833333333335E-5</v>
      </c>
      <c r="T87" s="14">
        <f t="shared" si="48"/>
        <v>1.4622083333333335E-5</v>
      </c>
      <c r="U87" s="14">
        <f t="shared" si="48"/>
        <v>1.9859583333333332E-5</v>
      </c>
      <c r="V87" s="14">
        <f t="shared" si="48"/>
        <v>3.0330416666666667E-5</v>
      </c>
      <c r="W87" s="14">
        <f t="shared" si="48"/>
        <v>3.1981666666666666E-5</v>
      </c>
      <c r="X87" s="14">
        <f t="shared" si="48"/>
        <v>3.2925000000000001E-5</v>
      </c>
      <c r="Y87" s="14">
        <f t="shared" si="48"/>
        <v>3.3051250000000003E-5</v>
      </c>
      <c r="Z87" s="14">
        <f t="shared" si="48"/>
        <v>3.2316250000000004E-5</v>
      </c>
      <c r="AA87" s="14">
        <f t="shared" si="48"/>
        <v>0</v>
      </c>
      <c r="AB87" s="14">
        <f t="shared" si="48"/>
        <v>0</v>
      </c>
      <c r="AC87" s="14">
        <f t="shared" si="48"/>
        <v>0</v>
      </c>
      <c r="AD87" s="14">
        <f t="shared" si="48"/>
        <v>0</v>
      </c>
      <c r="AE87" s="14">
        <f t="shared" si="48"/>
        <v>0</v>
      </c>
      <c r="AF87" s="14">
        <f t="shared" si="48"/>
        <v>0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96"/>
    </row>
    <row r="88" spans="1:71" ht="21" hidden="1" customHeight="1" outlineLevel="1" thickBot="1" x14ac:dyDescent="0.4">
      <c r="A88" s="5">
        <f t="shared" si="34"/>
        <v>0</v>
      </c>
      <c r="B88" s="5">
        <f t="shared" si="34"/>
        <v>5</v>
      </c>
      <c r="C88" s="5">
        <f t="shared" si="34"/>
        <v>0</v>
      </c>
      <c r="D88" s="5">
        <f t="shared" si="34"/>
        <v>0</v>
      </c>
      <c r="E88" s="6" t="str">
        <f t="shared" si="28"/>
        <v>Se5</v>
      </c>
      <c r="F88" s="14">
        <f t="shared" ref="F88" si="49">F12*$C$78</f>
        <v>0</v>
      </c>
      <c r="G88" s="14">
        <f t="shared" ref="G88:BR88" si="50">G12*$C$78</f>
        <v>0</v>
      </c>
      <c r="H88" s="14">
        <f t="shared" si="50"/>
        <v>0</v>
      </c>
      <c r="I88" s="14">
        <f t="shared" si="50"/>
        <v>1.0393750000000001E-24</v>
      </c>
      <c r="J88" s="14">
        <f t="shared" si="50"/>
        <v>6.685833333333334E-19</v>
      </c>
      <c r="K88" s="14">
        <f t="shared" si="50"/>
        <v>3.2420833333333331E-14</v>
      </c>
      <c r="L88" s="14">
        <f t="shared" si="50"/>
        <v>2.5355000000000002E-10</v>
      </c>
      <c r="M88" s="14">
        <f t="shared" si="50"/>
        <v>1.9052083333333336E-9</v>
      </c>
      <c r="N88" s="14">
        <f t="shared" si="50"/>
        <v>1.3249583333333335E-8</v>
      </c>
      <c r="O88" s="14">
        <f t="shared" si="50"/>
        <v>8.5725000000000008E-8</v>
      </c>
      <c r="P88" s="14">
        <f t="shared" si="50"/>
        <v>5.1845833333333344E-7</v>
      </c>
      <c r="Q88" s="14">
        <f t="shared" si="50"/>
        <v>2.9426250000000001E-6</v>
      </c>
      <c r="R88" s="14">
        <f t="shared" si="50"/>
        <v>1.5752083333333334E-5</v>
      </c>
      <c r="S88" s="14">
        <f t="shared" si="50"/>
        <v>7.9562500000000003E-5</v>
      </c>
      <c r="T88" s="14">
        <f t="shared" si="50"/>
        <v>8.5858333333333338E-5</v>
      </c>
      <c r="U88" s="14">
        <f t="shared" si="50"/>
        <v>1.7526250000000001E-4</v>
      </c>
      <c r="V88" s="14">
        <f t="shared" si="50"/>
        <v>3.6961666666666672E-4</v>
      </c>
      <c r="W88" s="14">
        <f t="shared" si="50"/>
        <v>4.2262500000000004E-4</v>
      </c>
      <c r="X88" s="14">
        <f t="shared" si="50"/>
        <v>4.7233333333333334E-4</v>
      </c>
      <c r="Y88" s="14">
        <f t="shared" si="50"/>
        <v>5.153750000000001E-4</v>
      </c>
      <c r="Z88" s="14">
        <f t="shared" si="50"/>
        <v>5.4866666666666681E-4</v>
      </c>
      <c r="AA88" s="14">
        <f t="shared" si="50"/>
        <v>0</v>
      </c>
      <c r="AB88" s="14">
        <f t="shared" si="50"/>
        <v>0</v>
      </c>
      <c r="AC88" s="14">
        <f t="shared" si="50"/>
        <v>0</v>
      </c>
      <c r="AD88" s="14">
        <f t="shared" si="50"/>
        <v>0</v>
      </c>
      <c r="AE88" s="14">
        <f t="shared" si="50"/>
        <v>0</v>
      </c>
      <c r="AF88" s="14">
        <f t="shared" si="50"/>
        <v>0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96"/>
    </row>
    <row r="89" spans="1:71" ht="21" hidden="1" customHeight="1" outlineLevel="1" thickBot="1" x14ac:dyDescent="0.4">
      <c r="A89" s="5">
        <f t="shared" si="34"/>
        <v>0</v>
      </c>
      <c r="B89" s="5">
        <f t="shared" si="34"/>
        <v>1</v>
      </c>
      <c r="C89" s="5">
        <f t="shared" si="34"/>
        <v>1</v>
      </c>
      <c r="D89" s="5">
        <f t="shared" si="34"/>
        <v>0</v>
      </c>
      <c r="E89" s="6" t="str">
        <f t="shared" si="28"/>
        <v>GeSe</v>
      </c>
      <c r="F89" s="14">
        <f t="shared" ref="F89" si="51">F13*$C$78</f>
        <v>0</v>
      </c>
      <c r="G89" s="14">
        <f t="shared" ref="G89:BR89" si="52">G13*$C$78</f>
        <v>9.6458333333333341E-32</v>
      </c>
      <c r="H89" s="14">
        <f t="shared" si="52"/>
        <v>2.1622500000000004E-27</v>
      </c>
      <c r="I89" s="14">
        <f t="shared" si="52"/>
        <v>2.7979583333333332E-24</v>
      </c>
      <c r="J89" s="14">
        <f t="shared" si="52"/>
        <v>6.0066666666666669E-22</v>
      </c>
      <c r="K89" s="14">
        <f t="shared" si="52"/>
        <v>3.8686249999999999E-20</v>
      </c>
      <c r="L89" s="14">
        <f t="shared" si="52"/>
        <v>1.0692083333333332E-18</v>
      </c>
      <c r="M89" s="14">
        <f t="shared" si="52"/>
        <v>2.2107916666666668E-18</v>
      </c>
      <c r="N89" s="14">
        <f t="shared" si="52"/>
        <v>4.4116666666666667E-18</v>
      </c>
      <c r="O89" s="14">
        <f t="shared" si="52"/>
        <v>8.5179166666666667E-18</v>
      </c>
      <c r="P89" s="14">
        <f t="shared" si="52"/>
        <v>1.5947500000000002E-17</v>
      </c>
      <c r="Q89" s="14">
        <f t="shared" si="52"/>
        <v>2.9017916666666673E-17</v>
      </c>
      <c r="R89" s="14">
        <f t="shared" si="52"/>
        <v>5.1408333333333338E-17</v>
      </c>
      <c r="S89" s="14">
        <f t="shared" si="52"/>
        <v>8.884166666666668E-17</v>
      </c>
      <c r="T89" s="14">
        <f t="shared" si="52"/>
        <v>1.4980000000000001E-16</v>
      </c>
      <c r="U89" s="14">
        <f t="shared" si="52"/>
        <v>7.899166666666667E-16</v>
      </c>
      <c r="V89" s="14">
        <f t="shared" si="52"/>
        <v>3.1660416666666668E-15</v>
      </c>
      <c r="W89" s="14">
        <f t="shared" si="52"/>
        <v>4.3558333333333339E-15</v>
      </c>
      <c r="X89" s="14">
        <f t="shared" si="52"/>
        <v>5.935416666666667E-15</v>
      </c>
      <c r="Y89" s="14">
        <f t="shared" si="52"/>
        <v>8.0158333333333327E-15</v>
      </c>
      <c r="Z89" s="14">
        <f t="shared" si="52"/>
        <v>1.0733750000000002E-14</v>
      </c>
      <c r="AA89" s="14">
        <f t="shared" si="52"/>
        <v>0</v>
      </c>
      <c r="AB89" s="14">
        <f t="shared" si="52"/>
        <v>0</v>
      </c>
      <c r="AC89" s="14">
        <f t="shared" si="52"/>
        <v>0</v>
      </c>
      <c r="AD89" s="14">
        <f t="shared" si="52"/>
        <v>0</v>
      </c>
      <c r="AE89" s="14">
        <f t="shared" si="52"/>
        <v>0</v>
      </c>
      <c r="AF89" s="14">
        <f t="shared" si="52"/>
        <v>0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96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4</v>
      </c>
      <c r="C90" s="5">
        <f t="shared" si="34"/>
        <v>0</v>
      </c>
      <c r="D90" s="5">
        <f t="shared" si="34"/>
        <v>0</v>
      </c>
      <c r="E90" s="6" t="str">
        <f t="shared" si="28"/>
        <v>Se4</v>
      </c>
      <c r="F90" s="14">
        <f t="shared" ref="F90" si="53">F14*$C$78</f>
        <v>0</v>
      </c>
      <c r="G90" s="14">
        <f t="shared" ref="G90:BR90" si="54">G14*$C$78</f>
        <v>0</v>
      </c>
      <c r="H90" s="14">
        <f t="shared" si="54"/>
        <v>0</v>
      </c>
      <c r="I90" s="14">
        <f t="shared" si="54"/>
        <v>7.7220833333333336E-24</v>
      </c>
      <c r="J90" s="14">
        <f t="shared" si="54"/>
        <v>1.1808750000000001E-18</v>
      </c>
      <c r="K90" s="14">
        <f t="shared" si="54"/>
        <v>1.7295833333333335E-14</v>
      </c>
      <c r="L90" s="14">
        <f t="shared" si="54"/>
        <v>4.8441666666666675E-11</v>
      </c>
      <c r="M90" s="14">
        <f t="shared" si="54"/>
        <v>2.8759166666666668E-10</v>
      </c>
      <c r="N90" s="14">
        <f t="shared" si="54"/>
        <v>1.5918750000000002E-9</v>
      </c>
      <c r="O90" s="14">
        <f t="shared" si="54"/>
        <v>8.2537500000000004E-9</v>
      </c>
      <c r="P90" s="14">
        <f t="shared" si="54"/>
        <v>4.0264583333333339E-8</v>
      </c>
      <c r="Q90" s="14">
        <f t="shared" si="54"/>
        <v>1.8546250000000001E-7</v>
      </c>
      <c r="R90" s="14">
        <f t="shared" si="54"/>
        <v>8.1020833333333334E-7</v>
      </c>
      <c r="S90" s="14">
        <f t="shared" si="54"/>
        <v>3.3598750000000006E-6</v>
      </c>
      <c r="T90" s="14">
        <f t="shared" si="54"/>
        <v>4.0308749999999998E-6</v>
      </c>
      <c r="U90" s="14">
        <f t="shared" si="54"/>
        <v>1.1049166666666667E-5</v>
      </c>
      <c r="V90" s="14">
        <f t="shared" si="54"/>
        <v>2.9207916666666665E-5</v>
      </c>
      <c r="W90" s="14">
        <f t="shared" si="54"/>
        <v>3.5425416666666665E-5</v>
      </c>
      <c r="X90" s="14">
        <f t="shared" si="54"/>
        <v>4.2066666666666668E-5</v>
      </c>
      <c r="Y90" s="14">
        <f t="shared" si="54"/>
        <v>4.887083333333334E-5</v>
      </c>
      <c r="Z90" s="14">
        <f t="shared" si="54"/>
        <v>5.5533333333333339E-5</v>
      </c>
      <c r="AA90" s="14">
        <f t="shared" si="54"/>
        <v>0</v>
      </c>
      <c r="AB90" s="14">
        <f t="shared" si="54"/>
        <v>0</v>
      </c>
      <c r="AC90" s="14">
        <f t="shared" si="54"/>
        <v>0</v>
      </c>
      <c r="AD90" s="14">
        <f t="shared" si="54"/>
        <v>0</v>
      </c>
      <c r="AE90" s="14">
        <f t="shared" si="54"/>
        <v>0</v>
      </c>
      <c r="AF90" s="14">
        <f t="shared" si="54"/>
        <v>0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96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3</v>
      </c>
      <c r="C91" s="5">
        <f t="shared" si="34"/>
        <v>0</v>
      </c>
      <c r="D91" s="5">
        <f t="shared" si="34"/>
        <v>0</v>
      </c>
      <c r="E91" s="6" t="str">
        <f t="shared" si="28"/>
        <v>Se3</v>
      </c>
      <c r="F91" s="14">
        <f t="shared" ref="F91" si="55">F15*$C$78</f>
        <v>0</v>
      </c>
      <c r="G91" s="14">
        <f t="shared" ref="G91:BR91" si="56">G15*$C$78</f>
        <v>0</v>
      </c>
      <c r="H91" s="14">
        <f t="shared" si="56"/>
        <v>8.8000000000000002E-33</v>
      </c>
      <c r="I91" s="14">
        <f t="shared" si="56"/>
        <v>2.8986250000000002E-21</v>
      </c>
      <c r="J91" s="14">
        <f t="shared" si="56"/>
        <v>1.1790833333333334E-16</v>
      </c>
      <c r="K91" s="14">
        <f t="shared" si="56"/>
        <v>5.7054166666666673E-13</v>
      </c>
      <c r="L91" s="14">
        <f t="shared" si="56"/>
        <v>6.1570833333333339E-10</v>
      </c>
      <c r="M91" s="14">
        <f t="shared" si="56"/>
        <v>2.9354166666666669E-9</v>
      </c>
      <c r="N91" s="14">
        <f t="shared" si="56"/>
        <v>1.3134583333333335E-8</v>
      </c>
      <c r="O91" s="14">
        <f t="shared" si="56"/>
        <v>5.5395833333333337E-8</v>
      </c>
      <c r="P91" s="14">
        <f t="shared" si="56"/>
        <v>2.2109166666666669E-7</v>
      </c>
      <c r="Q91" s="14">
        <f t="shared" si="56"/>
        <v>8.3779166666666681E-7</v>
      </c>
      <c r="R91" s="14">
        <f t="shared" si="56"/>
        <v>3.0263750000000003E-6</v>
      </c>
      <c r="S91" s="14">
        <f t="shared" si="56"/>
        <v>1.0434166666666667E-5</v>
      </c>
      <c r="T91" s="14">
        <f t="shared" si="56"/>
        <v>1.4086250000000001E-5</v>
      </c>
      <c r="U91" s="14">
        <f t="shared" si="56"/>
        <v>5.4183333333333334E-5</v>
      </c>
      <c r="V91" s="14">
        <f t="shared" si="56"/>
        <v>1.864875E-4</v>
      </c>
      <c r="W91" s="14">
        <f t="shared" si="56"/>
        <v>2.420166666666667E-4</v>
      </c>
      <c r="X91" s="14">
        <f t="shared" si="56"/>
        <v>3.0793750000000005E-4</v>
      </c>
      <c r="Y91" s="14">
        <f t="shared" si="56"/>
        <v>3.8407083333333336E-4</v>
      </c>
      <c r="Z91" s="14">
        <f t="shared" si="56"/>
        <v>4.6945833333333339E-4</v>
      </c>
      <c r="AA91" s="14">
        <f t="shared" si="56"/>
        <v>0</v>
      </c>
      <c r="AB91" s="14">
        <f t="shared" si="56"/>
        <v>0</v>
      </c>
      <c r="AC91" s="14">
        <f t="shared" si="56"/>
        <v>0</v>
      </c>
      <c r="AD91" s="14">
        <f t="shared" si="56"/>
        <v>0</v>
      </c>
      <c r="AE91" s="14">
        <f t="shared" si="56"/>
        <v>0</v>
      </c>
      <c r="AF91" s="14">
        <f t="shared" si="56"/>
        <v>0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96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2</v>
      </c>
      <c r="C92" s="5">
        <f t="shared" si="34"/>
        <v>0</v>
      </c>
      <c r="D92" s="5">
        <f t="shared" si="34"/>
        <v>0</v>
      </c>
      <c r="E92" s="6" t="str">
        <f t="shared" si="28"/>
        <v>Se2</v>
      </c>
      <c r="F92" s="14">
        <f t="shared" ref="F92" si="57">F16*$C$78</f>
        <v>0</v>
      </c>
      <c r="G92" s="14">
        <f t="shared" ref="G92:BR92" si="58">G16*$C$78</f>
        <v>1.4249166666666669E-27</v>
      </c>
      <c r="H92" s="14">
        <f t="shared" si="58"/>
        <v>2.480416666666667E-23</v>
      </c>
      <c r="I92" s="14">
        <f t="shared" si="58"/>
        <v>3.511666666666667E-15</v>
      </c>
      <c r="J92" s="14">
        <f t="shared" si="58"/>
        <v>9.4979166666666671E-12</v>
      </c>
      <c r="K92" s="14">
        <f t="shared" si="58"/>
        <v>5.2050000000000001E-9</v>
      </c>
      <c r="L92" s="14">
        <f t="shared" si="58"/>
        <v>9.2504166666666669E-7</v>
      </c>
      <c r="M92" s="14">
        <f t="shared" si="58"/>
        <v>2.9413333333333335E-6</v>
      </c>
      <c r="N92" s="14">
        <f t="shared" si="58"/>
        <v>8.9175000000000006E-6</v>
      </c>
      <c r="O92" s="14">
        <f t="shared" si="58"/>
        <v>2.5861666666666667E-5</v>
      </c>
      <c r="P92" s="14">
        <f t="shared" si="58"/>
        <v>7.1958333333333339E-5</v>
      </c>
      <c r="Q92" s="14">
        <f t="shared" si="58"/>
        <v>1.9257916666666667E-4</v>
      </c>
      <c r="R92" s="14">
        <f t="shared" si="58"/>
        <v>4.9720833333333333E-4</v>
      </c>
      <c r="S92" s="14">
        <f t="shared" si="58"/>
        <v>1.2399166666666667E-3</v>
      </c>
      <c r="T92" s="14">
        <f t="shared" si="58"/>
        <v>1.6487500000000003E-3</v>
      </c>
      <c r="U92" s="14">
        <f t="shared" si="58"/>
        <v>5.5108333333333337E-3</v>
      </c>
      <c r="V92" s="14">
        <f t="shared" si="58"/>
        <v>1.6431666666666667E-2</v>
      </c>
      <c r="W92" s="14">
        <f t="shared" si="58"/>
        <v>2.0802083333333336E-2</v>
      </c>
      <c r="X92" s="14">
        <f t="shared" si="58"/>
        <v>2.5945000000000003E-2</v>
      </c>
      <c r="Y92" s="14">
        <f t="shared" si="58"/>
        <v>3.1879166666666667E-2</v>
      </c>
      <c r="Z92" s="14">
        <f t="shared" si="58"/>
        <v>3.8587500000000004E-2</v>
      </c>
      <c r="AA92" s="14">
        <f t="shared" si="58"/>
        <v>0</v>
      </c>
      <c r="AB92" s="14">
        <f t="shared" si="58"/>
        <v>0</v>
      </c>
      <c r="AC92" s="14">
        <f t="shared" si="58"/>
        <v>0</v>
      </c>
      <c r="AD92" s="14">
        <f t="shared" si="58"/>
        <v>0</v>
      </c>
      <c r="AE92" s="14">
        <f t="shared" si="58"/>
        <v>0</v>
      </c>
      <c r="AF92" s="14">
        <f t="shared" si="58"/>
        <v>0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96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1</v>
      </c>
      <c r="C93" s="5">
        <f t="shared" si="34"/>
        <v>0</v>
      </c>
      <c r="D93" s="5">
        <f t="shared" si="34"/>
        <v>0</v>
      </c>
      <c r="E93" s="6" t="str">
        <f t="shared" si="28"/>
        <v>Se</v>
      </c>
      <c r="F93" s="14">
        <f t="shared" ref="F93" si="59">F17*$C$78</f>
        <v>0</v>
      </c>
      <c r="G93" s="14">
        <f t="shared" ref="G93:BR93" si="60">G17*$C$78</f>
        <v>0</v>
      </c>
      <c r="H93" s="14">
        <f t="shared" si="60"/>
        <v>1.2381250000000001E-30</v>
      </c>
      <c r="I93" s="14">
        <f t="shared" si="60"/>
        <v>1.4417083333333337E-23</v>
      </c>
      <c r="J93" s="14">
        <f t="shared" si="60"/>
        <v>1.3517500000000001E-19</v>
      </c>
      <c r="K93" s="14">
        <f t="shared" si="60"/>
        <v>1.8333750000000002E-16</v>
      </c>
      <c r="L93" s="14">
        <f t="shared" si="60"/>
        <v>6.3712500000000005E-14</v>
      </c>
      <c r="M93" s="14">
        <f t="shared" si="60"/>
        <v>2.3281250000000002E-13</v>
      </c>
      <c r="N93" s="14">
        <f t="shared" si="60"/>
        <v>8.0329166666666672E-13</v>
      </c>
      <c r="O93" s="14">
        <f t="shared" si="60"/>
        <v>2.6274166666666669E-12</v>
      </c>
      <c r="P93" s="14">
        <f t="shared" si="60"/>
        <v>8.1758333333333331E-12</v>
      </c>
      <c r="Q93" s="14">
        <f t="shared" si="60"/>
        <v>2.4283333333333334E-11</v>
      </c>
      <c r="R93" s="14">
        <f t="shared" si="60"/>
        <v>6.9066666666666669E-11</v>
      </c>
      <c r="S93" s="14">
        <f t="shared" si="60"/>
        <v>1.8856666666666668E-10</v>
      </c>
      <c r="T93" s="14">
        <f t="shared" si="60"/>
        <v>3.675291666666667E-10</v>
      </c>
      <c r="U93" s="14">
        <f t="shared" si="60"/>
        <v>4.5045833333333331E-9</v>
      </c>
      <c r="V93" s="14">
        <f t="shared" si="60"/>
        <v>4.0108750000000005E-8</v>
      </c>
      <c r="W93" s="14">
        <f t="shared" si="60"/>
        <v>6.5720833333333325E-8</v>
      </c>
      <c r="X93" s="14">
        <f t="shared" si="60"/>
        <v>1.0559166666666667E-7</v>
      </c>
      <c r="Y93" s="14">
        <f t="shared" si="60"/>
        <v>1.6645833333333334E-7</v>
      </c>
      <c r="Z93" s="14">
        <f t="shared" si="60"/>
        <v>2.5760416666666671E-7</v>
      </c>
      <c r="AA93" s="14">
        <f t="shared" si="60"/>
        <v>0</v>
      </c>
      <c r="AB93" s="14">
        <f t="shared" si="60"/>
        <v>0</v>
      </c>
      <c r="AC93" s="14">
        <f t="shared" si="60"/>
        <v>0</v>
      </c>
      <c r="AD93" s="14">
        <f t="shared" si="60"/>
        <v>0</v>
      </c>
      <c r="AE93" s="14">
        <f t="shared" si="60"/>
        <v>0</v>
      </c>
      <c r="AF93" s="14">
        <f t="shared" si="60"/>
        <v>0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96"/>
    </row>
    <row r="94" spans="1:71" ht="21" hidden="1" customHeight="1" outlineLevel="1" thickBot="1" x14ac:dyDescent="0.4">
      <c r="A94" s="5">
        <f t="shared" si="34"/>
        <v>1</v>
      </c>
      <c r="B94" s="5">
        <f t="shared" si="34"/>
        <v>0</v>
      </c>
      <c r="C94" s="5">
        <f t="shared" si="34"/>
        <v>0</v>
      </c>
      <c r="D94" s="5">
        <f t="shared" si="34"/>
        <v>0</v>
      </c>
      <c r="E94" s="6" t="str">
        <f t="shared" si="28"/>
        <v>Ar</v>
      </c>
      <c r="F94" s="14">
        <f t="shared" ref="F94" si="61">F18*$C$78</f>
        <v>0.83333333333333348</v>
      </c>
      <c r="G94" s="14">
        <f t="shared" ref="G94:BR94" si="62">G18*$C$78</f>
        <v>0.83333333333333348</v>
      </c>
      <c r="H94" s="14">
        <f t="shared" si="62"/>
        <v>0.83333333333333348</v>
      </c>
      <c r="I94" s="14">
        <f t="shared" si="62"/>
        <v>0.83333333333333348</v>
      </c>
      <c r="J94" s="14">
        <f t="shared" si="62"/>
        <v>0.83333333333333348</v>
      </c>
      <c r="K94" s="14">
        <f t="shared" si="62"/>
        <v>0.83333333333333348</v>
      </c>
      <c r="L94" s="14">
        <f t="shared" si="62"/>
        <v>0.83333333333333348</v>
      </c>
      <c r="M94" s="14">
        <f t="shared" si="62"/>
        <v>0.83333333333333348</v>
      </c>
      <c r="N94" s="14">
        <f t="shared" si="62"/>
        <v>0.83333333333333348</v>
      </c>
      <c r="O94" s="14">
        <f t="shared" si="62"/>
        <v>0.83333333333333348</v>
      </c>
      <c r="P94" s="14">
        <f t="shared" si="62"/>
        <v>0.83333333333333348</v>
      </c>
      <c r="Q94" s="14">
        <f t="shared" si="62"/>
        <v>0.83333333333333348</v>
      </c>
      <c r="R94" s="14">
        <f t="shared" si="62"/>
        <v>0.83333333333333348</v>
      </c>
      <c r="S94" s="14">
        <f t="shared" si="62"/>
        <v>0.83333333333333348</v>
      </c>
      <c r="T94" s="14">
        <f t="shared" si="62"/>
        <v>0.83333333333333348</v>
      </c>
      <c r="U94" s="14">
        <f t="shared" si="62"/>
        <v>0.83333333333333348</v>
      </c>
      <c r="V94" s="14">
        <f t="shared" si="62"/>
        <v>0.83333333333333348</v>
      </c>
      <c r="W94" s="14">
        <f t="shared" si="62"/>
        <v>0.83333333333333348</v>
      </c>
      <c r="X94" s="14">
        <f t="shared" si="62"/>
        <v>0.83333333333333348</v>
      </c>
      <c r="Y94" s="14">
        <f t="shared" si="62"/>
        <v>0.83333333333333348</v>
      </c>
      <c r="Z94" s="14">
        <f t="shared" si="62"/>
        <v>0.83333333333333348</v>
      </c>
      <c r="AA94" s="14">
        <f t="shared" si="62"/>
        <v>0</v>
      </c>
      <c r="AB94" s="14">
        <f t="shared" si="62"/>
        <v>0</v>
      </c>
      <c r="AC94" s="14">
        <f t="shared" si="62"/>
        <v>0</v>
      </c>
      <c r="AD94" s="14">
        <f t="shared" si="62"/>
        <v>0</v>
      </c>
      <c r="AE94" s="14">
        <f t="shared" si="62"/>
        <v>0</v>
      </c>
      <c r="AF94" s="14">
        <f t="shared" si="62"/>
        <v>0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96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0</v>
      </c>
      <c r="C95" s="5">
        <f t="shared" si="34"/>
        <v>0</v>
      </c>
      <c r="D95" s="5">
        <f t="shared" si="34"/>
        <v>1</v>
      </c>
      <c r="E95" s="6" t="str">
        <f t="shared" si="28"/>
        <v>(1)Ga[l]</v>
      </c>
      <c r="F95" s="14">
        <f t="shared" ref="F95" si="63">F19*$C$78</f>
        <v>0</v>
      </c>
      <c r="G95" s="14">
        <f t="shared" ref="G95:BR95" si="64">G19*$C$78</f>
        <v>0</v>
      </c>
      <c r="H95" s="14">
        <f t="shared" si="64"/>
        <v>1.7005416666666667E-29</v>
      </c>
      <c r="I95" s="14">
        <f t="shared" si="64"/>
        <v>2.7882916666666671E-27</v>
      </c>
      <c r="J95" s="14">
        <f t="shared" si="64"/>
        <v>1.8509166666666666E-24</v>
      </c>
      <c r="K95" s="14">
        <f t="shared" si="64"/>
        <v>6.0870833333333342E-23</v>
      </c>
      <c r="L95" s="14">
        <f t="shared" si="64"/>
        <v>2.9063333333333333E-21</v>
      </c>
      <c r="M95" s="14">
        <f t="shared" si="64"/>
        <v>1.2239166666666668E-20</v>
      </c>
      <c r="N95" s="14">
        <f t="shared" si="64"/>
        <v>3.4078749999999999E-20</v>
      </c>
      <c r="O95" s="14">
        <f t="shared" si="64"/>
        <v>2.7001250000000002E-19</v>
      </c>
      <c r="P95" s="14">
        <f t="shared" si="64"/>
        <v>4.9012499999999999E-13</v>
      </c>
      <c r="Q95" s="14">
        <f t="shared" si="64"/>
        <v>6.1591666666666673E-13</v>
      </c>
      <c r="R95" s="14">
        <f t="shared" si="64"/>
        <v>8.0737499999999998E-13</v>
      </c>
      <c r="S95" s="14">
        <f t="shared" si="64"/>
        <v>1.2185416666666666E-12</v>
      </c>
      <c r="T95" s="14">
        <f t="shared" si="64"/>
        <v>2.3302500000000001E-12</v>
      </c>
      <c r="U95" s="14">
        <f t="shared" si="64"/>
        <v>1.5335000000000001E-11</v>
      </c>
      <c r="V95" s="14">
        <f t="shared" si="64"/>
        <v>7.4779166666666676E-11</v>
      </c>
      <c r="W95" s="14">
        <f t="shared" si="64"/>
        <v>1.090875E-10</v>
      </c>
      <c r="X95" s="14">
        <f t="shared" si="64"/>
        <v>1.5824583333333333E-10</v>
      </c>
      <c r="Y95" s="14">
        <f t="shared" si="64"/>
        <v>2.2848333333333334E-10</v>
      </c>
      <c r="Z95" s="14">
        <f t="shared" si="64"/>
        <v>3.2859583333333337E-10</v>
      </c>
      <c r="AA95" s="14">
        <f t="shared" si="64"/>
        <v>0</v>
      </c>
      <c r="AB95" s="14">
        <f t="shared" si="64"/>
        <v>0</v>
      </c>
      <c r="AC95" s="14">
        <f t="shared" si="64"/>
        <v>0</v>
      </c>
      <c r="AD95" s="14">
        <f t="shared" si="64"/>
        <v>0</v>
      </c>
      <c r="AE95" s="14">
        <f t="shared" si="64"/>
        <v>0</v>
      </c>
      <c r="AF95" s="14">
        <f t="shared" si="64"/>
        <v>0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96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1</v>
      </c>
      <c r="C96" s="5">
        <f t="shared" si="34"/>
        <v>1</v>
      </c>
      <c r="D96" s="5">
        <f t="shared" si="34"/>
        <v>0</v>
      </c>
      <c r="E96" s="6" t="str">
        <f t="shared" si="28"/>
        <v>(1)GeSe[l]</v>
      </c>
      <c r="F96" s="14">
        <f t="shared" ref="F96" si="65">F20*$C$78</f>
        <v>6.4879166666666669E-25</v>
      </c>
      <c r="G96" s="14">
        <f t="shared" ref="G96:BR96" si="66">G20*$C$78</f>
        <v>3.2670833333333334E-19</v>
      </c>
      <c r="H96" s="14">
        <f t="shared" si="66"/>
        <v>2.1060833333333332E-14</v>
      </c>
      <c r="I96" s="14">
        <f t="shared" si="66"/>
        <v>1.5247500000000003E-11</v>
      </c>
      <c r="J96" s="14">
        <f t="shared" si="66"/>
        <v>2.9419166666666664E-10</v>
      </c>
      <c r="K96" s="14">
        <f t="shared" si="66"/>
        <v>6.9141666666666668E-10</v>
      </c>
      <c r="L96" s="14">
        <f t="shared" si="66"/>
        <v>4.4283333333333343E-9</v>
      </c>
      <c r="M96" s="14">
        <f t="shared" si="66"/>
        <v>1.2184583333333335E-8</v>
      </c>
      <c r="N96" s="14">
        <f t="shared" si="66"/>
        <v>2.275375E-8</v>
      </c>
      <c r="O96" s="14">
        <f t="shared" si="66"/>
        <v>1.2388333333333334E-7</v>
      </c>
      <c r="P96" s="14">
        <f t="shared" si="66"/>
        <v>0.15866250000000001</v>
      </c>
      <c r="Q96" s="14">
        <f t="shared" si="66"/>
        <v>0.21703750000000002</v>
      </c>
      <c r="R96" s="14">
        <f t="shared" si="66"/>
        <v>0.32922500000000005</v>
      </c>
      <c r="S96" s="14">
        <f t="shared" si="66"/>
        <v>0.66608333333333336</v>
      </c>
      <c r="T96" s="14">
        <f t="shared" si="66"/>
        <v>0.89087500000000008</v>
      </c>
      <c r="U96" s="14">
        <f t="shared" si="66"/>
        <v>1</v>
      </c>
      <c r="V96" s="14">
        <f t="shared" si="66"/>
        <v>1</v>
      </c>
      <c r="W96" s="14">
        <f t="shared" si="66"/>
        <v>1</v>
      </c>
      <c r="X96" s="14">
        <f t="shared" si="66"/>
        <v>1</v>
      </c>
      <c r="Y96" s="14">
        <f t="shared" si="66"/>
        <v>1</v>
      </c>
      <c r="Z96" s="14">
        <f t="shared" si="66"/>
        <v>1</v>
      </c>
      <c r="AA96" s="14">
        <f t="shared" si="66"/>
        <v>0</v>
      </c>
      <c r="AB96" s="14">
        <f t="shared" si="66"/>
        <v>0</v>
      </c>
      <c r="AC96" s="14">
        <f t="shared" si="66"/>
        <v>0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96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0</v>
      </c>
      <c r="C97" s="5">
        <f t="shared" si="67"/>
        <v>1</v>
      </c>
      <c r="D97" s="5">
        <f t="shared" si="67"/>
        <v>0</v>
      </c>
      <c r="E97" s="6" t="str">
        <f t="shared" si="28"/>
        <v>(l)Ge[l]</v>
      </c>
      <c r="F97" s="14">
        <f t="shared" ref="F97" si="68">F21*$C$78</f>
        <v>0</v>
      </c>
      <c r="G97" s="14">
        <f t="shared" ref="G97:BR97" si="69">G21*$C$78</f>
        <v>0</v>
      </c>
      <c r="H97" s="14">
        <f t="shared" si="69"/>
        <v>0</v>
      </c>
      <c r="I97" s="14">
        <f t="shared" si="69"/>
        <v>0</v>
      </c>
      <c r="J97" s="14">
        <f t="shared" si="69"/>
        <v>1.6622083333333334E-32</v>
      </c>
      <c r="K97" s="14">
        <f t="shared" si="69"/>
        <v>5.2549999999999999E-30</v>
      </c>
      <c r="L97" s="14">
        <f t="shared" si="69"/>
        <v>1.5823333333333335E-27</v>
      </c>
      <c r="M97" s="14">
        <f t="shared" si="69"/>
        <v>1.0028333333333334E-26</v>
      </c>
      <c r="N97" s="14">
        <f t="shared" si="69"/>
        <v>4.1283333333333337E-26</v>
      </c>
      <c r="O97" s="14">
        <f t="shared" si="69"/>
        <v>4.756666666666667E-25</v>
      </c>
      <c r="P97" s="14">
        <f t="shared" si="69"/>
        <v>1.2411666666666669E-18</v>
      </c>
      <c r="Q97" s="14">
        <f t="shared" si="69"/>
        <v>3.3386666666666667E-18</v>
      </c>
      <c r="R97" s="14">
        <f t="shared" si="69"/>
        <v>9.6333333333333345E-18</v>
      </c>
      <c r="S97" s="14">
        <f t="shared" si="69"/>
        <v>3.5965416666666668E-17</v>
      </c>
      <c r="T97" s="14">
        <f t="shared" si="69"/>
        <v>1.1617083333333335E-16</v>
      </c>
      <c r="U97" s="14">
        <f t="shared" si="69"/>
        <v>2.8832916666666671E-15</v>
      </c>
      <c r="V97" s="14">
        <f t="shared" si="69"/>
        <v>3.9674166666666664E-14</v>
      </c>
      <c r="W97" s="14">
        <f t="shared" si="69"/>
        <v>7.2616666666666684E-14</v>
      </c>
      <c r="X97" s="14">
        <f t="shared" si="69"/>
        <v>1.3062916666666666E-13</v>
      </c>
      <c r="Y97" s="14">
        <f t="shared" si="69"/>
        <v>2.3122916666666671E-13</v>
      </c>
      <c r="Z97" s="14">
        <f t="shared" si="69"/>
        <v>4.0325416666666672E-13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96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1</v>
      </c>
      <c r="C98" s="5">
        <f t="shared" si="67"/>
        <v>0</v>
      </c>
      <c r="D98" s="5">
        <f t="shared" si="67"/>
        <v>0</v>
      </c>
      <c r="E98" s="6" t="str">
        <f t="shared" si="28"/>
        <v>(l)Se[l]</v>
      </c>
      <c r="F98" s="14">
        <f t="shared" ref="F98" si="70">F22*$C$78</f>
        <v>1.2073333333333335E-30</v>
      </c>
      <c r="G98" s="14">
        <f t="shared" ref="G98:BR98" si="71">G22*$C$78</f>
        <v>7.6887500000000011E-24</v>
      </c>
      <c r="H98" s="14">
        <f t="shared" si="71"/>
        <v>4.3308333333333338E-19</v>
      </c>
      <c r="I98" s="14">
        <f t="shared" si="71"/>
        <v>1.0157500000000001E-13</v>
      </c>
      <c r="J98" s="14">
        <f t="shared" si="71"/>
        <v>6.7858333333333336E-12</v>
      </c>
      <c r="K98" s="14">
        <f t="shared" si="71"/>
        <v>4.5366666666666669E-11</v>
      </c>
      <c r="L98" s="14">
        <f t="shared" si="71"/>
        <v>7.1966666666666666E-10</v>
      </c>
      <c r="M98" s="14">
        <f t="shared" si="71"/>
        <v>2.4418333333333333E-9</v>
      </c>
      <c r="N98" s="14">
        <f t="shared" si="71"/>
        <v>5.5900000000000008E-9</v>
      </c>
      <c r="O98" s="14">
        <f t="shared" si="71"/>
        <v>3.7104166666666664E-8</v>
      </c>
      <c r="P98" s="14">
        <f t="shared" si="71"/>
        <v>5.7637500000000001E-2</v>
      </c>
      <c r="Q98" s="14">
        <f t="shared" si="71"/>
        <v>9.51375E-2</v>
      </c>
      <c r="R98" s="14">
        <f t="shared" si="71"/>
        <v>0.17337500000000003</v>
      </c>
      <c r="S98" s="14">
        <f t="shared" si="71"/>
        <v>0.41945833333333332</v>
      </c>
      <c r="T98" s="14">
        <f t="shared" si="71"/>
        <v>0.49612500000000004</v>
      </c>
      <c r="U98" s="14">
        <f t="shared" si="71"/>
        <v>0.48775000000000002</v>
      </c>
      <c r="V98" s="14">
        <f t="shared" si="71"/>
        <v>0.4644166666666667</v>
      </c>
      <c r="W98" s="14">
        <f t="shared" si="71"/>
        <v>0.45520833333333338</v>
      </c>
      <c r="X98" s="14">
        <f t="shared" si="71"/>
        <v>0.44441666666666674</v>
      </c>
      <c r="Y98" s="14">
        <f t="shared" si="71"/>
        <v>0.43208333333333337</v>
      </c>
      <c r="Z98" s="14">
        <f t="shared" si="71"/>
        <v>0.41820833333333335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96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3</v>
      </c>
      <c r="C99" s="5">
        <f t="shared" si="67"/>
        <v>0</v>
      </c>
      <c r="D99" s="5">
        <f t="shared" si="67"/>
        <v>2</v>
      </c>
      <c r="E99" s="6" t="str">
        <f t="shared" si="28"/>
        <v>(l)Ga2Se3[l]</v>
      </c>
      <c r="F99" s="14">
        <f t="shared" ref="F99" si="72">F23*$C$78</f>
        <v>0</v>
      </c>
      <c r="G99" s="14">
        <f t="shared" ref="G99:BR99" si="73">G23*$C$78</f>
        <v>2.5626249999999999E-34</v>
      </c>
      <c r="H99" s="14">
        <f t="shared" si="73"/>
        <v>1.5325833333333333E-24</v>
      </c>
      <c r="I99" s="14">
        <f t="shared" si="73"/>
        <v>2.8960833333333336E-18</v>
      </c>
      <c r="J99" s="14">
        <f t="shared" si="73"/>
        <v>1.5979999999999999E-14</v>
      </c>
      <c r="K99" s="14">
        <f t="shared" si="73"/>
        <v>2.5029583333333332E-12</v>
      </c>
      <c r="L99" s="14">
        <f t="shared" si="73"/>
        <v>3.9094166666666669E-10</v>
      </c>
      <c r="M99" s="14">
        <f t="shared" si="73"/>
        <v>2.1175833333333337E-9</v>
      </c>
      <c r="N99" s="14">
        <f t="shared" si="73"/>
        <v>7.4708333333333332E-9</v>
      </c>
      <c r="O99" s="14">
        <f t="shared" si="73"/>
        <v>7.3966666666666674E-8</v>
      </c>
      <c r="P99" s="14">
        <f t="shared" si="73"/>
        <v>0.16499583333333334</v>
      </c>
      <c r="Q99" s="14">
        <f t="shared" si="73"/>
        <v>0.16666666666666669</v>
      </c>
      <c r="R99" s="14">
        <f t="shared" si="73"/>
        <v>0.16666666666666669</v>
      </c>
      <c r="S99" s="14">
        <f t="shared" si="73"/>
        <v>0.16666666666666669</v>
      </c>
      <c r="T99" s="14">
        <f t="shared" si="73"/>
        <v>0.16666666666666669</v>
      </c>
      <c r="U99" s="14">
        <f t="shared" si="73"/>
        <v>0.16666666666666669</v>
      </c>
      <c r="V99" s="14">
        <f t="shared" si="73"/>
        <v>0.16666666666666669</v>
      </c>
      <c r="W99" s="14">
        <f t="shared" si="73"/>
        <v>0.16666666666666669</v>
      </c>
      <c r="X99" s="14">
        <f t="shared" si="73"/>
        <v>0.16666666666666669</v>
      </c>
      <c r="Y99" s="14">
        <f t="shared" si="73"/>
        <v>0.16666666666666669</v>
      </c>
      <c r="Z99" s="14">
        <f t="shared" si="73"/>
        <v>0.16666666666666669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96"/>
    </row>
    <row r="100" spans="1:87" ht="21" hidden="1" customHeight="1" outlineLevel="1" thickBot="1" x14ac:dyDescent="0.4">
      <c r="A100" s="5">
        <f t="shared" si="67"/>
        <v>1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 t="str">
        <f t="shared" si="28"/>
        <v>H (Ar)</v>
      </c>
      <c r="F100" s="14">
        <f t="shared" ref="F100" si="74">F24*$C$78</f>
        <v>-77.583333333333343</v>
      </c>
      <c r="G100" s="14">
        <f t="shared" ref="G100:BR100" si="75">G24*$C$78</f>
        <v>-77.625</v>
      </c>
      <c r="H100" s="14">
        <f t="shared" si="75"/>
        <v>-78</v>
      </c>
      <c r="I100" s="14">
        <f t="shared" si="75"/>
        <v>-78.5</v>
      </c>
      <c r="J100" s="14">
        <f t="shared" si="75"/>
        <v>-79.041666666666671</v>
      </c>
      <c r="K100" s="14">
        <f t="shared" si="75"/>
        <v>-79.625</v>
      </c>
      <c r="L100" s="14">
        <f t="shared" si="75"/>
        <v>-80.208333333333343</v>
      </c>
      <c r="M100" s="14">
        <f t="shared" si="75"/>
        <v>-80.333333333333343</v>
      </c>
      <c r="N100" s="14">
        <f t="shared" si="75"/>
        <v>-80.5</v>
      </c>
      <c r="O100" s="14">
        <f t="shared" si="75"/>
        <v>-80.625000000000014</v>
      </c>
      <c r="P100" s="14">
        <f t="shared" si="75"/>
        <v>-80.75</v>
      </c>
      <c r="Q100" s="14">
        <f t="shared" si="75"/>
        <v>-80.916666666666686</v>
      </c>
      <c r="R100" s="14">
        <f t="shared" si="75"/>
        <v>-81.041666666666671</v>
      </c>
      <c r="S100" s="14">
        <f t="shared" si="75"/>
        <v>-81.166666666666671</v>
      </c>
      <c r="T100" s="14">
        <f t="shared" si="75"/>
        <v>-81.333333333333343</v>
      </c>
      <c r="U100" s="14">
        <f t="shared" si="75"/>
        <v>-81.875</v>
      </c>
      <c r="V100" s="14">
        <f t="shared" si="75"/>
        <v>-82.416666666666671</v>
      </c>
      <c r="W100" s="14">
        <f t="shared" si="75"/>
        <v>-82.583333333333343</v>
      </c>
      <c r="X100" s="14">
        <f t="shared" si="75"/>
        <v>-82.75</v>
      </c>
      <c r="Y100" s="14">
        <f t="shared" si="75"/>
        <v>-82.875000000000014</v>
      </c>
      <c r="Z100" s="14">
        <f t="shared" si="75"/>
        <v>-83.041666666666671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96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1</v>
      </c>
      <c r="E101" s="6" t="str">
        <f t="shared" si="28"/>
        <v>H (Ga)</v>
      </c>
      <c r="F101" s="14">
        <f t="shared" ref="F101" si="76">F25*$C$78</f>
        <v>-270.5</v>
      </c>
      <c r="G101" s="14">
        <f t="shared" ref="G101:BR101" si="77">G25*$C$78</f>
        <v>-221.29166666666669</v>
      </c>
      <c r="H101" s="14">
        <f t="shared" si="77"/>
        <v>-177.04166666666669</v>
      </c>
      <c r="I101" s="14">
        <f t="shared" si="77"/>
        <v>-182.20833333333334</v>
      </c>
      <c r="J101" s="14">
        <f t="shared" si="77"/>
        <v>-166.83333333333334</v>
      </c>
      <c r="K101" s="14">
        <f t="shared" si="77"/>
        <v>-155.45833333333334</v>
      </c>
      <c r="L101" s="14">
        <f t="shared" si="77"/>
        <v>-146.875</v>
      </c>
      <c r="M101" s="14">
        <f t="shared" si="77"/>
        <v>-145.04166666666669</v>
      </c>
      <c r="N101" s="14">
        <f t="shared" si="77"/>
        <v>-143.375</v>
      </c>
      <c r="O101" s="14">
        <f t="shared" si="77"/>
        <v>-141.79166666666669</v>
      </c>
      <c r="P101" s="14">
        <f t="shared" si="77"/>
        <v>-140.33333333333334</v>
      </c>
      <c r="Q101" s="14">
        <f t="shared" si="77"/>
        <v>-140.66666666666666</v>
      </c>
      <c r="R101" s="14">
        <f t="shared" si="77"/>
        <v>-141.29166666666666</v>
      </c>
      <c r="S101" s="14">
        <f t="shared" si="77"/>
        <v>-142.50000000000003</v>
      </c>
      <c r="T101" s="14">
        <f t="shared" si="77"/>
        <v>-141.04166666666669</v>
      </c>
      <c r="U101" s="14">
        <f t="shared" si="77"/>
        <v>-134.66666666666669</v>
      </c>
      <c r="V101" s="14">
        <f t="shared" si="77"/>
        <v>-129.125</v>
      </c>
      <c r="W101" s="14">
        <f t="shared" si="77"/>
        <v>-127.79166666666669</v>
      </c>
      <c r="X101" s="14">
        <f t="shared" si="77"/>
        <v>-126.45833333333334</v>
      </c>
      <c r="Y101" s="14">
        <f t="shared" si="77"/>
        <v>-125.16666666666667</v>
      </c>
      <c r="Z101" s="14">
        <f t="shared" si="77"/>
        <v>-123.87500000000001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96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1</v>
      </c>
      <c r="D102" s="5">
        <f t="shared" si="67"/>
        <v>0</v>
      </c>
      <c r="E102" s="6" t="str">
        <f t="shared" si="28"/>
        <v>H (Ge)</v>
      </c>
      <c r="F102" s="14">
        <f t="shared" ref="F102" si="78">F26*$C$78</f>
        <v>-66.083333333333329</v>
      </c>
      <c r="G102" s="14">
        <f t="shared" ref="G102:BR102" si="79">G26*$C$78</f>
        <v>-57.333333333333336</v>
      </c>
      <c r="H102" s="14">
        <f t="shared" si="79"/>
        <v>-44.208333333333336</v>
      </c>
      <c r="I102" s="14">
        <f t="shared" si="79"/>
        <v>-59.625000000000007</v>
      </c>
      <c r="J102" s="14">
        <f t="shared" si="79"/>
        <v>-58.458333333333336</v>
      </c>
      <c r="K102" s="14">
        <f t="shared" si="79"/>
        <v>-58.083333333333336</v>
      </c>
      <c r="L102" s="14">
        <f t="shared" si="79"/>
        <v>-58.208333333333343</v>
      </c>
      <c r="M102" s="14">
        <f t="shared" si="79"/>
        <v>-58.291666666666671</v>
      </c>
      <c r="N102" s="14">
        <f t="shared" si="79"/>
        <v>-58.416666666666671</v>
      </c>
      <c r="O102" s="14">
        <f t="shared" si="79"/>
        <v>-58.541666666666671</v>
      </c>
      <c r="P102" s="14">
        <f t="shared" si="79"/>
        <v>-58.666666666666671</v>
      </c>
      <c r="Q102" s="14">
        <f t="shared" si="79"/>
        <v>-58.833333333333336</v>
      </c>
      <c r="R102" s="14">
        <f t="shared" si="79"/>
        <v>-59.000000000000007</v>
      </c>
      <c r="S102" s="14">
        <f t="shared" si="79"/>
        <v>-59.208333333333343</v>
      </c>
      <c r="T102" s="14">
        <f t="shared" si="79"/>
        <v>-58.166666666666671</v>
      </c>
      <c r="U102" s="14">
        <f t="shared" si="79"/>
        <v>-55.750000000000007</v>
      </c>
      <c r="V102" s="14">
        <f t="shared" si="79"/>
        <v>-54.041666666666671</v>
      </c>
      <c r="W102" s="14">
        <f t="shared" si="79"/>
        <v>-53.625</v>
      </c>
      <c r="X102" s="14">
        <f t="shared" si="79"/>
        <v>-53.208333333333336</v>
      </c>
      <c r="Y102" s="14">
        <f t="shared" si="79"/>
        <v>-52.791666666666671</v>
      </c>
      <c r="Z102" s="14">
        <f t="shared" si="79"/>
        <v>-52.375000000000007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96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1</v>
      </c>
      <c r="C103" s="5">
        <f t="shared" si="67"/>
        <v>0</v>
      </c>
      <c r="D103" s="5">
        <f t="shared" si="67"/>
        <v>0</v>
      </c>
      <c r="E103" s="6" t="str">
        <f t="shared" si="28"/>
        <v>H (Se)</v>
      </c>
      <c r="F103" s="14">
        <f t="shared" ref="F103" si="80">F27*$C$78</f>
        <v>-99.791666666666671</v>
      </c>
      <c r="G103" s="14">
        <f t="shared" ref="G103:BR103" si="81">G27*$C$78</f>
        <v>-83.958333333333329</v>
      </c>
      <c r="H103" s="14">
        <f t="shared" si="81"/>
        <v>-81.375000000000014</v>
      </c>
      <c r="I103" s="14">
        <f t="shared" si="81"/>
        <v>-55.25</v>
      </c>
      <c r="J103" s="14">
        <f t="shared" si="81"/>
        <v>-48.75</v>
      </c>
      <c r="K103" s="14">
        <f t="shared" si="81"/>
        <v>-43.541666666666664</v>
      </c>
      <c r="L103" s="14">
        <f t="shared" si="81"/>
        <v>-39.225000000000001</v>
      </c>
      <c r="M103" s="14">
        <f t="shared" si="81"/>
        <v>-38.25</v>
      </c>
      <c r="N103" s="14">
        <f t="shared" si="81"/>
        <v>-37.31666666666667</v>
      </c>
      <c r="O103" s="14">
        <f t="shared" si="81"/>
        <v>-36.416666666666671</v>
      </c>
      <c r="P103" s="14">
        <f t="shared" si="81"/>
        <v>-35.550000000000004</v>
      </c>
      <c r="Q103" s="14">
        <f t="shared" si="81"/>
        <v>-34.712499999999999</v>
      </c>
      <c r="R103" s="14">
        <f t="shared" si="81"/>
        <v>-33.904166666666669</v>
      </c>
      <c r="S103" s="14">
        <f t="shared" si="81"/>
        <v>-33.125</v>
      </c>
      <c r="T103" s="14">
        <f t="shared" si="81"/>
        <v>-33.608333333333341</v>
      </c>
      <c r="U103" s="14">
        <f t="shared" si="81"/>
        <v>-35.050000000000004</v>
      </c>
      <c r="V103" s="14">
        <f t="shared" si="81"/>
        <v>-36.241666666666674</v>
      </c>
      <c r="W103" s="14">
        <f t="shared" si="81"/>
        <v>-36.554166666666667</v>
      </c>
      <c r="X103" s="14">
        <f t="shared" si="81"/>
        <v>-36.875</v>
      </c>
      <c r="Y103" s="14">
        <f t="shared" si="81"/>
        <v>-37.208333333333336</v>
      </c>
      <c r="Z103" s="14">
        <f t="shared" si="81"/>
        <v>-37.550000000000004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96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96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96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96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96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96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96"/>
    </row>
    <row r="110" spans="1:87" ht="21" hidden="1" customHeight="1" outlineLevel="1" x14ac:dyDescent="0.35">
      <c r="G110" s="96"/>
      <c r="H110" s="96"/>
      <c r="I110" s="96"/>
      <c r="J110" s="96"/>
      <c r="K110" s="96"/>
      <c r="L110" s="96"/>
      <c r="M110" s="96"/>
      <c r="N110" s="96"/>
      <c r="O110" s="96"/>
      <c r="P110" s="96"/>
      <c r="Q110" s="96"/>
      <c r="R110" s="96"/>
      <c r="S110" s="96"/>
      <c r="T110" s="96"/>
      <c r="U110" s="96"/>
      <c r="V110" s="96"/>
      <c r="W110" s="96"/>
      <c r="X110" s="96"/>
      <c r="Y110" s="96"/>
      <c r="Z110" s="96"/>
      <c r="AA110" s="96"/>
      <c r="AB110" s="96"/>
      <c r="AC110" s="96"/>
      <c r="AD110" s="96"/>
      <c r="AE110" s="96"/>
      <c r="AF110" s="96"/>
      <c r="AG110" s="96"/>
      <c r="AH110" s="96"/>
      <c r="AI110" s="96"/>
      <c r="AJ110" s="96"/>
      <c r="AK110" s="96"/>
      <c r="AL110" s="96"/>
      <c r="AM110" s="96"/>
      <c r="AN110" s="96"/>
      <c r="AO110" s="96"/>
      <c r="AP110" s="96"/>
      <c r="AQ110" s="96"/>
      <c r="AR110" s="96"/>
      <c r="AS110" s="96"/>
      <c r="AT110" s="96"/>
      <c r="AU110" s="96"/>
      <c r="AV110" s="96"/>
      <c r="AW110" s="96"/>
      <c r="AX110" s="96"/>
      <c r="AY110" s="96"/>
      <c r="AZ110" s="96"/>
      <c r="BA110" s="96"/>
      <c r="BB110" s="96"/>
      <c r="BC110" s="96"/>
      <c r="BD110" s="96"/>
      <c r="BE110" s="96"/>
      <c r="BF110" s="96"/>
      <c r="BG110" s="96"/>
      <c r="BH110" s="96"/>
      <c r="BI110" s="96"/>
      <c r="BJ110" s="96"/>
      <c r="BK110" s="96"/>
      <c r="BL110" s="96"/>
      <c r="BM110" s="96"/>
      <c r="BN110" s="96"/>
      <c r="BO110" s="96"/>
      <c r="BP110" s="96"/>
      <c r="BQ110" s="96"/>
      <c r="BR110" s="96"/>
    </row>
    <row r="111" spans="1:87" ht="21" customHeight="1" collapsed="1" x14ac:dyDescent="0.35">
      <c r="G111" s="96"/>
      <c r="H111" s="96"/>
      <c r="I111" s="96"/>
      <c r="J111" s="96"/>
      <c r="K111" s="96"/>
      <c r="L111" s="96"/>
      <c r="M111" s="96"/>
      <c r="N111" s="96"/>
      <c r="O111" s="96"/>
      <c r="P111" s="96"/>
      <c r="Q111" s="96"/>
      <c r="R111" s="96"/>
      <c r="S111" s="96"/>
      <c r="T111" s="96"/>
      <c r="U111" s="96"/>
      <c r="V111" s="96"/>
      <c r="W111" s="96"/>
      <c r="X111" s="96"/>
      <c r="Y111" s="96"/>
      <c r="Z111" s="96"/>
      <c r="AA111" s="96"/>
      <c r="AB111" s="96"/>
      <c r="AC111" s="96"/>
      <c r="AD111" s="96"/>
      <c r="AE111" s="96"/>
      <c r="AF111" s="96"/>
      <c r="AG111" s="96"/>
      <c r="AH111" s="96"/>
      <c r="AI111" s="96"/>
      <c r="AJ111" s="96"/>
      <c r="AK111" s="96"/>
      <c r="AL111" s="96"/>
      <c r="AM111" s="96"/>
      <c r="AN111" s="96"/>
      <c r="AO111" s="96"/>
      <c r="AP111" s="96"/>
      <c r="AQ111" s="96"/>
      <c r="AR111" s="96"/>
      <c r="AS111" s="96"/>
      <c r="AT111" s="96"/>
      <c r="AU111" s="96"/>
      <c r="AV111" s="96"/>
      <c r="AW111" s="96"/>
      <c r="AX111" s="96"/>
      <c r="AY111" s="96"/>
      <c r="AZ111" s="96"/>
      <c r="BA111" s="96"/>
      <c r="BB111" s="96"/>
      <c r="BC111" s="96"/>
      <c r="BD111" s="96"/>
      <c r="BE111" s="96"/>
      <c r="BF111" s="96"/>
      <c r="BG111" s="96"/>
      <c r="BH111" s="96"/>
      <c r="BI111" s="96"/>
      <c r="BJ111" s="96"/>
      <c r="BK111" s="96"/>
      <c r="BL111" s="96"/>
      <c r="BM111" s="96"/>
      <c r="BN111" s="96"/>
      <c r="BO111" s="96"/>
      <c r="BP111" s="96"/>
      <c r="BQ111" s="96"/>
      <c r="BR111" s="96"/>
    </row>
    <row r="112" spans="1:87" ht="21" customHeight="1" thickBot="1" x14ac:dyDescent="0.45">
      <c r="A112" s="63"/>
      <c r="B112" s="63"/>
      <c r="C112" s="63"/>
      <c r="D112" s="63"/>
      <c r="E112" s="62" t="s">
        <v>22</v>
      </c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</row>
    <row r="113" spans="1:71" ht="21" customHeight="1" outlineLevel="1" thickTop="1" thickBot="1" x14ac:dyDescent="0.4">
      <c r="A113" s="178"/>
      <c r="B113" s="178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339.2</v>
      </c>
      <c r="H113" s="4">
        <f t="shared" si="92"/>
        <v>405.3</v>
      </c>
      <c r="I113" s="4">
        <f t="shared" si="92"/>
        <v>471.4</v>
      </c>
      <c r="J113" s="4">
        <f t="shared" si="92"/>
        <v>537.5</v>
      </c>
      <c r="K113" s="4">
        <f t="shared" si="92"/>
        <v>603.5</v>
      </c>
      <c r="L113" s="4">
        <f t="shared" si="92"/>
        <v>669.6</v>
      </c>
      <c r="M113" s="4">
        <f t="shared" si="92"/>
        <v>686.1</v>
      </c>
      <c r="N113" s="4">
        <f t="shared" si="92"/>
        <v>702.7</v>
      </c>
      <c r="O113" s="4">
        <f t="shared" si="92"/>
        <v>719.2</v>
      </c>
      <c r="P113" s="4">
        <f t="shared" si="92"/>
        <v>735.7</v>
      </c>
      <c r="Q113" s="4">
        <f t="shared" si="92"/>
        <v>752.2</v>
      </c>
      <c r="R113" s="4">
        <f t="shared" si="92"/>
        <v>768.7</v>
      </c>
      <c r="S113" s="4">
        <f t="shared" si="92"/>
        <v>785.2</v>
      </c>
      <c r="T113" s="4">
        <f t="shared" si="92"/>
        <v>801.8</v>
      </c>
      <c r="U113" s="4">
        <f t="shared" si="92"/>
        <v>867.8</v>
      </c>
      <c r="V113" s="4">
        <f t="shared" si="92"/>
        <v>933.9</v>
      </c>
      <c r="W113" s="4">
        <f t="shared" si="92"/>
        <v>950.4</v>
      </c>
      <c r="X113" s="4">
        <f t="shared" si="92"/>
        <v>967</v>
      </c>
      <c r="Y113" s="4">
        <f t="shared" si="92"/>
        <v>983.5</v>
      </c>
      <c r="Z113" s="4">
        <f t="shared" si="92"/>
        <v>1000</v>
      </c>
      <c r="AA113" s="4">
        <f t="shared" si="92"/>
        <v>0</v>
      </c>
      <c r="AB113" s="4">
        <f t="shared" si="92"/>
        <v>0</v>
      </c>
      <c r="AC113" s="4">
        <f t="shared" si="92"/>
        <v>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96"/>
    </row>
    <row r="114" spans="1:71" ht="21" customHeight="1" outlineLevel="1" thickTop="1" thickBot="1" x14ac:dyDescent="0.4">
      <c r="C114" s="22">
        <f>COUNTA(E114:E121)+1</f>
        <v>5</v>
      </c>
      <c r="E114" s="17" t="s">
        <v>31</v>
      </c>
      <c r="F114" s="46">
        <f t="shared" ref="F114:AL114" ca="1" si="93">F$113*$B$2*SUMPRODUCT(F$90:F$91,F$56:F$57)/1000</f>
        <v>0</v>
      </c>
      <c r="G114" s="46">
        <f t="shared" ca="1" si="93"/>
        <v>0</v>
      </c>
      <c r="H114" s="46">
        <f t="shared" ca="1" si="93"/>
        <v>-1.7374763889252006E-30</v>
      </c>
      <c r="I114" s="46">
        <f t="shared" ca="1" si="93"/>
        <v>-4.5354714567048363E-19</v>
      </c>
      <c r="J114" s="46">
        <f t="shared" ca="1" si="93"/>
        <v>-1.8742487734875939E-14</v>
      </c>
      <c r="K114" s="46">
        <f t="shared" ca="1" si="93"/>
        <v>-9.3378497531835332E-11</v>
      </c>
      <c r="L114" s="46">
        <f t="shared" ca="1" si="93"/>
        <v>-1.0696599343480518E-7</v>
      </c>
      <c r="M114" s="46">
        <f t="shared" ca="1" si="93"/>
        <v>-5.2140840200108154E-7</v>
      </c>
      <c r="N114" s="46">
        <f t="shared" ca="1" si="93"/>
        <v>-2.3950409821807832E-6</v>
      </c>
      <c r="O114" s="46">
        <f t="shared" ca="1" si="93"/>
        <v>-1.0410990101083741E-5</v>
      </c>
      <c r="P114" s="46">
        <f t="shared" ca="1" si="93"/>
        <v>-4.3022000611711808E-5</v>
      </c>
      <c r="Q114" s="46">
        <f t="shared" ca="1" si="93"/>
        <v>-1.6960850004439442E-4</v>
      </c>
      <c r="R114" s="46">
        <f t="shared" ca="1" si="93"/>
        <v>-6.4071748177217485E-4</v>
      </c>
      <c r="S114" s="46">
        <f t="shared" ca="1" si="93"/>
        <v>-2.3221964173800605E-3</v>
      </c>
      <c r="T114" s="46">
        <f t="shared" ca="1" si="93"/>
        <v>-3.1393608320274538E-3</v>
      </c>
      <c r="U114" s="46">
        <f t="shared" ca="1" si="93"/>
        <v>-1.254855052672138E-2</v>
      </c>
      <c r="V114" s="46">
        <f t="shared" ca="1" si="93"/>
        <v>-4.5676367428972457E-2</v>
      </c>
      <c r="W114" s="46">
        <f t="shared" ca="1" si="93"/>
        <v>-6.0156997375675474E-2</v>
      </c>
      <c r="X114" s="46">
        <f t="shared" ca="1" si="93"/>
        <v>-7.7706975310425946E-2</v>
      </c>
      <c r="Y114" s="46">
        <f t="shared" ca="1" si="93"/>
        <v>-9.8413311697026606E-2</v>
      </c>
      <c r="Z114" s="46">
        <f t="shared" ca="1" si="93"/>
        <v>-0.12217443617595002</v>
      </c>
      <c r="AA114" s="46">
        <f t="shared" ca="1" si="93"/>
        <v>0</v>
      </c>
      <c r="AB114" s="46">
        <f t="shared" ca="1" si="93"/>
        <v>0</v>
      </c>
      <c r="AC114" s="46">
        <f t="shared" ca="1" si="93"/>
        <v>0</v>
      </c>
      <c r="AD114" s="46">
        <f t="shared" ca="1" si="93"/>
        <v>0</v>
      </c>
      <c r="AE114" s="46">
        <f t="shared" ca="1" si="93"/>
        <v>0</v>
      </c>
      <c r="AF114" s="46">
        <f t="shared" ca="1" si="93"/>
        <v>0</v>
      </c>
      <c r="AG114" s="46">
        <f t="shared" ca="1" si="93"/>
        <v>0</v>
      </c>
      <c r="AH114" s="46">
        <f t="shared" ca="1" si="93"/>
        <v>0</v>
      </c>
      <c r="AI114" s="46">
        <f t="shared" ca="1" si="93"/>
        <v>0</v>
      </c>
      <c r="AJ114" s="46">
        <f t="shared" ca="1" si="93"/>
        <v>0</v>
      </c>
      <c r="AK114" s="46">
        <f t="shared" ca="1" si="93"/>
        <v>0</v>
      </c>
      <c r="AL114" s="46">
        <f t="shared" ca="1" si="93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96"/>
    </row>
    <row r="115" spans="1:71" ht="21" customHeight="1" outlineLevel="1" thickBot="1" x14ac:dyDescent="0.4">
      <c r="C115" s="23">
        <f xml:space="preserve"> COUNTIF(F113:AL113,"&lt;&gt;"&amp;0)</f>
        <v>21</v>
      </c>
      <c r="E115" s="17" t="s">
        <v>13</v>
      </c>
      <c r="F115" s="14">
        <f t="shared" ref="F115:AL115" ca="1" si="94">F$113*$B$2*SUMPRODUCT(F$87:F$88,F$53:F$54)/1000</f>
        <v>0</v>
      </c>
      <c r="G115" s="14">
        <f t="shared" ca="1" si="94"/>
        <v>0</v>
      </c>
      <c r="H115" s="14">
        <f t="shared" ca="1" si="94"/>
        <v>0</v>
      </c>
      <c r="I115" s="14">
        <f t="shared" ca="1" si="94"/>
        <v>-2.7106843586265421E-22</v>
      </c>
      <c r="J115" s="14">
        <f t="shared" ca="1" si="94"/>
        <v>-1.7675197633518754E-16</v>
      </c>
      <c r="K115" s="14">
        <f t="shared" ca="1" si="94"/>
        <v>-8.7481848842600773E-12</v>
      </c>
      <c r="L115" s="14">
        <f t="shared" ca="1" si="94"/>
        <v>-7.0909875211065153E-8</v>
      </c>
      <c r="M115" s="14">
        <f t="shared" ca="1" si="94"/>
        <v>-5.395264312394932E-7</v>
      </c>
      <c r="N115" s="14">
        <f t="shared" ca="1" si="94"/>
        <v>-3.8074678415086756E-6</v>
      </c>
      <c r="O115" s="14">
        <f t="shared" ca="1" si="94"/>
        <v>-2.5046426832458769E-5</v>
      </c>
      <c r="P115" s="14">
        <f t="shared" ca="1" si="94"/>
        <v>-1.5437904752461026E-4</v>
      </c>
      <c r="Q115" s="14">
        <f t="shared" ca="1" si="94"/>
        <v>-8.952443312483121E-4</v>
      </c>
      <c r="R115" s="14">
        <f t="shared" ca="1" si="94"/>
        <v>-4.9102380648645191E-3</v>
      </c>
      <c r="S115" s="14">
        <f t="shared" ca="1" si="94"/>
        <v>-2.5486834902945978E-2</v>
      </c>
      <c r="T115" s="14">
        <f t="shared" ca="1" si="94"/>
        <v>-2.7801693460683136E-2</v>
      </c>
      <c r="U115" s="14">
        <f t="shared" ca="1" si="94"/>
        <v>-6.0420348217635096E-2</v>
      </c>
      <c r="V115" s="14">
        <f t="shared" ca="1" si="94"/>
        <v>-0.13710902367436728</v>
      </c>
      <c r="W115" s="14">
        <f t="shared" ca="1" si="94"/>
        <v>-0.1597954652608668</v>
      </c>
      <c r="X115" s="14">
        <f t="shared" ca="1" si="94"/>
        <v>-0.18210125456170123</v>
      </c>
      <c r="Y115" s="14">
        <f t="shared" ca="1" si="94"/>
        <v>-0.2026532201358246</v>
      </c>
      <c r="Z115" s="14">
        <f t="shared" ca="1" si="94"/>
        <v>-0.22008751114291508</v>
      </c>
      <c r="AA115" s="14">
        <f t="shared" ca="1" si="94"/>
        <v>0</v>
      </c>
      <c r="AB115" s="14">
        <f t="shared" ca="1" si="94"/>
        <v>0</v>
      </c>
      <c r="AC115" s="14">
        <f t="shared" ca="1" si="94"/>
        <v>0</v>
      </c>
      <c r="AD115" s="14">
        <f t="shared" ca="1" si="94"/>
        <v>0</v>
      </c>
      <c r="AE115" s="14">
        <f t="shared" ca="1" si="94"/>
        <v>0</v>
      </c>
      <c r="AF115" s="14">
        <f t="shared" ca="1" si="94"/>
        <v>0</v>
      </c>
      <c r="AG115" s="14">
        <f t="shared" ca="1" si="94"/>
        <v>0</v>
      </c>
      <c r="AH115" s="14">
        <f t="shared" ca="1" si="94"/>
        <v>0</v>
      </c>
      <c r="AI115" s="14">
        <f t="shared" ca="1" si="94"/>
        <v>0</v>
      </c>
      <c r="AJ115" s="14">
        <f t="shared" ca="1" si="94"/>
        <v>0</v>
      </c>
      <c r="AK115" s="14">
        <f t="shared" ca="1" si="94"/>
        <v>0</v>
      </c>
      <c r="AL115" s="14">
        <f t="shared" ca="1" si="94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96"/>
    </row>
    <row r="116" spans="1:71" ht="21" customHeight="1" outlineLevel="1" thickBot="1" x14ac:dyDescent="0.4">
      <c r="E116" s="17" t="s">
        <v>14</v>
      </c>
      <c r="F116" s="14">
        <f t="shared" ref="F116:AL116" ca="1" si="95">F$113*$B$2*SUMPRODUCT(F$87:F$89,F$53:F$55)/1000</f>
        <v>0</v>
      </c>
      <c r="G116" s="14">
        <f t="shared" ca="1" si="95"/>
        <v>-9.2248544941400002E-30</v>
      </c>
      <c r="H116" s="14">
        <f t="shared" ca="1" si="95"/>
        <v>-2.1961494713587282E-25</v>
      </c>
      <c r="I116" s="14">
        <f t="shared" ca="1" si="95"/>
        <v>-5.7341408596193645E-22</v>
      </c>
      <c r="J116" s="14">
        <f t="shared" ca="1" si="95"/>
        <v>-1.7682104609159714E-16</v>
      </c>
      <c r="K116" s="14">
        <f t="shared" ca="1" si="95"/>
        <v>-8.7481896188442979E-12</v>
      </c>
      <c r="L116" s="14">
        <f t="shared" ca="1" si="95"/>
        <v>-7.0909875350263067E-8</v>
      </c>
      <c r="M116" s="14">
        <f t="shared" ca="1" si="95"/>
        <v>-5.3952643153170485E-7</v>
      </c>
      <c r="N116" s="14">
        <f t="shared" ca="1" si="95"/>
        <v>-3.8074678421008956E-6</v>
      </c>
      <c r="O116" s="14">
        <f t="shared" ca="1" si="95"/>
        <v>-2.5046426833619583E-5</v>
      </c>
      <c r="P116" s="14">
        <f t="shared" ca="1" si="95"/>
        <v>-1.5437904752681609E-4</v>
      </c>
      <c r="Q116" s="14">
        <f t="shared" ca="1" si="95"/>
        <v>-8.9524433125238653E-4</v>
      </c>
      <c r="R116" s="14">
        <f t="shared" ca="1" si="95"/>
        <v>-4.9102380648718457E-3</v>
      </c>
      <c r="S116" s="14">
        <f t="shared" ca="1" si="95"/>
        <v>-2.5486834902958833E-2</v>
      </c>
      <c r="T116" s="14">
        <f t="shared" ca="1" si="95"/>
        <v>-2.7801693460705133E-2</v>
      </c>
      <c r="U116" s="14">
        <f t="shared" ca="1" si="95"/>
        <v>-6.0420348217759295E-2</v>
      </c>
      <c r="V116" s="14">
        <f t="shared" ca="1" si="95"/>
        <v>-0.13710902367489997</v>
      </c>
      <c r="W116" s="14">
        <f t="shared" ca="1" si="95"/>
        <v>-0.15979546526161173</v>
      </c>
      <c r="X116" s="14">
        <f t="shared" ca="1" si="95"/>
        <v>-0.18210125456273299</v>
      </c>
      <c r="Y116" s="14">
        <f t="shared" ca="1" si="95"/>
        <v>-0.20265322013724044</v>
      </c>
      <c r="Z116" s="14">
        <f t="shared" ca="1" si="95"/>
        <v>-0.22008751114484115</v>
      </c>
      <c r="AA116" s="14">
        <f t="shared" ca="1" si="95"/>
        <v>0</v>
      </c>
      <c r="AB116" s="14">
        <f t="shared" ca="1" si="95"/>
        <v>0</v>
      </c>
      <c r="AC116" s="14">
        <f t="shared" ca="1" si="95"/>
        <v>0</v>
      </c>
      <c r="AD116" s="14">
        <f t="shared" ca="1" si="95"/>
        <v>0</v>
      </c>
      <c r="AE116" s="14">
        <f t="shared" ca="1" si="95"/>
        <v>0</v>
      </c>
      <c r="AF116" s="14">
        <f t="shared" ca="1" si="95"/>
        <v>0</v>
      </c>
      <c r="AG116" s="14">
        <f t="shared" ca="1" si="95"/>
        <v>0</v>
      </c>
      <c r="AH116" s="14">
        <f t="shared" ca="1" si="95"/>
        <v>0</v>
      </c>
      <c r="AI116" s="14">
        <f t="shared" ca="1" si="95"/>
        <v>0</v>
      </c>
      <c r="AJ116" s="14">
        <f t="shared" ca="1" si="95"/>
        <v>0</v>
      </c>
      <c r="AK116" s="14">
        <f t="shared" ca="1" si="95"/>
        <v>0</v>
      </c>
      <c r="AL116" s="14">
        <f t="shared" ca="1" si="95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96"/>
    </row>
    <row r="117" spans="1:71" ht="21" customHeight="1" outlineLevel="1" thickBot="1" x14ac:dyDescent="0.4">
      <c r="E117" s="17" t="s">
        <v>32</v>
      </c>
      <c r="F117" s="14">
        <f ca="1">F115+F114</f>
        <v>0</v>
      </c>
      <c r="G117" s="14">
        <f t="shared" ref="G117:AL117" ca="1" si="96">G115+G114</f>
        <v>0</v>
      </c>
      <c r="H117" s="14">
        <f t="shared" ca="1" si="96"/>
        <v>-1.7374763889252006E-30</v>
      </c>
      <c r="I117" s="14">
        <f t="shared" ca="1" si="96"/>
        <v>-4.5381821410634626E-19</v>
      </c>
      <c r="J117" s="14">
        <f t="shared" ca="1" si="96"/>
        <v>-1.8919239711211128E-14</v>
      </c>
      <c r="K117" s="14">
        <f t="shared" ca="1" si="96"/>
        <v>-1.0212668241609541E-10</v>
      </c>
      <c r="L117" s="14">
        <f t="shared" ca="1" si="96"/>
        <v>-1.7787586864587035E-7</v>
      </c>
      <c r="M117" s="14">
        <f t="shared" ca="1" si="96"/>
        <v>-1.0609348332405746E-6</v>
      </c>
      <c r="N117" s="14">
        <f t="shared" ca="1" si="96"/>
        <v>-6.2025088236894584E-6</v>
      </c>
      <c r="O117" s="14">
        <f t="shared" ca="1" si="96"/>
        <v>-3.545741693354251E-5</v>
      </c>
      <c r="P117" s="14">
        <f t="shared" ca="1" si="96"/>
        <v>-1.9740104813632207E-4</v>
      </c>
      <c r="Q117" s="14">
        <f t="shared" ca="1" si="96"/>
        <v>-1.0648528312927066E-3</v>
      </c>
      <c r="R117" s="14">
        <f t="shared" ca="1" si="96"/>
        <v>-5.550955546636694E-3</v>
      </c>
      <c r="S117" s="14">
        <f t="shared" ca="1" si="96"/>
        <v>-2.7809031320326038E-2</v>
      </c>
      <c r="T117" s="14">
        <f t="shared" ca="1" si="96"/>
        <v>-3.0941054292710591E-2</v>
      </c>
      <c r="U117" s="14">
        <f t="shared" ca="1" si="96"/>
        <v>-7.296889874435647E-2</v>
      </c>
      <c r="V117" s="14">
        <f t="shared" ca="1" si="96"/>
        <v>-0.18278539110333974</v>
      </c>
      <c r="W117" s="14">
        <f t="shared" ca="1" si="96"/>
        <v>-0.21995246263654228</v>
      </c>
      <c r="X117" s="14">
        <f t="shared" ca="1" si="96"/>
        <v>-0.25980822987212715</v>
      </c>
      <c r="Y117" s="14">
        <f t="shared" ca="1" si="96"/>
        <v>-0.3010665318328512</v>
      </c>
      <c r="Z117" s="14">
        <f t="shared" ca="1" si="96"/>
        <v>-0.34226194731886511</v>
      </c>
      <c r="AA117" s="14">
        <f t="shared" ca="1" si="96"/>
        <v>0</v>
      </c>
      <c r="AB117" s="14">
        <f t="shared" ca="1" si="96"/>
        <v>0</v>
      </c>
      <c r="AC117" s="14">
        <f t="shared" ca="1" si="96"/>
        <v>0</v>
      </c>
      <c r="AD117" s="14">
        <f t="shared" ca="1" si="96"/>
        <v>0</v>
      </c>
      <c r="AE117" s="14">
        <f t="shared" ca="1" si="96"/>
        <v>0</v>
      </c>
      <c r="AF117" s="14">
        <f t="shared" ca="1" si="96"/>
        <v>0</v>
      </c>
      <c r="AG117" s="14">
        <f t="shared" ca="1" si="96"/>
        <v>0</v>
      </c>
      <c r="AH117" s="14">
        <f t="shared" ca="1" si="96"/>
        <v>0</v>
      </c>
      <c r="AI117" s="14">
        <f t="shared" ca="1" si="96"/>
        <v>0</v>
      </c>
      <c r="AJ117" s="14">
        <f t="shared" ca="1" si="96"/>
        <v>0</v>
      </c>
      <c r="AK117" s="14">
        <f t="shared" ca="1" si="96"/>
        <v>0</v>
      </c>
      <c r="AL117" s="14">
        <f t="shared" ca="1" si="96"/>
        <v>0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96"/>
    </row>
    <row r="118" spans="1:71" ht="21" customHeight="1" outlineLevel="1" x14ac:dyDescent="0.35">
      <c r="U118" s="47"/>
      <c r="V118" s="47"/>
      <c r="W118" s="47"/>
      <c r="BS118" s="96"/>
    </row>
    <row r="119" spans="1:71" ht="21" customHeight="1" outlineLevel="1" x14ac:dyDescent="0.35">
      <c r="U119" s="47"/>
      <c r="V119" s="47"/>
      <c r="W119" s="47"/>
    </row>
    <row r="120" spans="1:71" ht="21" customHeight="1" outlineLevel="1" x14ac:dyDescent="0.35">
      <c r="U120" s="47"/>
      <c r="V120" s="47"/>
      <c r="W120" s="47"/>
    </row>
    <row r="121" spans="1:71" ht="21" customHeight="1" outlineLevel="1" thickBot="1" x14ac:dyDescent="0.4">
      <c r="U121" s="47"/>
      <c r="V121" s="47"/>
      <c r="W121" s="47"/>
    </row>
    <row r="122" spans="1:71" ht="2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537.5</v>
      </c>
      <c r="K122" s="4">
        <f ca="1"/>
        <v>603.5</v>
      </c>
      <c r="L122" s="4">
        <f ca="1"/>
        <v>669.6</v>
      </c>
      <c r="M122" s="4">
        <f ca="1"/>
        <v>686.1</v>
      </c>
      <c r="N122" s="4">
        <f ca="1"/>
        <v>702.7</v>
      </c>
      <c r="O122" s="4">
        <f ca="1"/>
        <v>719.2</v>
      </c>
      <c r="P122" s="4">
        <f ca="1"/>
        <v>735.7</v>
      </c>
      <c r="Q122" s="4">
        <f ca="1"/>
        <v>752.2</v>
      </c>
      <c r="R122" s="4">
        <f ca="1"/>
        <v>768.7</v>
      </c>
      <c r="S122" s="4">
        <f ca="1"/>
        <v>785.2</v>
      </c>
      <c r="T122" s="20">
        <f ca="1"/>
        <v>801.8</v>
      </c>
      <c r="U122" s="53">
        <f ca="1"/>
        <v>867.8</v>
      </c>
      <c r="V122" s="54">
        <f ca="1"/>
        <v>933.9</v>
      </c>
      <c r="W122" s="56">
        <f ca="1"/>
        <v>950.4</v>
      </c>
      <c r="X122" s="51">
        <f ca="1"/>
        <v>967</v>
      </c>
      <c r="Y122" s="4">
        <f ca="1"/>
        <v>983.5</v>
      </c>
      <c r="Z122" s="4">
        <f ca="1"/>
        <v>1000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6"/>
    </row>
    <row r="123" spans="1:71" ht="21" customHeight="1" outlineLevel="1" thickTop="1" thickBot="1" x14ac:dyDescent="0.4">
      <c r="E123" s="17" t="str">
        <f ca="1"/>
        <v xml:space="preserve">Расвор: </v>
      </c>
      <c r="F123" s="47">
        <f ca="1"/>
        <v>0</v>
      </c>
      <c r="G123" s="47">
        <f ca="1"/>
        <v>0</v>
      </c>
      <c r="H123" s="47">
        <f ca="1"/>
        <v>-1.7374763889252006E-30</v>
      </c>
      <c r="I123" s="47">
        <f ca="1"/>
        <v>-4.5354714567048363E-19</v>
      </c>
      <c r="J123" s="47">
        <f ca="1"/>
        <v>-1.8742487734875939E-14</v>
      </c>
      <c r="K123" s="47">
        <f ca="1"/>
        <v>-9.3378497531835332E-11</v>
      </c>
      <c r="L123" s="47">
        <f ca="1"/>
        <v>-1.0696599343480518E-7</v>
      </c>
      <c r="M123" s="47">
        <f ca="1"/>
        <v>-5.2140840200108154E-7</v>
      </c>
      <c r="N123" s="47">
        <f ca="1"/>
        <v>-2.3950409821807832E-6</v>
      </c>
      <c r="O123" s="47">
        <f ca="1"/>
        <v>-1.0410990101083741E-5</v>
      </c>
      <c r="P123" s="47">
        <f ca="1"/>
        <v>-4.3022000611711808E-5</v>
      </c>
      <c r="Q123" s="47">
        <f ca="1"/>
        <v>-1.6960850004439442E-4</v>
      </c>
      <c r="R123" s="47">
        <f ca="1"/>
        <v>-6.4071748177217485E-4</v>
      </c>
      <c r="S123" s="47">
        <f ca="1"/>
        <v>-2.3221964173800605E-3</v>
      </c>
      <c r="T123" s="47">
        <f ca="1"/>
        <v>-3.1393608320274538E-3</v>
      </c>
      <c r="U123" s="47">
        <f ca="1"/>
        <v>-1.254855052672138E-2</v>
      </c>
      <c r="V123" s="47">
        <f ca="1"/>
        <v>-4.5676367428972457E-2</v>
      </c>
      <c r="W123" s="47">
        <f ca="1"/>
        <v>-6.0156997375675474E-2</v>
      </c>
      <c r="X123" s="47">
        <f ca="1"/>
        <v>-7.7706975310425946E-2</v>
      </c>
      <c r="Y123" s="47">
        <f ca="1"/>
        <v>-9.8413311697026606E-2</v>
      </c>
      <c r="Z123" s="47">
        <f ca="1"/>
        <v>-0.12217443617595002</v>
      </c>
      <c r="AA123" s="47" t="e">
        <f ca="1"/>
        <v>#N/A</v>
      </c>
      <c r="AB123" s="47" t="e">
        <f ca="1"/>
        <v>#N/A</v>
      </c>
      <c r="AC123" s="47" t="e">
        <f ca="1"/>
        <v>#N/A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customHeight="1" outlineLevel="1" thickBot="1" x14ac:dyDescent="0.4">
      <c r="E124" s="17" t="str">
        <f ca="1"/>
        <v xml:space="preserve">Газовая без Ar: </v>
      </c>
      <c r="F124" s="47">
        <f ca="1"/>
        <v>0</v>
      </c>
      <c r="G124" s="47">
        <f ca="1"/>
        <v>0</v>
      </c>
      <c r="H124" s="47">
        <f ca="1"/>
        <v>0</v>
      </c>
      <c r="I124" s="47">
        <f ca="1"/>
        <v>-2.7106843586265421E-22</v>
      </c>
      <c r="J124" s="47">
        <f ca="1"/>
        <v>-1.7675197633518754E-16</v>
      </c>
      <c r="K124" s="47">
        <f ca="1"/>
        <v>-8.7481848842600773E-12</v>
      </c>
      <c r="L124" s="47">
        <f ca="1"/>
        <v>-7.0909875211065153E-8</v>
      </c>
      <c r="M124" s="47">
        <f ca="1"/>
        <v>-5.395264312394932E-7</v>
      </c>
      <c r="N124" s="47">
        <f ca="1"/>
        <v>-3.8074678415086756E-6</v>
      </c>
      <c r="O124" s="47">
        <f ca="1"/>
        <v>-2.5046426832458769E-5</v>
      </c>
      <c r="P124" s="47">
        <f ca="1"/>
        <v>-1.5437904752461026E-4</v>
      </c>
      <c r="Q124" s="47">
        <f ca="1"/>
        <v>-8.952443312483121E-4</v>
      </c>
      <c r="R124" s="47">
        <f ca="1"/>
        <v>-4.9102380648645191E-3</v>
      </c>
      <c r="S124" s="47">
        <f ca="1"/>
        <v>-2.5486834902945978E-2</v>
      </c>
      <c r="T124" s="47">
        <f ca="1"/>
        <v>-2.7801693460683136E-2</v>
      </c>
      <c r="U124" s="47">
        <f ca="1"/>
        <v>-6.0420348217635096E-2</v>
      </c>
      <c r="V124" s="47">
        <f ca="1"/>
        <v>-0.13710902367436728</v>
      </c>
      <c r="W124" s="47">
        <f ca="1"/>
        <v>-0.1597954652608668</v>
      </c>
      <c r="X124" s="47">
        <f ca="1"/>
        <v>-0.18210125456170123</v>
      </c>
      <c r="Y124" s="47">
        <f ca="1"/>
        <v>-0.2026532201358246</v>
      </c>
      <c r="Z124" s="47">
        <f ca="1"/>
        <v>-0.22008751114291508</v>
      </c>
      <c r="AA124" s="47" t="e">
        <f ca="1"/>
        <v>#N/A</v>
      </c>
      <c r="AB124" s="47" t="e">
        <f ca="1"/>
        <v>#N/A</v>
      </c>
      <c r="AC124" s="47" t="e">
        <f ca="1"/>
        <v>#N/A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customHeight="1" outlineLevel="1" thickBot="1" x14ac:dyDescent="0.4">
      <c r="E125" s="17" t="str">
        <f ca="1"/>
        <v xml:space="preserve">Газовая: </v>
      </c>
      <c r="F125" s="47">
        <f ca="1"/>
        <v>0</v>
      </c>
      <c r="G125" s="47">
        <f ca="1"/>
        <v>-9.2248544941400002E-30</v>
      </c>
      <c r="H125" s="47">
        <f ca="1"/>
        <v>-2.1961494713587282E-25</v>
      </c>
      <c r="I125" s="47">
        <f ca="1"/>
        <v>-5.7341408596193645E-22</v>
      </c>
      <c r="J125" s="47">
        <f ca="1"/>
        <v>-1.7682104609159714E-16</v>
      </c>
      <c r="K125" s="47">
        <f ca="1"/>
        <v>-8.7481896188442979E-12</v>
      </c>
      <c r="L125" s="47">
        <f ca="1"/>
        <v>-7.0909875350263067E-8</v>
      </c>
      <c r="M125" s="47">
        <f ca="1"/>
        <v>-5.3952643153170485E-7</v>
      </c>
      <c r="N125" s="47">
        <f ca="1"/>
        <v>-3.8074678421008956E-6</v>
      </c>
      <c r="O125" s="47">
        <f ca="1"/>
        <v>-2.5046426833619583E-5</v>
      </c>
      <c r="P125" s="47">
        <f ca="1"/>
        <v>-1.5437904752681609E-4</v>
      </c>
      <c r="Q125" s="47">
        <f ca="1"/>
        <v>-8.9524433125238653E-4</v>
      </c>
      <c r="R125" s="47">
        <f ca="1"/>
        <v>-4.9102380648718457E-3</v>
      </c>
      <c r="S125" s="47">
        <f ca="1"/>
        <v>-2.5486834902958833E-2</v>
      </c>
      <c r="T125" s="47">
        <f ca="1"/>
        <v>-2.7801693460705133E-2</v>
      </c>
      <c r="U125" s="47">
        <f ca="1"/>
        <v>-6.0420348217759295E-2</v>
      </c>
      <c r="V125" s="47">
        <f ca="1"/>
        <v>-0.13710902367489997</v>
      </c>
      <c r="W125" s="47">
        <f ca="1"/>
        <v>-0.15979546526161173</v>
      </c>
      <c r="X125" s="47">
        <f ca="1"/>
        <v>-0.18210125456273299</v>
      </c>
      <c r="Y125" s="47">
        <f ca="1"/>
        <v>-0.20265322013724044</v>
      </c>
      <c r="Z125" s="47">
        <f ca="1"/>
        <v>-0.22008751114484115</v>
      </c>
      <c r="AA125" s="47" t="e">
        <f ca="1"/>
        <v>#N/A</v>
      </c>
      <c r="AB125" s="47" t="e">
        <f ca="1"/>
        <v>#N/A</v>
      </c>
      <c r="AC125" s="47" t="e">
        <f ca="1"/>
        <v>#N/A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customHeight="1" outlineLevel="1" thickBot="1" x14ac:dyDescent="0.4">
      <c r="E126" s="17" t="str">
        <f ca="1"/>
        <v>Раствор + газовая без Ar</v>
      </c>
      <c r="F126" s="47">
        <f ca="1"/>
        <v>0</v>
      </c>
      <c r="G126" s="47">
        <f ca="1"/>
        <v>0</v>
      </c>
      <c r="H126" s="47">
        <f ca="1"/>
        <v>-1.7374763889252006E-30</v>
      </c>
      <c r="I126" s="47">
        <f ca="1"/>
        <v>-4.5381821410634626E-19</v>
      </c>
      <c r="J126" s="47">
        <f ca="1"/>
        <v>-1.8919239711211128E-14</v>
      </c>
      <c r="K126" s="47">
        <f ca="1"/>
        <v>-1.0212668241609541E-10</v>
      </c>
      <c r="L126" s="47">
        <f ca="1"/>
        <v>-1.7787586864587035E-7</v>
      </c>
      <c r="M126" s="47">
        <f ca="1"/>
        <v>-1.0609348332405746E-6</v>
      </c>
      <c r="N126" s="47">
        <f ca="1"/>
        <v>-6.2025088236894584E-6</v>
      </c>
      <c r="O126" s="47">
        <f ca="1"/>
        <v>-3.545741693354251E-5</v>
      </c>
      <c r="P126" s="47">
        <f ca="1"/>
        <v>-1.9740104813632207E-4</v>
      </c>
      <c r="Q126" s="47">
        <f ca="1"/>
        <v>-1.0648528312927066E-3</v>
      </c>
      <c r="R126" s="47">
        <f ca="1"/>
        <v>-5.550955546636694E-3</v>
      </c>
      <c r="S126" s="47">
        <f ca="1"/>
        <v>-2.7809031320326038E-2</v>
      </c>
      <c r="T126" s="47">
        <f ca="1"/>
        <v>-3.0941054292710591E-2</v>
      </c>
      <c r="U126" s="47">
        <f ca="1"/>
        <v>-7.296889874435647E-2</v>
      </c>
      <c r="V126" s="47">
        <f ca="1"/>
        <v>-0.18278539110333974</v>
      </c>
      <c r="W126" s="47">
        <f ca="1"/>
        <v>-0.21995246263654228</v>
      </c>
      <c r="X126" s="47">
        <f ca="1"/>
        <v>-0.25980822987212715</v>
      </c>
      <c r="Y126" s="47">
        <f ca="1"/>
        <v>-0.3010665318328512</v>
      </c>
      <c r="Z126" s="47">
        <f ca="1"/>
        <v>-0.34226194731886511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</sheetData>
  <mergeCells count="2">
    <mergeCell ref="A1:CI1"/>
    <mergeCell ref="A113:B113"/>
  </mergeCells>
  <conditionalFormatting sqref="A4:D33">
    <cfRule type="cellIs" dxfId="18" priority="201" operator="equal">
      <formula>0</formula>
    </cfRule>
  </conditionalFormatting>
  <conditionalFormatting sqref="A80:D109">
    <cfRule type="cellIs" dxfId="17" priority="200" operator="equal">
      <formula>0</formula>
    </cfRule>
  </conditionalFormatting>
  <conditionalFormatting sqref="A46:D75">
    <cfRule type="cellIs" dxfId="16" priority="153" operator="equal">
      <formula>0</formula>
    </cfRule>
  </conditionalFormatting>
  <conditionalFormatting sqref="B34:B37">
    <cfRule type="cellIs" dxfId="15" priority="105" operator="equal">
      <formula>1</formula>
    </cfRule>
  </conditionalFormatting>
  <conditionalFormatting sqref="F32:BS32">
    <cfRule type="colorScale" priority="104">
      <colorScale>
        <cfvo type="min"/>
        <cfvo type="max"/>
        <color rgb="FFFFEF9C"/>
        <color rgb="FF63BE7B"/>
      </colorScale>
    </cfRule>
  </conditionalFormatting>
  <conditionalFormatting sqref="BS31">
    <cfRule type="colorScale" priority="103">
      <colorScale>
        <cfvo type="min"/>
        <cfvo type="max"/>
        <color rgb="FFFFEF9C"/>
        <color rgb="FF63BE7B"/>
      </colorScale>
    </cfRule>
  </conditionalFormatting>
  <conditionalFormatting sqref="BS30">
    <cfRule type="colorScale" priority="102">
      <colorScale>
        <cfvo type="min"/>
        <cfvo type="max"/>
        <color rgb="FFFFEF9C"/>
        <color rgb="FF63BE7B"/>
      </colorScale>
    </cfRule>
  </conditionalFormatting>
  <conditionalFormatting sqref="BS29">
    <cfRule type="colorScale" priority="101">
      <colorScale>
        <cfvo type="min"/>
        <cfvo type="max"/>
        <color rgb="FFFFEF9C"/>
        <color rgb="FF63BE7B"/>
      </colorScale>
    </cfRule>
  </conditionalFormatting>
  <conditionalFormatting sqref="BS28">
    <cfRule type="colorScale" priority="100">
      <colorScale>
        <cfvo type="min"/>
        <cfvo type="max"/>
        <color rgb="FFFFEF9C"/>
        <color rgb="FF63BE7B"/>
      </colorScale>
    </cfRule>
  </conditionalFormatting>
  <conditionalFormatting sqref="BS27">
    <cfRule type="colorScale" priority="99">
      <colorScale>
        <cfvo type="min"/>
        <cfvo type="max"/>
        <color rgb="FFFFEF9C"/>
        <color rgb="FF63BE7B"/>
      </colorScale>
    </cfRule>
  </conditionalFormatting>
  <conditionalFormatting sqref="BS26">
    <cfRule type="colorScale" priority="98">
      <colorScale>
        <cfvo type="min"/>
        <cfvo type="max"/>
        <color rgb="FFFFEF9C"/>
        <color rgb="FF63BE7B"/>
      </colorScale>
    </cfRule>
  </conditionalFormatting>
  <conditionalFormatting sqref="BS25">
    <cfRule type="colorScale" priority="58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97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96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95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94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93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92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91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90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89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88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87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86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85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84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83">
      <colorScale>
        <cfvo type="min"/>
        <cfvo type="max"/>
        <color rgb="FFFFEF9C"/>
        <color rgb="FF63BE7B"/>
      </colorScale>
    </cfRule>
  </conditionalFormatting>
  <conditionalFormatting sqref="BS9">
    <cfRule type="colorScale" priority="82">
      <colorScale>
        <cfvo type="min"/>
        <cfvo type="max"/>
        <color rgb="FFFFEF9C"/>
        <color rgb="FF63BE7B"/>
      </colorScale>
    </cfRule>
  </conditionalFormatting>
  <conditionalFormatting sqref="BS8">
    <cfRule type="colorScale" priority="81">
      <colorScale>
        <cfvo type="min"/>
        <cfvo type="max"/>
        <color rgb="FFFFEF9C"/>
        <color rgb="FF63BE7B"/>
      </colorScale>
    </cfRule>
  </conditionalFormatting>
  <conditionalFormatting sqref="BS7">
    <cfRule type="colorScale" priority="80">
      <colorScale>
        <cfvo type="min"/>
        <cfvo type="max"/>
        <color rgb="FFFFEF9C"/>
        <color rgb="FF63BE7B"/>
      </colorScale>
    </cfRule>
  </conditionalFormatting>
  <conditionalFormatting sqref="BS4">
    <cfRule type="colorScale" priority="79">
      <colorScale>
        <cfvo type="min"/>
        <cfvo type="max"/>
        <color rgb="FFFFEF9C"/>
        <color rgb="FF63BE7B"/>
      </colorScale>
    </cfRule>
  </conditionalFormatting>
  <conditionalFormatting sqref="BS7">
    <cfRule type="colorScale" priority="76">
      <colorScale>
        <cfvo type="min"/>
        <cfvo type="max"/>
        <color rgb="FFFFEF9C"/>
        <color rgb="FF63BE7B"/>
      </colorScale>
    </cfRule>
  </conditionalFormatting>
  <conditionalFormatting sqref="BS5">
    <cfRule type="colorScale" priority="78">
      <colorScale>
        <cfvo type="min"/>
        <cfvo type="max"/>
        <color rgb="FFFFEF9C"/>
        <color rgb="FF63BE7B"/>
      </colorScale>
    </cfRule>
  </conditionalFormatting>
  <conditionalFormatting sqref="BS6">
    <cfRule type="colorScale" priority="77">
      <colorScale>
        <cfvo type="min"/>
        <cfvo type="max"/>
        <color rgb="FFFFEF9C"/>
        <color rgb="FF63BE7B"/>
      </colorScale>
    </cfRule>
  </conditionalFormatting>
  <conditionalFormatting sqref="BS8">
    <cfRule type="colorScale" priority="75">
      <colorScale>
        <cfvo type="min"/>
        <cfvo type="max"/>
        <color rgb="FFFFEF9C"/>
        <color rgb="FF63BE7B"/>
      </colorScale>
    </cfRule>
  </conditionalFormatting>
  <conditionalFormatting sqref="BS9">
    <cfRule type="colorScale" priority="74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73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72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71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70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69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68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67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66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65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64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63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62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61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60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59">
      <colorScale>
        <cfvo type="min"/>
        <cfvo type="max"/>
        <color rgb="FFFFEF9C"/>
        <color rgb="FF63BE7B"/>
      </colorScale>
    </cfRule>
  </conditionalFormatting>
  <conditionalFormatting sqref="F27:BR27">
    <cfRule type="colorScale" priority="55">
      <colorScale>
        <cfvo type="min"/>
        <cfvo type="max"/>
        <color rgb="FFFFEF9C"/>
        <color rgb="FF63BE7B"/>
      </colorScale>
    </cfRule>
  </conditionalFormatting>
  <conditionalFormatting sqref="F26:BR26">
    <cfRule type="colorScale" priority="54">
      <colorScale>
        <cfvo type="min"/>
        <cfvo type="max"/>
        <color rgb="FFFFEF9C"/>
        <color rgb="FF63BE7B"/>
      </colorScale>
    </cfRule>
  </conditionalFormatting>
  <conditionalFormatting sqref="G25:BR25">
    <cfRule type="colorScale" priority="14">
      <colorScale>
        <cfvo type="min"/>
        <cfvo type="max"/>
        <color rgb="FFFFEF9C"/>
        <color rgb="FF63BE7B"/>
      </colorScale>
    </cfRule>
  </conditionalFormatting>
  <conditionalFormatting sqref="G24:BR24">
    <cfRule type="colorScale" priority="53">
      <colorScale>
        <cfvo type="min"/>
        <cfvo type="max"/>
        <color rgb="FFFFEF9C"/>
        <color rgb="FF63BE7B"/>
      </colorScale>
    </cfRule>
  </conditionalFormatting>
  <conditionalFormatting sqref="G23:BR23">
    <cfRule type="colorScale" priority="52">
      <colorScale>
        <cfvo type="min"/>
        <cfvo type="max"/>
        <color rgb="FFFFEF9C"/>
        <color rgb="FF63BE7B"/>
      </colorScale>
    </cfRule>
  </conditionalFormatting>
  <conditionalFormatting sqref="G22:BR2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49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48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44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43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42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41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39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38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37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36">
      <colorScale>
        <cfvo type="min"/>
        <cfvo type="max"/>
        <color rgb="FFFFEF9C"/>
        <color rgb="FF63BE7B"/>
      </colorScale>
    </cfRule>
  </conditionalFormatting>
  <conditionalFormatting sqref="F4:BR4">
    <cfRule type="colorScale" priority="35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32">
      <colorScale>
        <cfvo type="min"/>
        <cfvo type="max"/>
        <color rgb="FFFFEF9C"/>
        <color rgb="FF63BE7B"/>
      </colorScale>
    </cfRule>
  </conditionalFormatting>
  <conditionalFormatting sqref="F5:BR5">
    <cfRule type="colorScale" priority="34">
      <colorScale>
        <cfvo type="min"/>
        <cfvo type="max"/>
        <color rgb="FFFFEF9C"/>
        <color rgb="FF63BE7B"/>
      </colorScale>
    </cfRule>
  </conditionalFormatting>
  <conditionalFormatting sqref="F6:BR6">
    <cfRule type="colorScale" priority="33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31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27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26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25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24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23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22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20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19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18">
      <colorScale>
        <cfvo type="min"/>
        <cfvo type="max"/>
        <color rgb="FFFFEF9C"/>
        <color rgb="FF63BE7B"/>
      </colorScale>
    </cfRule>
  </conditionalFormatting>
  <conditionalFormatting sqref="G22:BR22">
    <cfRule type="colorScale" priority="17">
      <colorScale>
        <cfvo type="min"/>
        <cfvo type="max"/>
        <color rgb="FFFFEF9C"/>
        <color rgb="FF63BE7B"/>
      </colorScale>
    </cfRule>
  </conditionalFormatting>
  <conditionalFormatting sqref="G23:BR23">
    <cfRule type="colorScale" priority="16">
      <colorScale>
        <cfvo type="min"/>
        <cfvo type="max"/>
        <color rgb="FFFFEF9C"/>
        <color rgb="FF63BE7B"/>
      </colorScale>
    </cfRule>
  </conditionalFormatting>
  <conditionalFormatting sqref="G24:BR24">
    <cfRule type="colorScale" priority="15">
      <colorScale>
        <cfvo type="min"/>
        <cfvo type="max"/>
        <color rgb="FFFFEF9C"/>
        <color rgb="FF63BE7B"/>
      </colorScale>
    </cfRule>
  </conditionalFormatting>
  <conditionalFormatting sqref="F33:BR33">
    <cfRule type="cellIs" dxfId="14" priority="13" operator="equal">
      <formula>0</formula>
    </cfRule>
  </conditionalFormatting>
  <conditionalFormatting sqref="F31:BR31">
    <cfRule type="colorScale" priority="12">
      <colorScale>
        <cfvo type="min"/>
        <cfvo type="max"/>
        <color rgb="FFFFEF9C"/>
        <color rgb="FF63BE7B"/>
      </colorScale>
    </cfRule>
  </conditionalFormatting>
  <conditionalFormatting sqref="F30:BR30">
    <cfRule type="colorScale" priority="7">
      <colorScale>
        <cfvo type="min"/>
        <cfvo type="max"/>
        <color rgb="FFFFEF9C"/>
        <color rgb="FF63BE7B"/>
      </colorScale>
    </cfRule>
  </conditionalFormatting>
  <conditionalFormatting sqref="F29:BR2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8:BR28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8:BR28">
    <cfRule type="colorScale" priority="9">
      <colorScale>
        <cfvo type="min"/>
        <cfvo type="max"/>
        <color rgb="FFFFEF9C"/>
        <color rgb="FF63BE7B"/>
      </colorScale>
    </cfRule>
  </conditionalFormatting>
  <conditionalFormatting sqref="F29:BR29">
    <cfRule type="colorScale" priority="8">
      <colorScale>
        <cfvo type="min"/>
        <cfvo type="max"/>
        <color rgb="FFFFEF9C"/>
        <color rgb="FF63BE7B"/>
      </colorScale>
    </cfRule>
  </conditionalFormatting>
  <conditionalFormatting sqref="F25">
    <cfRule type="colorScale" priority="6">
      <colorScale>
        <cfvo type="min"/>
        <cfvo type="max"/>
        <color rgb="FFFFEF9C"/>
        <color rgb="FF63BE7B"/>
      </colorScale>
    </cfRule>
  </conditionalFormatting>
  <conditionalFormatting sqref="F24">
    <cfRule type="colorScale" priority="1">
      <colorScale>
        <cfvo type="min"/>
        <cfvo type="max"/>
        <color rgb="FFFFEF9C"/>
        <color rgb="FF63BE7B"/>
      </colorScale>
    </cfRule>
  </conditionalFormatting>
  <conditionalFormatting sqref="F23">
    <cfRule type="colorScale" priority="5">
      <colorScale>
        <cfvo type="min"/>
        <cfvo type="max"/>
        <color rgb="FFFFEF9C"/>
        <color rgb="FF63BE7B"/>
      </colorScale>
    </cfRule>
  </conditionalFormatting>
  <conditionalFormatting sqref="F22">
    <cfRule type="colorScale" priority="4">
      <colorScale>
        <cfvo type="min"/>
        <cfvo type="max"/>
        <color rgb="FFFFEF9C"/>
        <color rgb="FF63BE7B"/>
      </colorScale>
    </cfRule>
  </conditionalFormatting>
  <conditionalFormatting sqref="F22">
    <cfRule type="colorScale" priority="3">
      <colorScale>
        <cfvo type="min"/>
        <cfvo type="max"/>
        <color rgb="FFFFEF9C"/>
        <color rgb="FF63BE7B"/>
      </colorScale>
    </cfRule>
  </conditionalFormatting>
  <conditionalFormatting sqref="F23">
    <cfRule type="colorScale" priority="2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AE25"/>
  <sheetViews>
    <sheetView topLeftCell="H1" zoomScale="85" zoomScaleNormal="85" workbookViewId="0">
      <selection sqref="A1:V25"/>
    </sheetView>
  </sheetViews>
  <sheetFormatPr defaultRowHeight="23.25" x14ac:dyDescent="0.35"/>
  <cols>
    <col min="1" max="1" width="13.90625" style="172" bestFit="1" customWidth="1"/>
  </cols>
  <sheetData>
    <row r="1" spans="1:31" x14ac:dyDescent="0.35">
      <c r="A1" s="172" t="s">
        <v>112</v>
      </c>
      <c r="B1" s="132">
        <v>273.10000000000002</v>
      </c>
      <c r="C1" s="132">
        <v>339.2</v>
      </c>
      <c r="D1" s="132">
        <v>405.3</v>
      </c>
      <c r="E1" s="132">
        <v>471.4</v>
      </c>
      <c r="F1" s="132">
        <v>537.5</v>
      </c>
      <c r="G1" s="132">
        <v>603.5</v>
      </c>
      <c r="H1" s="132">
        <v>669.6</v>
      </c>
      <c r="I1" s="132">
        <v>686.1</v>
      </c>
      <c r="J1" s="132">
        <v>702.7</v>
      </c>
      <c r="K1" s="144">
        <v>719.2</v>
      </c>
      <c r="L1" s="141">
        <v>735.7</v>
      </c>
      <c r="M1" s="142">
        <v>752.2</v>
      </c>
      <c r="N1" s="140">
        <v>768.7</v>
      </c>
      <c r="O1" s="141">
        <v>785.2</v>
      </c>
      <c r="P1" s="142">
        <v>801.8</v>
      </c>
      <c r="Q1" s="168">
        <v>867.8</v>
      </c>
      <c r="R1" s="141">
        <v>933.9</v>
      </c>
      <c r="S1" s="142">
        <v>950.4</v>
      </c>
      <c r="T1" s="169" t="s">
        <v>78</v>
      </c>
      <c r="U1" s="143">
        <v>983.5</v>
      </c>
      <c r="V1" s="145" t="s">
        <v>107</v>
      </c>
      <c r="W1" s="106"/>
      <c r="X1" s="107"/>
      <c r="Y1" s="107"/>
      <c r="Z1" s="106"/>
      <c r="AA1" s="107"/>
      <c r="AB1" s="107"/>
      <c r="AC1" s="130"/>
      <c r="AD1" s="107"/>
      <c r="AE1" s="107"/>
    </row>
    <row r="2" spans="1:31" ht="24.75" x14ac:dyDescent="0.35">
      <c r="A2" s="173" t="s">
        <v>598</v>
      </c>
      <c r="B2" s="134">
        <v>0.12</v>
      </c>
      <c r="C2" s="134">
        <v>0.12</v>
      </c>
      <c r="D2" s="134">
        <v>0.12</v>
      </c>
      <c r="E2" s="134">
        <v>0.12</v>
      </c>
      <c r="F2" s="134">
        <v>0.12</v>
      </c>
      <c r="G2" s="134">
        <v>0.12</v>
      </c>
      <c r="H2" s="134">
        <v>0.12</v>
      </c>
      <c r="I2" s="134">
        <v>0.12</v>
      </c>
      <c r="J2" s="134">
        <v>0.12</v>
      </c>
      <c r="K2" s="148">
        <v>0.11999</v>
      </c>
      <c r="L2" s="166">
        <v>0.10613</v>
      </c>
      <c r="M2" s="156">
        <v>9.7070000000000004E-2</v>
      </c>
      <c r="N2" s="148">
        <v>7.8125E-2</v>
      </c>
      <c r="O2" s="152">
        <v>1.8605E-2</v>
      </c>
      <c r="P2" s="163">
        <v>3.2372E-12</v>
      </c>
      <c r="Q2" s="148">
        <v>0</v>
      </c>
      <c r="R2" s="152">
        <v>0</v>
      </c>
      <c r="S2" s="156">
        <v>0</v>
      </c>
      <c r="T2" s="148">
        <v>0</v>
      </c>
      <c r="U2" s="152">
        <v>0</v>
      </c>
      <c r="V2" s="156">
        <v>0</v>
      </c>
      <c r="W2" s="124"/>
      <c r="X2" s="125"/>
      <c r="Y2" s="125"/>
      <c r="Z2" s="124"/>
      <c r="AA2" s="125"/>
      <c r="AB2" s="125"/>
      <c r="AC2" s="124"/>
      <c r="AD2" s="125"/>
      <c r="AE2" s="125"/>
    </row>
    <row r="3" spans="1:31" ht="24.75" x14ac:dyDescent="0.35">
      <c r="A3" s="173" t="s">
        <v>599</v>
      </c>
      <c r="B3" s="135">
        <v>0.04</v>
      </c>
      <c r="C3" s="135">
        <v>0.04</v>
      </c>
      <c r="D3" s="135">
        <v>0.04</v>
      </c>
      <c r="E3" s="135">
        <v>0.04</v>
      </c>
      <c r="F3" s="135">
        <v>0.04</v>
      </c>
      <c r="G3" s="135">
        <v>0.04</v>
      </c>
      <c r="H3" s="135">
        <v>0.04</v>
      </c>
      <c r="I3" s="135">
        <v>0.04</v>
      </c>
      <c r="J3" s="135">
        <v>0.04</v>
      </c>
      <c r="K3" s="149">
        <v>0.04</v>
      </c>
      <c r="L3" s="159">
        <v>4.0088E-4</v>
      </c>
      <c r="M3" s="157">
        <v>2.1825E-12</v>
      </c>
      <c r="N3" s="149">
        <v>2.7739E-26</v>
      </c>
      <c r="O3" s="153">
        <v>0</v>
      </c>
      <c r="P3" s="162">
        <v>0</v>
      </c>
      <c r="Q3" s="149">
        <v>0</v>
      </c>
      <c r="R3" s="153">
        <v>0</v>
      </c>
      <c r="S3" s="157">
        <v>0</v>
      </c>
      <c r="T3" s="149">
        <v>0</v>
      </c>
      <c r="U3" s="153">
        <v>0</v>
      </c>
      <c r="V3" s="157">
        <v>0</v>
      </c>
      <c r="W3" s="106"/>
      <c r="X3" s="126"/>
      <c r="Y3" s="126"/>
      <c r="Z3" s="106"/>
      <c r="AA3" s="126"/>
      <c r="AB3" s="126"/>
      <c r="AC3" s="106"/>
      <c r="AD3" s="126"/>
      <c r="AE3" s="126"/>
    </row>
    <row r="4" spans="1:31" ht="24.75" x14ac:dyDescent="0.35">
      <c r="A4" s="173" t="s">
        <v>600</v>
      </c>
      <c r="B4" s="134">
        <v>0</v>
      </c>
      <c r="C4" s="134">
        <v>0</v>
      </c>
      <c r="D4" s="134">
        <v>0</v>
      </c>
      <c r="E4" s="134">
        <v>0</v>
      </c>
      <c r="F4" s="134">
        <v>0</v>
      </c>
      <c r="G4" s="134">
        <v>0</v>
      </c>
      <c r="H4" s="134">
        <v>1.4605E-33</v>
      </c>
      <c r="I4" s="134">
        <v>7.2174999999999997E-31</v>
      </c>
      <c r="J4" s="134">
        <v>2.0326999999999999E-30</v>
      </c>
      <c r="K4" s="149">
        <v>1.1013000000000001E-33</v>
      </c>
      <c r="L4" s="153">
        <v>0</v>
      </c>
      <c r="M4" s="157">
        <v>9.9603999999999999E-15</v>
      </c>
      <c r="N4" s="149">
        <v>2.3954E-21</v>
      </c>
      <c r="O4" s="153">
        <v>0</v>
      </c>
      <c r="P4" s="162">
        <v>0</v>
      </c>
      <c r="Q4" s="149">
        <v>0</v>
      </c>
      <c r="R4" s="153">
        <v>5.1883000000000001E-34</v>
      </c>
      <c r="S4" s="157">
        <v>5.5150999999999998E-32</v>
      </c>
      <c r="T4" s="149">
        <v>6.4141999999999995E-32</v>
      </c>
      <c r="U4" s="153">
        <v>7.8338999999999997E-32</v>
      </c>
      <c r="V4" s="157">
        <v>1.0585E-32</v>
      </c>
      <c r="W4" s="126"/>
      <c r="X4" s="126"/>
      <c r="Y4" s="126"/>
      <c r="Z4" s="106"/>
      <c r="AA4" s="126"/>
      <c r="AB4" s="126"/>
      <c r="AC4" s="106"/>
      <c r="AD4" s="126"/>
      <c r="AE4" s="126"/>
    </row>
    <row r="5" spans="1:31" x14ac:dyDescent="0.35">
      <c r="A5" s="173" t="s">
        <v>52</v>
      </c>
      <c r="B5" s="134">
        <v>1.3852000000000001E-25</v>
      </c>
      <c r="C5" s="134">
        <v>5.8396999999999997E-20</v>
      </c>
      <c r="D5" s="134">
        <v>2.45E-15</v>
      </c>
      <c r="E5" s="134">
        <v>4.5125000000000002E-13</v>
      </c>
      <c r="F5" s="134">
        <v>3.0526000000000001E-12</v>
      </c>
      <c r="G5" s="134">
        <v>2.6333000000000001E-12</v>
      </c>
      <c r="H5" s="134">
        <v>7.2158000000000004E-13</v>
      </c>
      <c r="I5" s="134">
        <v>1.7955E-13</v>
      </c>
      <c r="J5" s="134">
        <v>1.0615E-15</v>
      </c>
      <c r="K5" s="146">
        <v>1.9396E-22</v>
      </c>
      <c r="L5" s="150">
        <v>0</v>
      </c>
      <c r="M5" s="158">
        <v>1.4436999999999999E-10</v>
      </c>
      <c r="N5" s="149">
        <v>1.5113E-11</v>
      </c>
      <c r="O5" s="153">
        <v>7.0486E-31</v>
      </c>
      <c r="P5" s="162">
        <v>1.8043E-22</v>
      </c>
      <c r="Q5" s="149">
        <v>4.4736000000000001E-14</v>
      </c>
      <c r="R5" s="153">
        <v>6.2818000000000004E-9</v>
      </c>
      <c r="S5" s="157">
        <v>2.0963000000000001E-8</v>
      </c>
      <c r="T5" s="149">
        <v>2.7284999999999999E-8</v>
      </c>
      <c r="U5" s="159">
        <v>3.6502999999999999E-8</v>
      </c>
      <c r="V5" s="157">
        <v>3.1906000000000001E-8</v>
      </c>
      <c r="W5" s="124"/>
      <c r="X5" s="125"/>
      <c r="Y5" s="125"/>
      <c r="Z5" s="124"/>
      <c r="AA5" s="125"/>
      <c r="AB5" s="125"/>
      <c r="AC5" s="124"/>
      <c r="AD5" s="125"/>
      <c r="AE5" s="125"/>
    </row>
    <row r="6" spans="1:31" x14ac:dyDescent="0.35">
      <c r="A6" s="173" t="s">
        <v>59</v>
      </c>
      <c r="B6" s="134">
        <v>0.12</v>
      </c>
      <c r="C6" s="134">
        <v>0.12</v>
      </c>
      <c r="D6" s="134">
        <v>0.12</v>
      </c>
      <c r="E6" s="134">
        <v>0.12</v>
      </c>
      <c r="F6" s="134">
        <v>0.12</v>
      </c>
      <c r="G6" s="134">
        <v>0.12</v>
      </c>
      <c r="H6" s="134">
        <v>0.12</v>
      </c>
      <c r="I6" s="134">
        <v>0.12</v>
      </c>
      <c r="J6" s="134">
        <v>0.12</v>
      </c>
      <c r="K6" s="149">
        <v>0.12001000000000001</v>
      </c>
      <c r="L6" s="153">
        <v>9.5788999999999999E-2</v>
      </c>
      <c r="M6" s="157">
        <v>9.0841000000000005E-2</v>
      </c>
      <c r="N6" s="149">
        <v>8.2861000000000004E-2</v>
      </c>
      <c r="O6" s="153">
        <v>6.1532999999999997E-2</v>
      </c>
      <c r="P6" s="162">
        <v>2.6192E-2</v>
      </c>
      <c r="Q6" s="149">
        <v>2.4232999999999997E-7</v>
      </c>
      <c r="R6" s="153">
        <v>2.3116E-8</v>
      </c>
      <c r="S6" s="157">
        <v>1.2504000000000001E-8</v>
      </c>
      <c r="T6" s="149">
        <v>3.0155000000000002E-9</v>
      </c>
      <c r="U6" s="159">
        <v>7.8885000000000002E-10</v>
      </c>
      <c r="V6" s="157">
        <v>1.1957000000000001E-10</v>
      </c>
      <c r="W6" s="106"/>
      <c r="X6" s="126"/>
      <c r="Y6" s="126"/>
      <c r="Z6" s="106"/>
      <c r="AA6" s="126"/>
      <c r="AB6" s="126"/>
      <c r="AC6" s="106"/>
      <c r="AD6" s="126"/>
      <c r="AE6" s="126"/>
    </row>
    <row r="7" spans="1:31" ht="24.75" x14ac:dyDescent="0.35">
      <c r="A7" s="173" t="s">
        <v>601</v>
      </c>
      <c r="B7" s="134">
        <v>0</v>
      </c>
      <c r="C7" s="134">
        <v>0</v>
      </c>
      <c r="D7" s="134">
        <v>0</v>
      </c>
      <c r="E7" s="134">
        <v>2.6748999999999999E-36</v>
      </c>
      <c r="F7" s="134">
        <v>3.0363E-28</v>
      </c>
      <c r="G7" s="134">
        <v>1.0451999999999999E-21</v>
      </c>
      <c r="H7" s="134">
        <v>3.0431000000000001E-16</v>
      </c>
      <c r="I7" s="134">
        <v>5.2153000000000002E-15</v>
      </c>
      <c r="J7" s="134">
        <v>8.0465999999999998E-14</v>
      </c>
      <c r="K7" s="149">
        <v>1.1255E-12</v>
      </c>
      <c r="L7" s="153">
        <v>1.4366000000000001E-11</v>
      </c>
      <c r="M7" s="157">
        <v>1.6815999999999999E-10</v>
      </c>
      <c r="N7" s="146">
        <v>1.8178000000000001E-9</v>
      </c>
      <c r="O7" s="150">
        <v>1.8141E-8</v>
      </c>
      <c r="P7" s="154">
        <v>1.5516999999999999E-8</v>
      </c>
      <c r="Q7" s="149">
        <v>1.7818000000000001E-8</v>
      </c>
      <c r="R7" s="153">
        <v>2.4868000000000001E-8</v>
      </c>
      <c r="S7" s="157">
        <v>2.5311000000000001E-8</v>
      </c>
      <c r="T7" s="149">
        <v>2.4993999999999999E-8</v>
      </c>
      <c r="U7" s="153">
        <v>2.3901E-8</v>
      </c>
      <c r="V7" s="157">
        <v>2.2101000000000001E-8</v>
      </c>
      <c r="W7" s="106"/>
      <c r="X7" s="126"/>
      <c r="Y7" s="126"/>
      <c r="Z7" s="106"/>
      <c r="AA7" s="126"/>
      <c r="AB7" s="126"/>
      <c r="AC7" s="106"/>
      <c r="AD7" s="126"/>
      <c r="AE7" s="126"/>
    </row>
    <row r="8" spans="1:31" x14ac:dyDescent="0.35">
      <c r="A8" s="173" t="s">
        <v>91</v>
      </c>
      <c r="B8" s="134">
        <v>0</v>
      </c>
      <c r="C8" s="134">
        <v>0</v>
      </c>
      <c r="D8" s="134">
        <v>0</v>
      </c>
      <c r="E8" s="134">
        <v>1.1043E-31</v>
      </c>
      <c r="F8" s="134">
        <v>1.6944E-24</v>
      </c>
      <c r="G8" s="134">
        <v>1.1347999999999999E-18</v>
      </c>
      <c r="H8" s="134">
        <v>8.3191000000000006E-14</v>
      </c>
      <c r="I8" s="134">
        <v>1.0426E-12</v>
      </c>
      <c r="J8" s="134">
        <v>1.1893E-11</v>
      </c>
      <c r="K8" s="149">
        <v>1.2427E-10</v>
      </c>
      <c r="L8" s="153">
        <v>1.1963000000000001E-9</v>
      </c>
      <c r="M8" s="157">
        <v>1.0658E-8</v>
      </c>
      <c r="N8" s="149">
        <v>8.8433999999999996E-8</v>
      </c>
      <c r="O8" s="153">
        <v>6.8321000000000004E-7</v>
      </c>
      <c r="P8" s="162">
        <v>6.1412E-7</v>
      </c>
      <c r="Q8" s="146">
        <v>7.7242999999999999E-7</v>
      </c>
      <c r="R8" s="150">
        <v>1.1345999999999999E-6</v>
      </c>
      <c r="S8" s="158">
        <v>1.1770999999999999E-6</v>
      </c>
      <c r="T8" s="149">
        <v>1.1883999999999999E-6</v>
      </c>
      <c r="U8" s="153">
        <v>1.1658999999999999E-6</v>
      </c>
      <c r="V8" s="157">
        <v>1.1099E-6</v>
      </c>
      <c r="W8" s="124"/>
      <c r="X8" s="125"/>
      <c r="Y8" s="125"/>
      <c r="Z8" s="124"/>
      <c r="AA8" s="125"/>
      <c r="AB8" s="125"/>
      <c r="AC8" s="124"/>
      <c r="AD8" s="125"/>
      <c r="AE8" s="125"/>
    </row>
    <row r="9" spans="1:31" ht="24.75" x14ac:dyDescent="0.35">
      <c r="A9" s="173" t="s">
        <v>602</v>
      </c>
      <c r="B9" s="134">
        <v>0</v>
      </c>
      <c r="C9" s="134">
        <v>0</v>
      </c>
      <c r="D9" s="134">
        <v>0</v>
      </c>
      <c r="E9" s="134">
        <v>7.5161000000000002E-28</v>
      </c>
      <c r="F9" s="134">
        <v>1.498E-21</v>
      </c>
      <c r="G9" s="134">
        <v>1.8924999999999999E-16</v>
      </c>
      <c r="H9" s="134">
        <v>3.4079E-12</v>
      </c>
      <c r="I9" s="134">
        <v>3.1061999999999998E-11</v>
      </c>
      <c r="J9" s="134">
        <v>2.6063999999999999E-10</v>
      </c>
      <c r="K9" s="149">
        <v>2.0244000000000002E-9</v>
      </c>
      <c r="L9" s="153">
        <v>1.4629E-8</v>
      </c>
      <c r="M9" s="157">
        <v>9.8757000000000002E-8</v>
      </c>
      <c r="N9" s="149">
        <v>6.2621999999999995E-7</v>
      </c>
      <c r="O9" s="153">
        <v>3.7297999999999998E-6</v>
      </c>
      <c r="P9" s="162">
        <v>3.5093E-6</v>
      </c>
      <c r="Q9" s="149">
        <v>4.7662999999999996E-6</v>
      </c>
      <c r="R9" s="159">
        <v>7.2792999999999999E-6</v>
      </c>
      <c r="S9" s="157">
        <v>7.6755999999999998E-6</v>
      </c>
      <c r="T9" s="149">
        <v>7.9019999999999999E-6</v>
      </c>
      <c r="U9" s="153">
        <v>7.9323000000000003E-6</v>
      </c>
      <c r="V9" s="157">
        <v>7.7558999999999997E-6</v>
      </c>
      <c r="W9" s="106"/>
      <c r="X9" s="126"/>
      <c r="Y9" s="126"/>
      <c r="Z9" s="106"/>
      <c r="AA9" s="126"/>
      <c r="AB9" s="126"/>
      <c r="AC9" s="106"/>
      <c r="AD9" s="126"/>
      <c r="AE9" s="126"/>
    </row>
    <row r="10" spans="1:31" ht="24.75" x14ac:dyDescent="0.35">
      <c r="A10" s="173" t="s">
        <v>603</v>
      </c>
      <c r="B10" s="134">
        <v>0</v>
      </c>
      <c r="C10" s="134">
        <v>0</v>
      </c>
      <c r="D10" s="134">
        <v>0</v>
      </c>
      <c r="E10" s="134">
        <v>2.4944999999999998E-25</v>
      </c>
      <c r="F10" s="134">
        <v>1.6046000000000001E-19</v>
      </c>
      <c r="G10" s="134">
        <v>7.7809999999999992E-15</v>
      </c>
      <c r="H10" s="134">
        <v>6.0852000000000006E-11</v>
      </c>
      <c r="I10" s="134">
        <v>4.5725E-10</v>
      </c>
      <c r="J10" s="134">
        <v>3.1799000000000002E-9</v>
      </c>
      <c r="K10" s="149">
        <v>2.0573999999999999E-8</v>
      </c>
      <c r="L10" s="153">
        <v>1.2443000000000001E-7</v>
      </c>
      <c r="M10" s="157">
        <v>7.0622999999999999E-7</v>
      </c>
      <c r="N10" s="149">
        <v>3.7805000000000001E-6</v>
      </c>
      <c r="O10" s="153">
        <v>1.9094999999999999E-5</v>
      </c>
      <c r="P10" s="162">
        <v>2.0605999999999999E-5</v>
      </c>
      <c r="Q10" s="149">
        <v>4.2063E-5</v>
      </c>
      <c r="R10" s="159">
        <v>8.8708000000000005E-5</v>
      </c>
      <c r="S10" s="157">
        <v>1.0143E-4</v>
      </c>
      <c r="T10" s="146">
        <v>1.1336E-4</v>
      </c>
      <c r="U10" s="150">
        <v>1.2369E-4</v>
      </c>
      <c r="V10" s="158">
        <v>1.3168000000000001E-4</v>
      </c>
      <c r="W10" s="106"/>
      <c r="X10" s="126"/>
      <c r="Y10" s="126"/>
      <c r="Z10" s="106"/>
      <c r="AA10" s="126"/>
      <c r="AB10" s="126"/>
      <c r="AC10" s="106"/>
      <c r="AD10" s="126"/>
      <c r="AE10" s="126"/>
    </row>
    <row r="11" spans="1:31" x14ac:dyDescent="0.35">
      <c r="A11" s="173" t="s">
        <v>84</v>
      </c>
      <c r="B11" s="134">
        <v>0</v>
      </c>
      <c r="C11" s="134">
        <v>2.3150000000000001E-32</v>
      </c>
      <c r="D11" s="134">
        <v>5.1894000000000002E-28</v>
      </c>
      <c r="E11" s="134">
        <v>6.7150999999999996E-25</v>
      </c>
      <c r="F11" s="134">
        <v>1.4416E-22</v>
      </c>
      <c r="G11" s="134">
        <v>9.2846999999999997E-21</v>
      </c>
      <c r="H11" s="134">
        <v>2.5660999999999998E-19</v>
      </c>
      <c r="I11" s="134">
        <v>5.3058999999999996E-19</v>
      </c>
      <c r="J11" s="134">
        <v>1.0587999999999999E-18</v>
      </c>
      <c r="K11" s="149">
        <v>2.0443E-18</v>
      </c>
      <c r="L11" s="153">
        <v>3.8274000000000001E-18</v>
      </c>
      <c r="M11" s="157">
        <v>6.9643000000000008E-18</v>
      </c>
      <c r="N11" s="149">
        <v>1.2338E-17</v>
      </c>
      <c r="O11" s="153">
        <v>2.1322000000000001E-17</v>
      </c>
      <c r="P11" s="162">
        <v>3.5952000000000001E-17</v>
      </c>
      <c r="Q11" s="146">
        <v>1.8957999999999999E-16</v>
      </c>
      <c r="R11" s="170">
        <v>7.5985000000000001E-16</v>
      </c>
      <c r="S11" s="158">
        <v>1.0454E-15</v>
      </c>
      <c r="T11" s="146">
        <v>1.4245E-15</v>
      </c>
      <c r="U11" s="150">
        <v>1.9237999999999998E-15</v>
      </c>
      <c r="V11" s="158">
        <v>2.5761000000000002E-15</v>
      </c>
      <c r="W11" s="106"/>
      <c r="X11" s="126"/>
      <c r="Y11" s="126"/>
      <c r="Z11" s="126"/>
      <c r="AA11" s="126"/>
      <c r="AB11" s="126"/>
      <c r="AC11" s="126"/>
      <c r="AD11" s="126"/>
      <c r="AE11" s="126"/>
    </row>
    <row r="12" spans="1:31" ht="24.75" x14ac:dyDescent="0.35">
      <c r="A12" s="173" t="s">
        <v>604</v>
      </c>
      <c r="B12" s="134">
        <v>0</v>
      </c>
      <c r="C12" s="134">
        <v>0</v>
      </c>
      <c r="D12" s="134">
        <v>0</v>
      </c>
      <c r="E12" s="134">
        <v>1.8533E-24</v>
      </c>
      <c r="F12" s="134">
        <v>2.8341E-19</v>
      </c>
      <c r="G12" s="134">
        <v>4.1509999999999998E-15</v>
      </c>
      <c r="H12" s="134">
        <v>1.1626000000000001E-11</v>
      </c>
      <c r="I12" s="134">
        <v>6.9022000000000002E-11</v>
      </c>
      <c r="J12" s="134">
        <v>3.8204999999999999E-10</v>
      </c>
      <c r="K12" s="149">
        <v>1.9809000000000001E-9</v>
      </c>
      <c r="L12" s="153">
        <v>9.6635000000000008E-9</v>
      </c>
      <c r="M12" s="157">
        <v>4.4511000000000001E-8</v>
      </c>
      <c r="N12" s="149">
        <v>1.9445E-7</v>
      </c>
      <c r="O12" s="153">
        <v>8.0637000000000004E-7</v>
      </c>
      <c r="P12" s="162">
        <v>9.674099999999999E-7</v>
      </c>
      <c r="Q12" s="149">
        <v>2.6518000000000002E-6</v>
      </c>
      <c r="R12" s="159">
        <v>7.0098999999999996E-6</v>
      </c>
      <c r="S12" s="157">
        <v>8.5020999999999995E-6</v>
      </c>
      <c r="T12" s="146">
        <v>1.0096E-5</v>
      </c>
      <c r="U12" s="150">
        <v>1.1729000000000001E-5</v>
      </c>
      <c r="V12" s="158">
        <v>1.3328E-5</v>
      </c>
      <c r="W12" s="106"/>
      <c r="X12" s="126"/>
      <c r="Y12" s="126"/>
      <c r="Z12" s="106"/>
      <c r="AA12" s="126"/>
      <c r="AB12" s="126"/>
      <c r="AC12" s="106"/>
      <c r="AD12" s="126"/>
      <c r="AE12" s="126"/>
    </row>
    <row r="13" spans="1:31" ht="24.75" x14ac:dyDescent="0.35">
      <c r="A13" s="173" t="s">
        <v>605</v>
      </c>
      <c r="B13" s="134">
        <v>0</v>
      </c>
      <c r="C13" s="134">
        <v>0</v>
      </c>
      <c r="D13" s="134">
        <v>2.112E-33</v>
      </c>
      <c r="E13" s="134">
        <v>6.9566999999999996E-22</v>
      </c>
      <c r="F13" s="134">
        <v>2.8298000000000001E-17</v>
      </c>
      <c r="G13" s="134">
        <v>1.3693E-13</v>
      </c>
      <c r="H13" s="134">
        <v>1.4777E-10</v>
      </c>
      <c r="I13" s="134">
        <v>7.045E-10</v>
      </c>
      <c r="J13" s="134">
        <v>3.1523E-9</v>
      </c>
      <c r="K13" s="149">
        <v>1.3294999999999999E-8</v>
      </c>
      <c r="L13" s="153">
        <v>5.3062000000000002E-8</v>
      </c>
      <c r="M13" s="157">
        <v>2.0107000000000001E-7</v>
      </c>
      <c r="N13" s="149">
        <v>7.2633000000000002E-7</v>
      </c>
      <c r="O13" s="153">
        <v>2.5042000000000001E-6</v>
      </c>
      <c r="P13" s="162">
        <v>3.3807000000000001E-6</v>
      </c>
      <c r="Q13" s="149">
        <v>1.3004E-5</v>
      </c>
      <c r="R13" s="159">
        <v>4.4756999999999999E-5</v>
      </c>
      <c r="S13" s="157">
        <v>5.8084000000000002E-5</v>
      </c>
      <c r="T13" s="149">
        <v>7.3905000000000005E-5</v>
      </c>
      <c r="U13" s="153">
        <v>9.2176999999999995E-5</v>
      </c>
      <c r="V13" s="157">
        <v>1.1267E-4</v>
      </c>
      <c r="W13" s="106"/>
      <c r="X13" s="126"/>
      <c r="Y13" s="126"/>
      <c r="Z13" s="106"/>
      <c r="AA13" s="126"/>
      <c r="AB13" s="126"/>
      <c r="AC13" s="106"/>
      <c r="AD13" s="126"/>
      <c r="AE13" s="126"/>
    </row>
    <row r="14" spans="1:31" ht="24.75" x14ac:dyDescent="0.35">
      <c r="A14" s="173" t="s">
        <v>606</v>
      </c>
      <c r="B14" s="134">
        <v>0</v>
      </c>
      <c r="C14" s="134">
        <v>3.4198000000000002E-28</v>
      </c>
      <c r="D14" s="134">
        <v>5.9530000000000002E-24</v>
      </c>
      <c r="E14" s="134">
        <v>8.4280000000000001E-16</v>
      </c>
      <c r="F14" s="134">
        <v>2.2795000000000001E-12</v>
      </c>
      <c r="G14" s="134">
        <v>1.2492E-9</v>
      </c>
      <c r="H14" s="134">
        <v>2.2200999999999999E-7</v>
      </c>
      <c r="I14" s="134">
        <v>7.0592000000000001E-7</v>
      </c>
      <c r="J14" s="134">
        <v>2.1401999999999999E-6</v>
      </c>
      <c r="K14" s="149">
        <v>6.2067999999999996E-6</v>
      </c>
      <c r="L14" s="153">
        <v>1.7269999999999999E-5</v>
      </c>
      <c r="M14" s="157">
        <v>4.6218999999999999E-5</v>
      </c>
      <c r="N14" s="149">
        <v>1.1933E-4</v>
      </c>
      <c r="O14" s="153">
        <v>2.9757999999999998E-4</v>
      </c>
      <c r="P14" s="162">
        <v>3.9570000000000002E-4</v>
      </c>
      <c r="Q14" s="149">
        <v>1.3225999999999999E-3</v>
      </c>
      <c r="R14" s="153">
        <v>3.9436000000000002E-3</v>
      </c>
      <c r="S14" s="157">
        <v>4.9925000000000004E-3</v>
      </c>
      <c r="T14" s="149">
        <v>6.2268000000000002E-3</v>
      </c>
      <c r="U14" s="153">
        <v>7.6509999999999998E-3</v>
      </c>
      <c r="V14" s="157">
        <v>9.2610000000000001E-3</v>
      </c>
      <c r="W14" s="106"/>
      <c r="X14" s="126"/>
      <c r="Y14" s="126"/>
      <c r="Z14" s="106"/>
      <c r="AA14" s="126"/>
      <c r="AB14" s="126"/>
      <c r="AC14" s="106"/>
      <c r="AD14" s="126"/>
      <c r="AE14" s="126"/>
    </row>
    <row r="15" spans="1:31" x14ac:dyDescent="0.35">
      <c r="A15" s="173" t="s">
        <v>2</v>
      </c>
      <c r="B15" s="134">
        <v>0</v>
      </c>
      <c r="C15" s="134">
        <v>0</v>
      </c>
      <c r="D15" s="134">
        <v>2.9715000000000001E-31</v>
      </c>
      <c r="E15" s="134">
        <v>3.4601000000000002E-24</v>
      </c>
      <c r="F15" s="134">
        <v>3.2441999999999999E-20</v>
      </c>
      <c r="G15" s="134">
        <v>4.4000999999999999E-17</v>
      </c>
      <c r="H15" s="134">
        <v>1.5291E-14</v>
      </c>
      <c r="I15" s="134">
        <v>5.5875000000000002E-14</v>
      </c>
      <c r="J15" s="134">
        <v>1.9279E-13</v>
      </c>
      <c r="K15" s="149">
        <v>6.3058000000000003E-13</v>
      </c>
      <c r="L15" s="153">
        <v>1.9621999999999999E-12</v>
      </c>
      <c r="M15" s="157">
        <v>5.8279999999999998E-12</v>
      </c>
      <c r="N15" s="149">
        <v>1.6576E-11</v>
      </c>
      <c r="O15" s="153">
        <v>4.5255999999999999E-11</v>
      </c>
      <c r="P15" s="162">
        <v>8.8206999999999998E-11</v>
      </c>
      <c r="Q15" s="149">
        <v>1.0810999999999999E-9</v>
      </c>
      <c r="R15" s="153">
        <v>9.6261000000000001E-9</v>
      </c>
      <c r="S15" s="157">
        <v>1.5772999999999998E-8</v>
      </c>
      <c r="T15" s="149">
        <v>2.5342E-8</v>
      </c>
      <c r="U15" s="153">
        <v>3.9949999999999997E-8</v>
      </c>
      <c r="V15" s="157">
        <v>6.1824999999999999E-8</v>
      </c>
      <c r="W15" s="106"/>
      <c r="X15" s="126"/>
      <c r="Y15" s="126"/>
      <c r="Z15" s="106"/>
      <c r="AA15" s="126"/>
      <c r="AB15" s="126"/>
      <c r="AC15" s="106"/>
      <c r="AD15" s="126"/>
      <c r="AE15" s="126"/>
    </row>
    <row r="16" spans="1:31" x14ac:dyDescent="0.35">
      <c r="A16" s="173" t="s">
        <v>1</v>
      </c>
      <c r="B16" s="134">
        <v>0.2</v>
      </c>
      <c r="C16" s="134">
        <v>0.2</v>
      </c>
      <c r="D16" s="134">
        <v>0.2</v>
      </c>
      <c r="E16" s="134">
        <v>0.2</v>
      </c>
      <c r="F16" s="134">
        <v>0.2</v>
      </c>
      <c r="G16" s="134">
        <v>0.2</v>
      </c>
      <c r="H16" s="134">
        <v>0.2</v>
      </c>
      <c r="I16" s="134">
        <v>0.2</v>
      </c>
      <c r="J16" s="134">
        <v>0.2</v>
      </c>
      <c r="K16" s="149">
        <v>0.2</v>
      </c>
      <c r="L16" s="153">
        <v>0.2</v>
      </c>
      <c r="M16" s="157">
        <v>0.2</v>
      </c>
      <c r="N16" s="149">
        <v>0.2</v>
      </c>
      <c r="O16" s="153">
        <v>0.2</v>
      </c>
      <c r="P16" s="162">
        <v>0.2</v>
      </c>
      <c r="Q16" s="149">
        <v>0.2</v>
      </c>
      <c r="R16" s="153">
        <v>0.2</v>
      </c>
      <c r="S16" s="157">
        <v>0.2</v>
      </c>
      <c r="T16" s="149">
        <v>0.2</v>
      </c>
      <c r="U16" s="153">
        <v>0.2</v>
      </c>
      <c r="V16" s="157">
        <v>0.2</v>
      </c>
      <c r="W16" s="106"/>
      <c r="X16" s="126"/>
      <c r="Y16" s="126"/>
      <c r="Z16" s="106"/>
      <c r="AA16" s="126"/>
      <c r="AB16" s="126"/>
      <c r="AC16" s="106"/>
      <c r="AD16" s="126"/>
      <c r="AE16" s="126"/>
    </row>
    <row r="17" spans="1:31" x14ac:dyDescent="0.35">
      <c r="A17" s="173" t="s">
        <v>92</v>
      </c>
      <c r="B17" s="134">
        <v>0</v>
      </c>
      <c r="C17" s="134">
        <v>0</v>
      </c>
      <c r="D17" s="134">
        <v>4.0813E-30</v>
      </c>
      <c r="E17" s="134">
        <v>6.6919000000000001E-28</v>
      </c>
      <c r="F17" s="134">
        <v>4.4421999999999999E-25</v>
      </c>
      <c r="G17" s="134">
        <v>1.4609E-23</v>
      </c>
      <c r="H17" s="134">
        <v>6.9751999999999999E-22</v>
      </c>
      <c r="I17" s="134">
        <v>2.9374000000000001E-21</v>
      </c>
      <c r="J17" s="134">
        <v>8.1788999999999997E-21</v>
      </c>
      <c r="K17" s="146">
        <v>6.4803000000000001E-20</v>
      </c>
      <c r="L17" s="150">
        <v>1.1763E-13</v>
      </c>
      <c r="M17" s="158">
        <v>1.4782E-13</v>
      </c>
      <c r="N17" s="149">
        <v>1.9376999999999999E-13</v>
      </c>
      <c r="O17" s="153">
        <v>2.9244999999999998E-13</v>
      </c>
      <c r="P17" s="162">
        <v>5.5925999999999998E-13</v>
      </c>
      <c r="Q17" s="149">
        <v>3.6804000000000004E-12</v>
      </c>
      <c r="R17" s="153">
        <v>1.7947E-11</v>
      </c>
      <c r="S17" s="157">
        <v>2.6180999999999999E-11</v>
      </c>
      <c r="T17" s="149">
        <v>3.7978999999999999E-11</v>
      </c>
      <c r="U17" s="153">
        <v>5.4835999999999999E-11</v>
      </c>
      <c r="V17" s="157">
        <v>7.8862999999999999E-11</v>
      </c>
      <c r="W17" s="106"/>
      <c r="X17" s="126"/>
      <c r="Y17" s="126"/>
      <c r="Z17" s="106"/>
      <c r="AA17" s="126"/>
      <c r="AB17" s="126"/>
      <c r="AC17" s="106"/>
      <c r="AD17" s="126"/>
      <c r="AE17" s="126"/>
    </row>
    <row r="18" spans="1:31" x14ac:dyDescent="0.35">
      <c r="A18" s="173" t="s">
        <v>87</v>
      </c>
      <c r="B18" s="134">
        <v>1.5571E-25</v>
      </c>
      <c r="C18" s="134">
        <v>7.8409999999999996E-20</v>
      </c>
      <c r="D18" s="134">
        <v>5.0545999999999997E-15</v>
      </c>
      <c r="E18" s="134">
        <v>3.6594000000000003E-12</v>
      </c>
      <c r="F18" s="134">
        <v>7.0605999999999994E-11</v>
      </c>
      <c r="G18" s="134">
        <v>1.6594E-10</v>
      </c>
      <c r="H18" s="134">
        <v>1.0628000000000001E-9</v>
      </c>
      <c r="I18" s="134">
        <v>2.9242999999999999E-9</v>
      </c>
      <c r="J18" s="134">
        <v>5.4608999999999996E-9</v>
      </c>
      <c r="K18" s="149">
        <v>2.9732000000000001E-8</v>
      </c>
      <c r="L18" s="153">
        <v>3.8079000000000002E-2</v>
      </c>
      <c r="M18" s="157">
        <v>5.2089000000000003E-2</v>
      </c>
      <c r="N18" s="149">
        <v>7.9014000000000001E-2</v>
      </c>
      <c r="O18" s="153">
        <v>0.15986</v>
      </c>
      <c r="P18" s="162">
        <v>0.21381</v>
      </c>
      <c r="Q18" s="149">
        <v>0.24</v>
      </c>
      <c r="R18" s="153">
        <v>0.24</v>
      </c>
      <c r="S18" s="157">
        <v>0.24</v>
      </c>
      <c r="T18" s="149">
        <v>0.24</v>
      </c>
      <c r="U18" s="153">
        <v>0.24</v>
      </c>
      <c r="V18" s="157">
        <v>0.24</v>
      </c>
      <c r="W18" s="123"/>
      <c r="X18" s="127"/>
      <c r="Y18" s="127"/>
      <c r="Z18" s="123"/>
      <c r="AA18" s="127"/>
      <c r="AB18" s="127"/>
      <c r="AC18" s="123"/>
      <c r="AD18" s="127"/>
      <c r="AE18" s="127"/>
    </row>
    <row r="19" spans="1:31" x14ac:dyDescent="0.35">
      <c r="A19" s="173" t="s">
        <v>86</v>
      </c>
      <c r="B19" s="134">
        <v>0</v>
      </c>
      <c r="C19" s="134">
        <v>0</v>
      </c>
      <c r="D19" s="134">
        <v>0</v>
      </c>
      <c r="E19" s="134">
        <v>0</v>
      </c>
      <c r="F19" s="134">
        <v>3.9893E-33</v>
      </c>
      <c r="G19" s="134">
        <v>1.2611999999999999E-30</v>
      </c>
      <c r="H19" s="134">
        <v>3.7975999999999998E-28</v>
      </c>
      <c r="I19" s="134">
        <v>2.4068E-27</v>
      </c>
      <c r="J19" s="134">
        <v>9.9079999999999997E-27</v>
      </c>
      <c r="K19" s="149">
        <v>1.1416E-25</v>
      </c>
      <c r="L19" s="153">
        <v>2.9788000000000001E-19</v>
      </c>
      <c r="M19" s="157">
        <v>8.0127999999999996E-19</v>
      </c>
      <c r="N19" s="149">
        <v>2.3120000000000001E-18</v>
      </c>
      <c r="O19" s="153">
        <v>8.6317000000000001E-18</v>
      </c>
      <c r="P19" s="162">
        <v>2.7881000000000001E-17</v>
      </c>
      <c r="Q19" s="149">
        <v>6.9199000000000003E-16</v>
      </c>
      <c r="R19" s="153">
        <v>9.5217999999999994E-15</v>
      </c>
      <c r="S19" s="157">
        <v>1.7428000000000002E-14</v>
      </c>
      <c r="T19" s="149">
        <v>3.1350999999999997E-14</v>
      </c>
      <c r="U19" s="153">
        <v>5.5495000000000001E-14</v>
      </c>
      <c r="V19" s="157">
        <v>9.6781000000000002E-14</v>
      </c>
    </row>
    <row r="20" spans="1:31" x14ac:dyDescent="0.35">
      <c r="A20" s="173" t="s">
        <v>110</v>
      </c>
      <c r="B20" s="134">
        <v>2.8976E-31</v>
      </c>
      <c r="C20" s="134">
        <v>1.8453E-24</v>
      </c>
      <c r="D20" s="134">
        <v>1.0394E-19</v>
      </c>
      <c r="E20" s="134">
        <v>2.4378E-14</v>
      </c>
      <c r="F20" s="134">
        <v>1.6285999999999999E-12</v>
      </c>
      <c r="G20" s="134">
        <v>1.0888E-11</v>
      </c>
      <c r="H20" s="134">
        <v>1.7272E-10</v>
      </c>
      <c r="I20" s="134">
        <v>5.8603999999999997E-10</v>
      </c>
      <c r="J20" s="134">
        <v>1.3416E-9</v>
      </c>
      <c r="K20" s="149">
        <v>8.9049999999999993E-9</v>
      </c>
      <c r="L20" s="153">
        <v>1.3833E-2</v>
      </c>
      <c r="M20" s="157">
        <v>2.2832999999999999E-2</v>
      </c>
      <c r="N20" s="149">
        <v>4.1610000000000001E-2</v>
      </c>
      <c r="O20" s="153">
        <v>0.10067</v>
      </c>
      <c r="P20" s="162">
        <v>0.11907</v>
      </c>
      <c r="Q20" s="149">
        <v>0.11706</v>
      </c>
      <c r="R20" s="153">
        <v>0.11146</v>
      </c>
      <c r="S20" s="157">
        <v>0.10925</v>
      </c>
      <c r="T20" s="149">
        <v>0.10666</v>
      </c>
      <c r="U20" s="153">
        <v>0.1037</v>
      </c>
      <c r="V20" s="157">
        <v>0.10037</v>
      </c>
    </row>
    <row r="21" spans="1:31" ht="24.75" x14ac:dyDescent="0.35">
      <c r="A21" s="173" t="s">
        <v>607</v>
      </c>
      <c r="B21" s="149">
        <v>0</v>
      </c>
      <c r="C21" s="153">
        <v>6.1502999999999996E-35</v>
      </c>
      <c r="D21" s="157">
        <v>3.6781999999999998E-25</v>
      </c>
      <c r="E21" s="149">
        <v>6.9506000000000004E-19</v>
      </c>
      <c r="F21" s="153">
        <v>3.8351999999999997E-15</v>
      </c>
      <c r="G21" s="157">
        <v>6.0070999999999997E-13</v>
      </c>
      <c r="H21" s="149">
        <v>9.3826000000000005E-11</v>
      </c>
      <c r="I21" s="153">
        <v>5.0822000000000003E-10</v>
      </c>
      <c r="J21" s="157">
        <v>1.7929999999999999E-9</v>
      </c>
      <c r="K21" s="149">
        <v>1.7751999999999999E-8</v>
      </c>
      <c r="L21" s="153">
        <v>3.9599000000000002E-2</v>
      </c>
      <c r="M21" s="162">
        <v>0.04</v>
      </c>
      <c r="N21" s="149">
        <v>0.04</v>
      </c>
      <c r="O21" s="153">
        <v>0.04</v>
      </c>
      <c r="P21" s="157">
        <v>0.04</v>
      </c>
      <c r="Q21" s="149">
        <v>0.04</v>
      </c>
      <c r="R21" s="153">
        <v>0.04</v>
      </c>
      <c r="S21" s="162">
        <v>0.04</v>
      </c>
      <c r="T21" s="149">
        <v>0.04</v>
      </c>
      <c r="U21" s="153">
        <v>0.04</v>
      </c>
      <c r="V21" s="157">
        <v>0.04</v>
      </c>
    </row>
    <row r="22" spans="1:31" x14ac:dyDescent="0.35">
      <c r="A22" s="173" t="s">
        <v>49</v>
      </c>
      <c r="B22" s="149">
        <v>-18.62</v>
      </c>
      <c r="C22" s="153">
        <v>-18.63</v>
      </c>
      <c r="D22" s="157">
        <v>-18.72</v>
      </c>
      <c r="E22" s="146">
        <v>-18.84</v>
      </c>
      <c r="F22" s="150">
        <v>-18.97</v>
      </c>
      <c r="G22" s="158">
        <v>-19.11</v>
      </c>
      <c r="H22" s="149">
        <v>-19.25</v>
      </c>
      <c r="I22" s="153">
        <v>-19.28</v>
      </c>
      <c r="J22" s="157">
        <v>-19.32</v>
      </c>
      <c r="K22" s="149">
        <v>-19.350000000000001</v>
      </c>
      <c r="L22" s="153">
        <v>-19.38</v>
      </c>
      <c r="M22" s="162">
        <v>-19.420000000000002</v>
      </c>
      <c r="N22" s="146">
        <v>-19.45</v>
      </c>
      <c r="O22" s="150">
        <v>-19.48</v>
      </c>
      <c r="P22" s="158">
        <v>-19.52</v>
      </c>
      <c r="Q22" s="149">
        <v>-19.649999999999999</v>
      </c>
      <c r="R22" s="153">
        <v>-19.78</v>
      </c>
      <c r="S22" s="162">
        <v>-19.82</v>
      </c>
      <c r="T22" s="149">
        <v>-19.86</v>
      </c>
      <c r="U22" s="153">
        <v>-19.89</v>
      </c>
      <c r="V22" s="157">
        <v>-19.93</v>
      </c>
    </row>
    <row r="23" spans="1:31" x14ac:dyDescent="0.35">
      <c r="A23" s="173" t="s">
        <v>413</v>
      </c>
      <c r="B23" s="149">
        <v>-64.92</v>
      </c>
      <c r="C23" s="153">
        <v>-53.11</v>
      </c>
      <c r="D23" s="157">
        <v>-42.49</v>
      </c>
      <c r="E23" s="149">
        <v>-43.73</v>
      </c>
      <c r="F23" s="153">
        <v>-40.04</v>
      </c>
      <c r="G23" s="157">
        <v>-37.31</v>
      </c>
      <c r="H23" s="149">
        <v>-35.25</v>
      </c>
      <c r="I23" s="153">
        <v>-34.81</v>
      </c>
      <c r="J23" s="157">
        <v>-34.409999999999997</v>
      </c>
      <c r="K23" s="149">
        <v>-34.03</v>
      </c>
      <c r="L23" s="153">
        <v>-33.68</v>
      </c>
      <c r="M23" s="162">
        <v>-33.76</v>
      </c>
      <c r="N23" s="149">
        <v>-33.909999999999997</v>
      </c>
      <c r="O23" s="153">
        <v>-34.200000000000003</v>
      </c>
      <c r="P23" s="157">
        <v>-33.85</v>
      </c>
      <c r="Q23" s="149">
        <v>-32.32</v>
      </c>
      <c r="R23" s="153">
        <v>-30.99</v>
      </c>
      <c r="S23" s="162">
        <v>-30.67</v>
      </c>
      <c r="T23" s="149">
        <v>-30.35</v>
      </c>
      <c r="U23" s="153">
        <v>-30.04</v>
      </c>
      <c r="V23" s="157">
        <v>-29.73</v>
      </c>
    </row>
    <row r="24" spans="1:31" x14ac:dyDescent="0.35">
      <c r="A24" s="173" t="s">
        <v>404</v>
      </c>
      <c r="B24" s="149">
        <v>-15.86</v>
      </c>
      <c r="C24" s="153">
        <v>-13.76</v>
      </c>
      <c r="D24" s="157">
        <v>-10.61</v>
      </c>
      <c r="E24" s="146">
        <v>-14.31</v>
      </c>
      <c r="F24" s="150">
        <v>-14.03</v>
      </c>
      <c r="G24" s="158">
        <v>-13.94</v>
      </c>
      <c r="H24" s="146">
        <v>-13.97</v>
      </c>
      <c r="I24" s="150">
        <v>-13.99</v>
      </c>
      <c r="J24" s="158">
        <v>-14.02</v>
      </c>
      <c r="K24" s="146">
        <v>-14.05</v>
      </c>
      <c r="L24" s="150">
        <v>-14.08</v>
      </c>
      <c r="M24" s="154">
        <v>-14.12</v>
      </c>
      <c r="N24" s="146">
        <v>-14.16</v>
      </c>
      <c r="O24" s="150">
        <v>-14.21</v>
      </c>
      <c r="P24" s="158">
        <v>-13.96</v>
      </c>
      <c r="Q24" s="146">
        <v>-13.38</v>
      </c>
      <c r="R24" s="150">
        <v>-12.97</v>
      </c>
      <c r="S24" s="154">
        <v>-12.87</v>
      </c>
      <c r="T24" s="146">
        <v>-12.77</v>
      </c>
      <c r="U24" s="150">
        <v>-12.67</v>
      </c>
      <c r="V24" s="158">
        <v>-12.57</v>
      </c>
    </row>
    <row r="25" spans="1:31" x14ac:dyDescent="0.35">
      <c r="A25" s="173" t="s">
        <v>123</v>
      </c>
      <c r="B25" s="149">
        <v>-23.95</v>
      </c>
      <c r="C25" s="153">
        <v>-20.149999999999999</v>
      </c>
      <c r="D25" s="157">
        <v>-19.53</v>
      </c>
      <c r="E25" s="149">
        <v>-13.26</v>
      </c>
      <c r="F25" s="153">
        <v>-11.7</v>
      </c>
      <c r="G25" s="157">
        <v>-10.45</v>
      </c>
      <c r="H25" s="149">
        <v>-9.4139999999999997</v>
      </c>
      <c r="I25" s="153">
        <v>-9.18</v>
      </c>
      <c r="J25" s="157">
        <v>-8.9559999999999995</v>
      </c>
      <c r="K25" s="149">
        <v>-8.74</v>
      </c>
      <c r="L25" s="153">
        <v>-8.532</v>
      </c>
      <c r="M25" s="162">
        <v>-8.3309999999999995</v>
      </c>
      <c r="N25" s="149">
        <v>-8.1370000000000005</v>
      </c>
      <c r="O25" s="153">
        <v>-7.95</v>
      </c>
      <c r="P25" s="157">
        <v>-8.0660000000000007</v>
      </c>
      <c r="Q25" s="149">
        <v>-8.4120000000000008</v>
      </c>
      <c r="R25" s="153">
        <v>-8.6980000000000004</v>
      </c>
      <c r="S25" s="162">
        <v>-8.7729999999999997</v>
      </c>
      <c r="T25" s="149">
        <v>-8.85</v>
      </c>
      <c r="U25" s="153">
        <v>-8.93</v>
      </c>
      <c r="V25" s="157">
        <v>-9.0120000000000005</v>
      </c>
    </row>
  </sheetData>
  <conditionalFormatting sqref="A1">
    <cfRule type="expression" dxfId="13" priority="4">
      <formula>ISNUMBER(A1)</formula>
    </cfRule>
  </conditionalFormatting>
  <conditionalFormatting sqref="B1:V25">
    <cfRule type="colorScale" priority="17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tabColor rgb="FFFFFF00"/>
  </sheetPr>
  <dimension ref="A1:FE195"/>
  <sheetViews>
    <sheetView zoomScale="55" zoomScaleNormal="55" workbookViewId="0">
      <pane ySplit="1" topLeftCell="A103" activePane="bottomLeft" state="frozen"/>
      <selection pane="bottomLeft" activeCell="A100" sqref="A100:BT194"/>
    </sheetView>
  </sheetViews>
  <sheetFormatPr defaultRowHeight="21" outlineLevelRow="1" x14ac:dyDescent="0.35"/>
  <cols>
    <col min="1" max="1" width="13.81640625" bestFit="1" customWidth="1"/>
    <col min="2" max="5" width="4.26953125" style="35" customWidth="1"/>
    <col min="6" max="68" width="4.26953125" hidden="1" customWidth="1"/>
    <col min="69" max="70" width="4.26953125" style="47" hidden="1" customWidth="1"/>
    <col min="71" max="71" width="4.26953125" hidden="1" customWidth="1"/>
    <col min="72" max="72" width="5.6328125" customWidth="1"/>
    <col min="73" max="16384" width="8.7265625" style="34"/>
  </cols>
  <sheetData>
    <row r="1" spans="1:72" ht="35.1" customHeight="1" thickBot="1" x14ac:dyDescent="0.4">
      <c r="A1" s="32" t="s">
        <v>16</v>
      </c>
      <c r="B1" s="103">
        <v>300</v>
      </c>
      <c r="C1" s="57">
        <v>1000</v>
      </c>
      <c r="D1" s="58" t="s">
        <v>17</v>
      </c>
      <c r="E1" s="59">
        <v>70</v>
      </c>
      <c r="F1" s="34"/>
      <c r="G1" s="34"/>
      <c r="H1" s="34"/>
      <c r="I1" s="34"/>
      <c r="J1" s="34"/>
    </row>
    <row r="2" spans="1:72" ht="23.25" customHeight="1" thickTop="1" thickBot="1" x14ac:dyDescent="0.4">
      <c r="A2" s="4" t="s">
        <v>27</v>
      </c>
      <c r="B2" s="4">
        <f>IFERROR(FLUID!F45,0)</f>
        <v>273.10000000000002</v>
      </c>
      <c r="C2" s="4">
        <f>IFERROR(FLUID!G45,0)</f>
        <v>339.2</v>
      </c>
      <c r="D2" s="4">
        <f>IFERROR(FLUID!H45,0)</f>
        <v>405.3</v>
      </c>
      <c r="E2" s="4">
        <f>IFERROR(FLUID!I45,0)</f>
        <v>471.4</v>
      </c>
      <c r="F2" s="4">
        <f>IFERROR(FLUID!J45,0)</f>
        <v>537.5</v>
      </c>
      <c r="G2" s="4">
        <f>IFERROR(FLUID!K45,0)</f>
        <v>603.5</v>
      </c>
      <c r="H2" s="4">
        <f>IFERROR(FLUID!L45,0)</f>
        <v>669.6</v>
      </c>
      <c r="I2" s="4">
        <f>IFERROR(FLUID!M45,0)</f>
        <v>735.7</v>
      </c>
      <c r="J2" s="4">
        <f>IFERROR(FLUID!N45,0)</f>
        <v>801.8</v>
      </c>
      <c r="K2" s="4">
        <f>IFERROR(FLUID!O45,0)</f>
        <v>867.8</v>
      </c>
      <c r="L2" s="4">
        <f>IFERROR(FLUID!P45,0)</f>
        <v>933.9</v>
      </c>
      <c r="M2" s="4">
        <f>IFERROR(FLUID!Q45,0)</f>
        <v>1000</v>
      </c>
      <c r="N2" s="4">
        <f>IFERROR(FLUID!R45,0)</f>
        <v>0</v>
      </c>
      <c r="O2" s="4">
        <f>IFERROR(FLUID!S45,0)</f>
        <v>0</v>
      </c>
      <c r="P2" s="4">
        <f>IFERROR(FLUID!T45,0)</f>
        <v>0</v>
      </c>
      <c r="Q2" s="4">
        <f>IFERROR(FLUID!U45,0)</f>
        <v>0</v>
      </c>
      <c r="R2" s="4">
        <f>IFERROR(FLUID!V45,0)</f>
        <v>0</v>
      </c>
      <c r="S2" s="4">
        <f>IFERROR(FLUID!W45,0)</f>
        <v>0</v>
      </c>
      <c r="T2" s="4">
        <f>IFERROR(FLUID!X45,0)</f>
        <v>0</v>
      </c>
      <c r="U2" s="4">
        <f>IFERROR(FLUID!Y45,0)</f>
        <v>0</v>
      </c>
      <c r="V2" s="4">
        <f>IFERROR(FLUID!Z45,0)</f>
        <v>0</v>
      </c>
      <c r="W2" s="4">
        <f>IFERROR(FLUID!AA45,0)</f>
        <v>0</v>
      </c>
      <c r="X2" s="4">
        <f>IFERROR(FLUID!AB45,0)</f>
        <v>0</v>
      </c>
      <c r="Y2" s="4">
        <f>IFERROR(FLUID!AC45,0)</f>
        <v>0</v>
      </c>
      <c r="Z2" s="4">
        <f>IFERROR(FLUID!AD45,0)</f>
        <v>0</v>
      </c>
      <c r="AA2" s="4">
        <f>IFERROR(FLUID!AE45,0)</f>
        <v>0</v>
      </c>
      <c r="AB2" s="4">
        <f>IFERROR(FLUID!AF45,0)</f>
        <v>0</v>
      </c>
      <c r="AC2" s="4">
        <f>IFERROR(FLUID!AG45,0)</f>
        <v>0</v>
      </c>
      <c r="AD2" s="4">
        <f>IFERROR(FLUID!AH45,0)</f>
        <v>0</v>
      </c>
      <c r="AE2" s="4">
        <f>IFERROR(FLUID!AI45,0)</f>
        <v>0</v>
      </c>
      <c r="AF2" s="4">
        <f>IFERROR(FLUID!AJ45,0)</f>
        <v>0</v>
      </c>
      <c r="AG2" s="4">
        <f>IFERROR(FLUID!AK45,0)</f>
        <v>0</v>
      </c>
      <c r="AH2" s="4">
        <f>IFERROR(FLUID!AL45,0)</f>
        <v>0</v>
      </c>
      <c r="AI2" s="4">
        <f>IFERROR(FLUID!AM45,0)</f>
        <v>0</v>
      </c>
      <c r="AJ2" s="4">
        <f>IFERROR(FLUID!AN45,0)</f>
        <v>0</v>
      </c>
      <c r="AK2" s="4">
        <f>IFERROR(FLUID!AO45,0)</f>
        <v>0</v>
      </c>
      <c r="AL2" s="4">
        <f>IFERROR(FLUID!AP45,0)</f>
        <v>0</v>
      </c>
      <c r="AM2" s="4">
        <f>IFERROR(FLUID!AQ45,0)</f>
        <v>0</v>
      </c>
      <c r="AN2" s="4">
        <f>IFERROR(FLUID!AR45,0)</f>
        <v>0</v>
      </c>
      <c r="AO2" s="4">
        <f>IFERROR(FLUID!AS45,0)</f>
        <v>0</v>
      </c>
      <c r="AP2" s="4">
        <f>IFERROR(FLUID!AT45,0)</f>
        <v>0</v>
      </c>
      <c r="AQ2" s="4">
        <f>IFERROR(FLUID!AU45,0)</f>
        <v>0</v>
      </c>
      <c r="AR2" s="4">
        <f>IFERROR(FLUID!AV45,0)</f>
        <v>0</v>
      </c>
      <c r="AS2" s="4">
        <f>IFERROR(FLUID!AW45,0)</f>
        <v>0</v>
      </c>
      <c r="AT2" s="4">
        <f>IFERROR(FLUID!AX45,0)</f>
        <v>0</v>
      </c>
      <c r="AU2" s="4">
        <f>IFERROR(FLUID!AY45,0)</f>
        <v>0</v>
      </c>
      <c r="AV2" s="4">
        <f>IFERROR(FLUID!AZ45,0)</f>
        <v>0</v>
      </c>
      <c r="AW2" s="4">
        <f>IFERROR(FLUID!BA45,0)</f>
        <v>0</v>
      </c>
      <c r="AX2" s="4">
        <f>IFERROR(FLUID!BB45,0)</f>
        <v>0</v>
      </c>
      <c r="AY2" s="4">
        <f>IFERROR(FLUID!BC45,0)</f>
        <v>0</v>
      </c>
      <c r="AZ2" s="4">
        <f>IFERROR(FLUID!BD45,0)</f>
        <v>0</v>
      </c>
      <c r="BA2" s="4">
        <f>IFERROR(FLUID!BE45,0)</f>
        <v>0</v>
      </c>
      <c r="BB2" s="4">
        <f>IFERROR(FLUID!BF45,0)</f>
        <v>0</v>
      </c>
      <c r="BC2" s="4">
        <f>IFERROR(FLUID!BG45,0)</f>
        <v>0</v>
      </c>
      <c r="BD2" s="4">
        <f>IFERROR(FLUID!BH45,0)</f>
        <v>0</v>
      </c>
      <c r="BE2" s="4">
        <f>IFERROR(FLUID!BI45,0)</f>
        <v>0</v>
      </c>
      <c r="BF2" s="4">
        <f>IFERROR(FLUID!BJ45,0)</f>
        <v>0</v>
      </c>
      <c r="BG2" s="4">
        <f>IFERROR(FLUID!BK45,0)</f>
        <v>0</v>
      </c>
      <c r="BH2" s="4">
        <f>IFERROR(FLUID!BL45,0)</f>
        <v>0</v>
      </c>
      <c r="BI2" s="4">
        <f>IFERROR(FLUID!BM45,0)</f>
        <v>0</v>
      </c>
      <c r="BJ2" s="4">
        <f>IFERROR(FLUID!BN45,0)</f>
        <v>0</v>
      </c>
      <c r="BK2" s="4">
        <f>IFERROR(FLUID!BO45,0)</f>
        <v>0</v>
      </c>
      <c r="BL2" s="4">
        <f>IFERROR(FLUID!BP45,0)</f>
        <v>0</v>
      </c>
      <c r="BM2" s="4">
        <f>IFERROR(FLUID!BQ45,0)</f>
        <v>0</v>
      </c>
      <c r="BN2" s="4">
        <f>IFERROR(FLUID!BR45,0)</f>
        <v>0</v>
      </c>
      <c r="BO2" s="4">
        <f>IFERROR(FLUID!BS45,0)</f>
        <v>0</v>
      </c>
      <c r="BP2" s="4">
        <f>IFERROR(FLUID!BT45,0)</f>
        <v>0</v>
      </c>
      <c r="BQ2" s="4">
        <f>IFERROR(FLUID!BU45,0)</f>
        <v>0</v>
      </c>
      <c r="BR2" s="4">
        <f>IFERROR(FLUID!BV45,0)</f>
        <v>0</v>
      </c>
      <c r="BS2" s="4">
        <f>IFERROR(FLUID!BW45,0)</f>
        <v>0</v>
      </c>
      <c r="BT2" s="4">
        <f>IFERROR(FLUID!BX45,0)</f>
        <v>0</v>
      </c>
    </row>
    <row r="3" spans="1:72" ht="22.5" hidden="1" outlineLevel="1" thickTop="1" thickBot="1" x14ac:dyDescent="0.4">
      <c r="A3" s="85" t="str">
        <f>IFERROR(FLUID!E46,0)</f>
        <v>Se?</v>
      </c>
      <c r="B3" s="16">
        <f ca="1">IFERROR(FLUID!F46,0)</f>
        <v>-5.3280000000000003</v>
      </c>
      <c r="C3" s="16">
        <f ca="1">IFERROR(FLUID!G46,0)</f>
        <v>-5.3280000000000003</v>
      </c>
      <c r="D3" s="16">
        <f ca="1">IFERROR(FLUID!H46,0)</f>
        <v>-6.13</v>
      </c>
      <c r="E3" s="16">
        <f ca="1">IFERROR(FLUID!I46,0)</f>
        <v>-6.5179999999999998</v>
      </c>
      <c r="F3" s="16">
        <f ca="1">IFERROR(FLUID!J46,0)</f>
        <v>-6.883</v>
      </c>
      <c r="G3" s="16">
        <f ca="1">IFERROR(FLUID!K46,0)</f>
        <v>-7.2249999999999996</v>
      </c>
      <c r="H3" s="16">
        <f ca="1">IFERROR(FLUID!L46,0)</f>
        <v>-7.5460000000000003</v>
      </c>
      <c r="I3" s="16">
        <f ca="1">IFERROR(FLUID!M46,0)</f>
        <v>-7.8470000000000004</v>
      </c>
      <c r="J3" s="16">
        <f ca="1">IFERROR(FLUID!N46,0)</f>
        <v>-8.1340000000000003</v>
      </c>
      <c r="K3" s="16">
        <f ca="1">IFERROR(FLUID!O46,0)</f>
        <v>-8.4120000000000008</v>
      </c>
      <c r="L3" s="16">
        <f ca="1">IFERROR(FLUID!P46,0)</f>
        <v>-8.6980000000000004</v>
      </c>
      <c r="M3" s="16">
        <f ca="1">IFERROR(FLUID!Q46,0)</f>
        <v>-9.0120000000000005</v>
      </c>
      <c r="N3" s="16">
        <f ca="1">IFERROR(FLUID!R46,0)</f>
        <v>0</v>
      </c>
      <c r="O3" s="16">
        <f ca="1">IFERROR(FLUID!S46,0)</f>
        <v>0</v>
      </c>
      <c r="P3" s="16">
        <f ca="1">IFERROR(FLUID!T46,0)</f>
        <v>0</v>
      </c>
      <c r="Q3" s="16">
        <f ca="1">IFERROR(FLUID!U46,0)</f>
        <v>0</v>
      </c>
      <c r="R3" s="16">
        <f ca="1">IFERROR(FLUID!V46,0)</f>
        <v>0</v>
      </c>
      <c r="S3" s="16">
        <f ca="1">IFERROR(FLUID!W46,0)</f>
        <v>0</v>
      </c>
      <c r="T3" s="16">
        <f ca="1">IFERROR(FLUID!X46,0)</f>
        <v>0</v>
      </c>
      <c r="U3" s="16">
        <f ca="1">IFERROR(FLUID!Y46,0)</f>
        <v>0</v>
      </c>
      <c r="V3" s="16">
        <f ca="1">IFERROR(FLUID!Z46,0)</f>
        <v>0</v>
      </c>
      <c r="W3" s="16">
        <f ca="1">IFERROR(FLUID!AA46,0)</f>
        <v>0</v>
      </c>
      <c r="X3" s="16">
        <f ca="1">IFERROR(FLUID!AB46,0)</f>
        <v>0</v>
      </c>
      <c r="Y3" s="16">
        <f ca="1">IFERROR(FLUID!AC46,0)</f>
        <v>0</v>
      </c>
      <c r="Z3" s="16">
        <f ca="1">IFERROR(FLUID!AD46,0)</f>
        <v>0</v>
      </c>
      <c r="AA3" s="16">
        <f ca="1">IFERROR(FLUID!AE46,0)</f>
        <v>0</v>
      </c>
      <c r="AB3" s="16">
        <f ca="1">IFERROR(FLUID!AF46,0)</f>
        <v>0</v>
      </c>
      <c r="AC3" s="16">
        <f ca="1">IFERROR(FLUID!AG46,0)</f>
        <v>0</v>
      </c>
      <c r="AD3" s="16">
        <f ca="1">IFERROR(FLUID!AH46,0)</f>
        <v>0</v>
      </c>
      <c r="AE3" s="16">
        <f ca="1">IFERROR(FLUID!AI46,0)</f>
        <v>0</v>
      </c>
      <c r="AF3" s="16">
        <f ca="1">IFERROR(FLUID!AJ46,0)</f>
        <v>0</v>
      </c>
      <c r="AG3" s="16">
        <f ca="1">IFERROR(FLUID!AK46,0)</f>
        <v>0</v>
      </c>
      <c r="AH3" s="16">
        <f ca="1">IFERROR(FLUID!AL46,0)</f>
        <v>0</v>
      </c>
      <c r="AI3" s="16">
        <f ca="1">IFERROR(FLUID!AM46,0)</f>
        <v>0</v>
      </c>
      <c r="AJ3" s="16">
        <f ca="1">IFERROR(FLUID!AN46,0)</f>
        <v>0</v>
      </c>
      <c r="AK3" s="16">
        <f ca="1">IFERROR(FLUID!AO46,0)</f>
        <v>0</v>
      </c>
      <c r="AL3" s="16">
        <f ca="1">IFERROR(FLUID!AP46,0)</f>
        <v>0</v>
      </c>
      <c r="AM3" s="16">
        <f ca="1">IFERROR(FLUID!AQ46,0)</f>
        <v>0</v>
      </c>
      <c r="AN3" s="16">
        <f ca="1">IFERROR(FLUID!AR46,0)</f>
        <v>0</v>
      </c>
      <c r="AO3" s="16">
        <f ca="1">IFERROR(FLUID!AS46,0)</f>
        <v>0</v>
      </c>
      <c r="AP3" s="16">
        <f ca="1">IFERROR(FLUID!AT46,0)</f>
        <v>0</v>
      </c>
      <c r="AQ3" s="16">
        <f ca="1">IFERROR(FLUID!AU46,0)</f>
        <v>0</v>
      </c>
      <c r="AR3" s="16">
        <f ca="1">IFERROR(FLUID!AV46,0)</f>
        <v>0</v>
      </c>
      <c r="AS3" s="16">
        <f ca="1">IFERROR(FLUID!AW46,0)</f>
        <v>0</v>
      </c>
      <c r="AT3" s="16">
        <f ca="1">IFERROR(FLUID!AX46,0)</f>
        <v>0</v>
      </c>
      <c r="AU3" s="16">
        <f ca="1">IFERROR(FLUID!AY46,0)</f>
        <v>0</v>
      </c>
      <c r="AV3" s="16">
        <f ca="1">IFERROR(FLUID!AZ46,0)</f>
        <v>0</v>
      </c>
      <c r="AW3" s="16">
        <f ca="1">IFERROR(FLUID!BA46,0)</f>
        <v>0</v>
      </c>
      <c r="AX3" s="16">
        <f ca="1">IFERROR(FLUID!BB46,0)</f>
        <v>0</v>
      </c>
      <c r="AY3" s="16">
        <f ca="1">IFERROR(FLUID!BC46,0)</f>
        <v>0</v>
      </c>
      <c r="AZ3" s="16">
        <f ca="1">IFERROR(FLUID!BD46,0)</f>
        <v>0</v>
      </c>
      <c r="BA3" s="16">
        <f ca="1">IFERROR(FLUID!BE46,0)</f>
        <v>0</v>
      </c>
      <c r="BB3" s="16">
        <f ca="1">IFERROR(FLUID!BF46,0)</f>
        <v>0</v>
      </c>
      <c r="BC3" s="16">
        <f ca="1">IFERROR(FLUID!BG46,0)</f>
        <v>0</v>
      </c>
      <c r="BD3" s="16">
        <f ca="1">IFERROR(FLUID!BH46,0)</f>
        <v>0</v>
      </c>
      <c r="BE3" s="16">
        <f ca="1">IFERROR(FLUID!BI46,0)</f>
        <v>0</v>
      </c>
      <c r="BF3" s="16">
        <f ca="1">IFERROR(FLUID!BJ46,0)</f>
        <v>0</v>
      </c>
      <c r="BG3" s="16">
        <f ca="1">IFERROR(FLUID!BK46,0)</f>
        <v>0</v>
      </c>
      <c r="BH3" s="16">
        <f ca="1">IFERROR(FLUID!BL46,0)</f>
        <v>0</v>
      </c>
      <c r="BI3" s="16">
        <f ca="1">IFERROR(FLUID!BM46,0)</f>
        <v>0</v>
      </c>
      <c r="BJ3" s="16">
        <f ca="1">IFERROR(FLUID!BN46,0)</f>
        <v>0</v>
      </c>
      <c r="BK3" s="16">
        <f ca="1">IFERROR(FLUID!BO46,0)</f>
        <v>0</v>
      </c>
      <c r="BL3" s="16">
        <f ca="1">IFERROR(FLUID!BP46,0)</f>
        <v>0</v>
      </c>
      <c r="BM3" s="16">
        <f ca="1">IFERROR(FLUID!BQ46,0)</f>
        <v>0</v>
      </c>
      <c r="BN3" s="16">
        <f ca="1">IFERROR(FLUID!BR46,0)</f>
        <v>0</v>
      </c>
      <c r="BO3" s="16">
        <f>IFERROR(FLUID!BS46,0)</f>
        <v>0</v>
      </c>
      <c r="BP3" s="16">
        <f>IFERROR(FLUID!BT46,0)</f>
        <v>0</v>
      </c>
      <c r="BQ3" s="16">
        <f>IFERROR(FLUID!BU46,0)</f>
        <v>0</v>
      </c>
      <c r="BR3" s="16">
        <f>IFERROR(FLUID!BV46,0)</f>
        <v>0</v>
      </c>
      <c r="BS3" s="16">
        <f>IFERROR(FLUID!BW46,0)</f>
        <v>0</v>
      </c>
      <c r="BT3" s="16">
        <f>IFERROR(FLUID!BX46,0)</f>
        <v>0</v>
      </c>
    </row>
    <row r="4" spans="1:72" ht="21.75" hidden="1" outlineLevel="1" thickBot="1" x14ac:dyDescent="0.4">
      <c r="A4" s="85" t="str">
        <f>IFERROR(FLUID!E47,0)</f>
        <v>Se8</v>
      </c>
      <c r="B4" s="16">
        <f ca="1">IFERROR(FLUID!F47,0)</f>
        <v>-42.624000000000002</v>
      </c>
      <c r="C4" s="16">
        <f ca="1">IFERROR(FLUID!G47,0)</f>
        <v>-42.624000000000002</v>
      </c>
      <c r="D4" s="16">
        <f ca="1">IFERROR(FLUID!H47,0)</f>
        <v>-49.04</v>
      </c>
      <c r="E4" s="16">
        <f ca="1">IFERROR(FLUID!I47,0)</f>
        <v>-52.143999999999998</v>
      </c>
      <c r="F4" s="16">
        <f ca="1">IFERROR(FLUID!J47,0)</f>
        <v>-55.064</v>
      </c>
      <c r="G4" s="16">
        <f ca="1">IFERROR(FLUID!K47,0)</f>
        <v>-57.8</v>
      </c>
      <c r="H4" s="16">
        <f ca="1">IFERROR(FLUID!L47,0)</f>
        <v>-60.368000000000002</v>
      </c>
      <c r="I4" s="16">
        <f ca="1">IFERROR(FLUID!M47,0)</f>
        <v>-62.776000000000003</v>
      </c>
      <c r="J4" s="16">
        <f ca="1">IFERROR(FLUID!N47,0)</f>
        <v>-65.072000000000003</v>
      </c>
      <c r="K4" s="16">
        <f ca="1">IFERROR(FLUID!O47,0)</f>
        <v>-67.296000000000006</v>
      </c>
      <c r="L4" s="16">
        <f ca="1">IFERROR(FLUID!P47,0)</f>
        <v>-69.584000000000003</v>
      </c>
      <c r="M4" s="16">
        <f ca="1">IFERROR(FLUID!Q47,0)</f>
        <v>-72.096000000000004</v>
      </c>
      <c r="N4" s="16">
        <f ca="1">IFERROR(FLUID!R47,0)</f>
        <v>0</v>
      </c>
      <c r="O4" s="16">
        <f ca="1">IFERROR(FLUID!S47,0)</f>
        <v>0</v>
      </c>
      <c r="P4" s="16">
        <f ca="1">IFERROR(FLUID!T47,0)</f>
        <v>0</v>
      </c>
      <c r="Q4" s="16">
        <f ca="1">IFERROR(FLUID!U47,0)</f>
        <v>0</v>
      </c>
      <c r="R4" s="16">
        <f ca="1">IFERROR(FLUID!V47,0)</f>
        <v>0</v>
      </c>
      <c r="S4" s="16">
        <f ca="1">IFERROR(FLUID!W47,0)</f>
        <v>0</v>
      </c>
      <c r="T4" s="16">
        <f ca="1">IFERROR(FLUID!X47,0)</f>
        <v>0</v>
      </c>
      <c r="U4" s="16">
        <f ca="1">IFERROR(FLUID!Y47,0)</f>
        <v>0</v>
      </c>
      <c r="V4" s="16">
        <f ca="1">IFERROR(FLUID!Z47,0)</f>
        <v>0</v>
      </c>
      <c r="W4" s="16">
        <f ca="1">IFERROR(FLUID!AA47,0)</f>
        <v>0</v>
      </c>
      <c r="X4" s="16">
        <f ca="1">IFERROR(FLUID!AB47,0)</f>
        <v>0</v>
      </c>
      <c r="Y4" s="16">
        <f ca="1">IFERROR(FLUID!AC47,0)</f>
        <v>0</v>
      </c>
      <c r="Z4" s="16">
        <f ca="1">IFERROR(FLUID!AD47,0)</f>
        <v>0</v>
      </c>
      <c r="AA4" s="16">
        <f ca="1">IFERROR(FLUID!AE47,0)</f>
        <v>0</v>
      </c>
      <c r="AB4" s="16">
        <f ca="1">IFERROR(FLUID!AF47,0)</f>
        <v>0</v>
      </c>
      <c r="AC4" s="16">
        <f ca="1">IFERROR(FLUID!AG47,0)</f>
        <v>0</v>
      </c>
      <c r="AD4" s="16">
        <f ca="1">IFERROR(FLUID!AH47,0)</f>
        <v>0</v>
      </c>
      <c r="AE4" s="16">
        <f ca="1">IFERROR(FLUID!AI47,0)</f>
        <v>0</v>
      </c>
      <c r="AF4" s="16">
        <f ca="1">IFERROR(FLUID!AJ47,0)</f>
        <v>0</v>
      </c>
      <c r="AG4" s="16">
        <f ca="1">IFERROR(FLUID!AK47,0)</f>
        <v>0</v>
      </c>
      <c r="AH4" s="16">
        <f ca="1">IFERROR(FLUID!AL47,0)</f>
        <v>0</v>
      </c>
      <c r="AI4" s="16">
        <f ca="1">IFERROR(FLUID!AM47,0)</f>
        <v>0</v>
      </c>
      <c r="AJ4" s="16">
        <f ca="1">IFERROR(FLUID!AN47,0)</f>
        <v>0</v>
      </c>
      <c r="AK4" s="16">
        <f ca="1">IFERROR(FLUID!AO47,0)</f>
        <v>0</v>
      </c>
      <c r="AL4" s="16">
        <f ca="1">IFERROR(FLUID!AP47,0)</f>
        <v>0</v>
      </c>
      <c r="AM4" s="16">
        <f ca="1">IFERROR(FLUID!AQ47,0)</f>
        <v>0</v>
      </c>
      <c r="AN4" s="16">
        <f ca="1">IFERROR(FLUID!AR47,0)</f>
        <v>0</v>
      </c>
      <c r="AO4" s="16">
        <f ca="1">IFERROR(FLUID!AS47,0)</f>
        <v>0</v>
      </c>
      <c r="AP4" s="16">
        <f ca="1">IFERROR(FLUID!AT47,0)</f>
        <v>0</v>
      </c>
      <c r="AQ4" s="16">
        <f ca="1">IFERROR(FLUID!AU47,0)</f>
        <v>0</v>
      </c>
      <c r="AR4" s="16">
        <f ca="1">IFERROR(FLUID!AV47,0)</f>
        <v>0</v>
      </c>
      <c r="AS4" s="16">
        <f ca="1">IFERROR(FLUID!AW47,0)</f>
        <v>0</v>
      </c>
      <c r="AT4" s="16">
        <f ca="1">IFERROR(FLUID!AX47,0)</f>
        <v>0</v>
      </c>
      <c r="AU4" s="16">
        <f ca="1">IFERROR(FLUID!AY47,0)</f>
        <v>0</v>
      </c>
      <c r="AV4" s="16">
        <f ca="1">IFERROR(FLUID!AZ47,0)</f>
        <v>0</v>
      </c>
      <c r="AW4" s="16">
        <f ca="1">IFERROR(FLUID!BA47,0)</f>
        <v>0</v>
      </c>
      <c r="AX4" s="16">
        <f ca="1">IFERROR(FLUID!BB47,0)</f>
        <v>0</v>
      </c>
      <c r="AY4" s="16">
        <f ca="1">IFERROR(FLUID!BC47,0)</f>
        <v>0</v>
      </c>
      <c r="AZ4" s="16">
        <f ca="1">IFERROR(FLUID!BD47,0)</f>
        <v>0</v>
      </c>
      <c r="BA4" s="16">
        <f ca="1">IFERROR(FLUID!BE47,0)</f>
        <v>0</v>
      </c>
      <c r="BB4" s="16">
        <f ca="1">IFERROR(FLUID!BF47,0)</f>
        <v>0</v>
      </c>
      <c r="BC4" s="16">
        <f ca="1">IFERROR(FLUID!BG47,0)</f>
        <v>0</v>
      </c>
      <c r="BD4" s="16">
        <f ca="1">IFERROR(FLUID!BH47,0)</f>
        <v>0</v>
      </c>
      <c r="BE4" s="16">
        <f ca="1">IFERROR(FLUID!BI47,0)</f>
        <v>0</v>
      </c>
      <c r="BF4" s="16">
        <f ca="1">IFERROR(FLUID!BJ47,0)</f>
        <v>0</v>
      </c>
      <c r="BG4" s="16">
        <f ca="1">IFERROR(FLUID!BK47,0)</f>
        <v>0</v>
      </c>
      <c r="BH4" s="16">
        <f ca="1">IFERROR(FLUID!BL47,0)</f>
        <v>0</v>
      </c>
      <c r="BI4" s="16">
        <f ca="1">IFERROR(FLUID!BM47,0)</f>
        <v>0</v>
      </c>
      <c r="BJ4" s="16">
        <f ca="1">IFERROR(FLUID!BN47,0)</f>
        <v>0</v>
      </c>
      <c r="BK4" s="16">
        <f ca="1">IFERROR(FLUID!BO47,0)</f>
        <v>0</v>
      </c>
      <c r="BL4" s="16">
        <f ca="1">IFERROR(FLUID!BP47,0)</f>
        <v>0</v>
      </c>
      <c r="BM4" s="16">
        <f ca="1">IFERROR(FLUID!BQ47,0)</f>
        <v>0</v>
      </c>
      <c r="BN4" s="16">
        <f ca="1">IFERROR(FLUID!BR47,0)</f>
        <v>0</v>
      </c>
      <c r="BO4" s="16">
        <f>IFERROR(FLUID!BS47,0)</f>
        <v>0</v>
      </c>
      <c r="BP4" s="16">
        <f>IFERROR(FLUID!BT47,0)</f>
        <v>0</v>
      </c>
      <c r="BQ4" s="16">
        <f>IFERROR(FLUID!BU47,0)</f>
        <v>0</v>
      </c>
      <c r="BR4" s="16">
        <f>IFERROR(FLUID!BV47,0)</f>
        <v>0</v>
      </c>
      <c r="BS4" s="16">
        <f>IFERROR(FLUID!BW47,0)</f>
        <v>0</v>
      </c>
      <c r="BT4" s="16">
        <f>IFERROR(FLUID!BX47,0)</f>
        <v>0</v>
      </c>
    </row>
    <row r="5" spans="1:72" ht="21.75" hidden="1" outlineLevel="1" thickBot="1" x14ac:dyDescent="0.4">
      <c r="A5" s="85" t="str">
        <f>IFERROR(FLUID!E48,0)</f>
        <v>Se3</v>
      </c>
      <c r="B5" s="16">
        <f ca="1">IFERROR(FLUID!F48,0)</f>
        <v>-15.984000000000002</v>
      </c>
      <c r="C5" s="16">
        <f ca="1">IFERROR(FLUID!G48,0)</f>
        <v>-15.984000000000002</v>
      </c>
      <c r="D5" s="16">
        <f ca="1">IFERROR(FLUID!H48,0)</f>
        <v>-18.39</v>
      </c>
      <c r="E5" s="16">
        <f ca="1">IFERROR(FLUID!I48,0)</f>
        <v>-19.553999999999998</v>
      </c>
      <c r="F5" s="16">
        <f ca="1">IFERROR(FLUID!J48,0)</f>
        <v>-20.649000000000001</v>
      </c>
      <c r="G5" s="16">
        <f ca="1">IFERROR(FLUID!K48,0)</f>
        <v>-21.674999999999997</v>
      </c>
      <c r="H5" s="16">
        <f ca="1">IFERROR(FLUID!L48,0)</f>
        <v>-22.638000000000002</v>
      </c>
      <c r="I5" s="16">
        <f ca="1">IFERROR(FLUID!M48,0)</f>
        <v>-23.541</v>
      </c>
      <c r="J5" s="16">
        <f ca="1">IFERROR(FLUID!N48,0)</f>
        <v>-24.402000000000001</v>
      </c>
      <c r="K5" s="16">
        <f ca="1">IFERROR(FLUID!O48,0)</f>
        <v>-25.236000000000004</v>
      </c>
      <c r="L5" s="16">
        <f ca="1">IFERROR(FLUID!P48,0)</f>
        <v>-26.094000000000001</v>
      </c>
      <c r="M5" s="16">
        <f ca="1">IFERROR(FLUID!Q48,0)</f>
        <v>-27.036000000000001</v>
      </c>
      <c r="N5" s="16">
        <f ca="1">IFERROR(FLUID!R48,0)</f>
        <v>0</v>
      </c>
      <c r="O5" s="16">
        <f ca="1">IFERROR(FLUID!S48,0)</f>
        <v>0</v>
      </c>
      <c r="P5" s="16">
        <f ca="1">IFERROR(FLUID!T48,0)</f>
        <v>0</v>
      </c>
      <c r="Q5" s="16">
        <f ca="1">IFERROR(FLUID!U48,0)</f>
        <v>0</v>
      </c>
      <c r="R5" s="16">
        <f ca="1">IFERROR(FLUID!V48,0)</f>
        <v>0</v>
      </c>
      <c r="S5" s="16">
        <f ca="1">IFERROR(FLUID!W48,0)</f>
        <v>0</v>
      </c>
      <c r="T5" s="16">
        <f ca="1">IFERROR(FLUID!X48,0)</f>
        <v>0</v>
      </c>
      <c r="U5" s="16">
        <f ca="1">IFERROR(FLUID!Y48,0)</f>
        <v>0</v>
      </c>
      <c r="V5" s="16">
        <f ca="1">IFERROR(FLUID!Z48,0)</f>
        <v>0</v>
      </c>
      <c r="W5" s="16">
        <f ca="1">IFERROR(FLUID!AA48,0)</f>
        <v>0</v>
      </c>
      <c r="X5" s="16">
        <f ca="1">IFERROR(FLUID!AB48,0)</f>
        <v>0</v>
      </c>
      <c r="Y5" s="16">
        <f ca="1">IFERROR(FLUID!AC48,0)</f>
        <v>0</v>
      </c>
      <c r="Z5" s="16">
        <f ca="1">IFERROR(FLUID!AD48,0)</f>
        <v>0</v>
      </c>
      <c r="AA5" s="16">
        <f ca="1">IFERROR(FLUID!AE48,0)</f>
        <v>0</v>
      </c>
      <c r="AB5" s="16">
        <f ca="1">IFERROR(FLUID!AF48,0)</f>
        <v>0</v>
      </c>
      <c r="AC5" s="16">
        <f ca="1">IFERROR(FLUID!AG48,0)</f>
        <v>0</v>
      </c>
      <c r="AD5" s="16">
        <f ca="1">IFERROR(FLUID!AH48,0)</f>
        <v>0</v>
      </c>
      <c r="AE5" s="16">
        <f ca="1">IFERROR(FLUID!AI48,0)</f>
        <v>0</v>
      </c>
      <c r="AF5" s="16">
        <f ca="1">IFERROR(FLUID!AJ48,0)</f>
        <v>0</v>
      </c>
      <c r="AG5" s="16">
        <f ca="1">IFERROR(FLUID!AK48,0)</f>
        <v>0</v>
      </c>
      <c r="AH5" s="16">
        <f ca="1">IFERROR(FLUID!AL48,0)</f>
        <v>0</v>
      </c>
      <c r="AI5" s="16">
        <f ca="1">IFERROR(FLUID!AM48,0)</f>
        <v>0</v>
      </c>
      <c r="AJ5" s="16">
        <f ca="1">IFERROR(FLUID!AN48,0)</f>
        <v>0</v>
      </c>
      <c r="AK5" s="16">
        <f ca="1">IFERROR(FLUID!AO48,0)</f>
        <v>0</v>
      </c>
      <c r="AL5" s="16">
        <f ca="1">IFERROR(FLUID!AP48,0)</f>
        <v>0</v>
      </c>
      <c r="AM5" s="16">
        <f ca="1">IFERROR(FLUID!AQ48,0)</f>
        <v>0</v>
      </c>
      <c r="AN5" s="16">
        <f ca="1">IFERROR(FLUID!AR48,0)</f>
        <v>0</v>
      </c>
      <c r="AO5" s="16">
        <f ca="1">IFERROR(FLUID!AS48,0)</f>
        <v>0</v>
      </c>
      <c r="AP5" s="16">
        <f ca="1">IFERROR(FLUID!AT48,0)</f>
        <v>0</v>
      </c>
      <c r="AQ5" s="16">
        <f ca="1">IFERROR(FLUID!AU48,0)</f>
        <v>0</v>
      </c>
      <c r="AR5" s="16">
        <f ca="1">IFERROR(FLUID!AV48,0)</f>
        <v>0</v>
      </c>
      <c r="AS5" s="16">
        <f ca="1">IFERROR(FLUID!AW48,0)</f>
        <v>0</v>
      </c>
      <c r="AT5" s="16">
        <f ca="1">IFERROR(FLUID!AX48,0)</f>
        <v>0</v>
      </c>
      <c r="AU5" s="16">
        <f ca="1">IFERROR(FLUID!AY48,0)</f>
        <v>0</v>
      </c>
      <c r="AV5" s="16">
        <f ca="1">IFERROR(FLUID!AZ48,0)</f>
        <v>0</v>
      </c>
      <c r="AW5" s="16">
        <f ca="1">IFERROR(FLUID!BA48,0)</f>
        <v>0</v>
      </c>
      <c r="AX5" s="16">
        <f ca="1">IFERROR(FLUID!BB48,0)</f>
        <v>0</v>
      </c>
      <c r="AY5" s="16">
        <f ca="1">IFERROR(FLUID!BC48,0)</f>
        <v>0</v>
      </c>
      <c r="AZ5" s="16">
        <f ca="1">IFERROR(FLUID!BD48,0)</f>
        <v>0</v>
      </c>
      <c r="BA5" s="16">
        <f ca="1">IFERROR(FLUID!BE48,0)</f>
        <v>0</v>
      </c>
      <c r="BB5" s="16">
        <f ca="1">IFERROR(FLUID!BF48,0)</f>
        <v>0</v>
      </c>
      <c r="BC5" s="16">
        <f ca="1">IFERROR(FLUID!BG48,0)</f>
        <v>0</v>
      </c>
      <c r="BD5" s="16">
        <f ca="1">IFERROR(FLUID!BH48,0)</f>
        <v>0</v>
      </c>
      <c r="BE5" s="16">
        <f ca="1">IFERROR(FLUID!BI48,0)</f>
        <v>0</v>
      </c>
      <c r="BF5" s="16">
        <f ca="1">IFERROR(FLUID!BJ48,0)</f>
        <v>0</v>
      </c>
      <c r="BG5" s="16">
        <f ca="1">IFERROR(FLUID!BK48,0)</f>
        <v>0</v>
      </c>
      <c r="BH5" s="16">
        <f ca="1">IFERROR(FLUID!BL48,0)</f>
        <v>0</v>
      </c>
      <c r="BI5" s="16">
        <f ca="1">IFERROR(FLUID!BM48,0)</f>
        <v>0</v>
      </c>
      <c r="BJ5" s="16">
        <f ca="1">IFERROR(FLUID!BN48,0)</f>
        <v>0</v>
      </c>
      <c r="BK5" s="16">
        <f ca="1">IFERROR(FLUID!BO48,0)</f>
        <v>0</v>
      </c>
      <c r="BL5" s="16">
        <f ca="1">IFERROR(FLUID!BP48,0)</f>
        <v>0</v>
      </c>
      <c r="BM5" s="16">
        <f ca="1">IFERROR(FLUID!BQ48,0)</f>
        <v>0</v>
      </c>
      <c r="BN5" s="16">
        <f ca="1">IFERROR(FLUID!BR48,0)</f>
        <v>0</v>
      </c>
      <c r="BO5" s="16">
        <f>IFERROR(FLUID!BS48,0)</f>
        <v>0</v>
      </c>
      <c r="BP5" s="16">
        <f>IFERROR(FLUID!BT48,0)</f>
        <v>0</v>
      </c>
      <c r="BQ5" s="16">
        <f>IFERROR(FLUID!BU48,0)</f>
        <v>0</v>
      </c>
      <c r="BR5" s="16">
        <f>IFERROR(FLUID!BV48,0)</f>
        <v>0</v>
      </c>
      <c r="BS5" s="16">
        <f>IFERROR(FLUID!BW48,0)</f>
        <v>0</v>
      </c>
      <c r="BT5" s="16">
        <f>IFERROR(FLUID!BX48,0)</f>
        <v>0</v>
      </c>
    </row>
    <row r="6" spans="1:72" ht="21.75" hidden="1" outlineLevel="1" thickBot="1" x14ac:dyDescent="0.4">
      <c r="A6" s="85" t="str">
        <f>IFERROR(FLUID!E49,0)</f>
        <v>Se2</v>
      </c>
      <c r="B6" s="16">
        <f ca="1">IFERROR(FLUID!F49,0)</f>
        <v>-10.656000000000001</v>
      </c>
      <c r="C6" s="16">
        <f ca="1">IFERROR(FLUID!G49,0)</f>
        <v>-10.656000000000001</v>
      </c>
      <c r="D6" s="16">
        <f ca="1">IFERROR(FLUID!H49,0)</f>
        <v>-12.26</v>
      </c>
      <c r="E6" s="16">
        <f ca="1">IFERROR(FLUID!I49,0)</f>
        <v>-13.036</v>
      </c>
      <c r="F6" s="16">
        <f ca="1">IFERROR(FLUID!J49,0)</f>
        <v>-13.766</v>
      </c>
      <c r="G6" s="16">
        <f ca="1">IFERROR(FLUID!K49,0)</f>
        <v>-14.45</v>
      </c>
      <c r="H6" s="16">
        <f ca="1">IFERROR(FLUID!L49,0)</f>
        <v>-15.092000000000001</v>
      </c>
      <c r="I6" s="16">
        <f ca="1">IFERROR(FLUID!M49,0)</f>
        <v>-15.694000000000001</v>
      </c>
      <c r="J6" s="16">
        <f ca="1">IFERROR(FLUID!N49,0)</f>
        <v>-16.268000000000001</v>
      </c>
      <c r="K6" s="16">
        <f ca="1">IFERROR(FLUID!O49,0)</f>
        <v>-16.824000000000002</v>
      </c>
      <c r="L6" s="16">
        <f ca="1">IFERROR(FLUID!P49,0)</f>
        <v>-17.396000000000001</v>
      </c>
      <c r="M6" s="16">
        <f ca="1">IFERROR(FLUID!Q49,0)</f>
        <v>-18.024000000000001</v>
      </c>
      <c r="N6" s="16">
        <f ca="1">IFERROR(FLUID!R49,0)</f>
        <v>0</v>
      </c>
      <c r="O6" s="16">
        <f ca="1">IFERROR(FLUID!S49,0)</f>
        <v>0</v>
      </c>
      <c r="P6" s="16">
        <f ca="1">IFERROR(FLUID!T49,0)</f>
        <v>0</v>
      </c>
      <c r="Q6" s="16">
        <f ca="1">IFERROR(FLUID!U49,0)</f>
        <v>0</v>
      </c>
      <c r="R6" s="16">
        <f ca="1">IFERROR(FLUID!V49,0)</f>
        <v>0</v>
      </c>
      <c r="S6" s="16">
        <f ca="1">IFERROR(FLUID!W49,0)</f>
        <v>0</v>
      </c>
      <c r="T6" s="16">
        <f ca="1">IFERROR(FLUID!X49,0)</f>
        <v>0</v>
      </c>
      <c r="U6" s="16">
        <f ca="1">IFERROR(FLUID!Y49,0)</f>
        <v>0</v>
      </c>
      <c r="V6" s="16">
        <f ca="1">IFERROR(FLUID!Z49,0)</f>
        <v>0</v>
      </c>
      <c r="W6" s="16">
        <f ca="1">IFERROR(FLUID!AA49,0)</f>
        <v>0</v>
      </c>
      <c r="X6" s="16">
        <f ca="1">IFERROR(FLUID!AB49,0)</f>
        <v>0</v>
      </c>
      <c r="Y6" s="16">
        <f ca="1">IFERROR(FLUID!AC49,0)</f>
        <v>0</v>
      </c>
      <c r="Z6" s="16">
        <f ca="1">IFERROR(FLUID!AD49,0)</f>
        <v>0</v>
      </c>
      <c r="AA6" s="16">
        <f ca="1">IFERROR(FLUID!AE49,0)</f>
        <v>0</v>
      </c>
      <c r="AB6" s="16">
        <f ca="1">IFERROR(FLUID!AF49,0)</f>
        <v>0</v>
      </c>
      <c r="AC6" s="16">
        <f ca="1">IFERROR(FLUID!AG49,0)</f>
        <v>0</v>
      </c>
      <c r="AD6" s="16">
        <f ca="1">IFERROR(FLUID!AH49,0)</f>
        <v>0</v>
      </c>
      <c r="AE6" s="16">
        <f ca="1">IFERROR(FLUID!AI49,0)</f>
        <v>0</v>
      </c>
      <c r="AF6" s="16">
        <f ca="1">IFERROR(FLUID!AJ49,0)</f>
        <v>0</v>
      </c>
      <c r="AG6" s="16">
        <f ca="1">IFERROR(FLUID!AK49,0)</f>
        <v>0</v>
      </c>
      <c r="AH6" s="16">
        <f ca="1">IFERROR(FLUID!AL49,0)</f>
        <v>0</v>
      </c>
      <c r="AI6" s="16">
        <f ca="1">IFERROR(FLUID!AM49,0)</f>
        <v>0</v>
      </c>
      <c r="AJ6" s="16">
        <f ca="1">IFERROR(FLUID!AN49,0)</f>
        <v>0</v>
      </c>
      <c r="AK6" s="16">
        <f ca="1">IFERROR(FLUID!AO49,0)</f>
        <v>0</v>
      </c>
      <c r="AL6" s="16">
        <f ca="1">IFERROR(FLUID!AP49,0)</f>
        <v>0</v>
      </c>
      <c r="AM6" s="16">
        <f ca="1">IFERROR(FLUID!AQ49,0)</f>
        <v>0</v>
      </c>
      <c r="AN6" s="16">
        <f ca="1">IFERROR(FLUID!AR49,0)</f>
        <v>0</v>
      </c>
      <c r="AO6" s="16">
        <f ca="1">IFERROR(FLUID!AS49,0)</f>
        <v>0</v>
      </c>
      <c r="AP6" s="16">
        <f ca="1">IFERROR(FLUID!AT49,0)</f>
        <v>0</v>
      </c>
      <c r="AQ6" s="16">
        <f ca="1">IFERROR(FLUID!AU49,0)</f>
        <v>0</v>
      </c>
      <c r="AR6" s="16">
        <f ca="1">IFERROR(FLUID!AV49,0)</f>
        <v>0</v>
      </c>
      <c r="AS6" s="16">
        <f ca="1">IFERROR(FLUID!AW49,0)</f>
        <v>0</v>
      </c>
      <c r="AT6" s="16">
        <f ca="1">IFERROR(FLUID!AX49,0)</f>
        <v>0</v>
      </c>
      <c r="AU6" s="16">
        <f ca="1">IFERROR(FLUID!AY49,0)</f>
        <v>0</v>
      </c>
      <c r="AV6" s="16">
        <f ca="1">IFERROR(FLUID!AZ49,0)</f>
        <v>0</v>
      </c>
      <c r="AW6" s="16">
        <f ca="1">IFERROR(FLUID!BA49,0)</f>
        <v>0</v>
      </c>
      <c r="AX6" s="16">
        <f ca="1">IFERROR(FLUID!BB49,0)</f>
        <v>0</v>
      </c>
      <c r="AY6" s="16">
        <f ca="1">IFERROR(FLUID!BC49,0)</f>
        <v>0</v>
      </c>
      <c r="AZ6" s="16">
        <f ca="1">IFERROR(FLUID!BD49,0)</f>
        <v>0</v>
      </c>
      <c r="BA6" s="16">
        <f ca="1">IFERROR(FLUID!BE49,0)</f>
        <v>0</v>
      </c>
      <c r="BB6" s="16">
        <f ca="1">IFERROR(FLUID!BF49,0)</f>
        <v>0</v>
      </c>
      <c r="BC6" s="16">
        <f ca="1">IFERROR(FLUID!BG49,0)</f>
        <v>0</v>
      </c>
      <c r="BD6" s="16">
        <f ca="1">IFERROR(FLUID!BH49,0)</f>
        <v>0</v>
      </c>
      <c r="BE6" s="16">
        <f ca="1">IFERROR(FLUID!BI49,0)</f>
        <v>0</v>
      </c>
      <c r="BF6" s="16">
        <f ca="1">IFERROR(FLUID!BJ49,0)</f>
        <v>0</v>
      </c>
      <c r="BG6" s="16">
        <f ca="1">IFERROR(FLUID!BK49,0)</f>
        <v>0</v>
      </c>
      <c r="BH6" s="16">
        <f ca="1">IFERROR(FLUID!BL49,0)</f>
        <v>0</v>
      </c>
      <c r="BI6" s="16">
        <f ca="1">IFERROR(FLUID!BM49,0)</f>
        <v>0</v>
      </c>
      <c r="BJ6" s="16">
        <f ca="1">IFERROR(FLUID!BN49,0)</f>
        <v>0</v>
      </c>
      <c r="BK6" s="16">
        <f ca="1">IFERROR(FLUID!BO49,0)</f>
        <v>0</v>
      </c>
      <c r="BL6" s="16">
        <f ca="1">IFERROR(FLUID!BP49,0)</f>
        <v>0</v>
      </c>
      <c r="BM6" s="16">
        <f ca="1">IFERROR(FLUID!BQ49,0)</f>
        <v>0</v>
      </c>
      <c r="BN6" s="16">
        <f ca="1">IFERROR(FLUID!BR49,0)</f>
        <v>0</v>
      </c>
      <c r="BO6" s="16">
        <f>IFERROR(FLUID!BS49,0)</f>
        <v>0</v>
      </c>
      <c r="BP6" s="16">
        <f>IFERROR(FLUID!BT49,0)</f>
        <v>0</v>
      </c>
      <c r="BQ6" s="16">
        <f>IFERROR(FLUID!BU49,0)</f>
        <v>0</v>
      </c>
      <c r="BR6" s="16">
        <f>IFERROR(FLUID!BV49,0)</f>
        <v>0</v>
      </c>
      <c r="BS6" s="16">
        <f>IFERROR(FLUID!BW49,0)</f>
        <v>0</v>
      </c>
      <c r="BT6" s="16">
        <f>IFERROR(FLUID!BX49,0)</f>
        <v>0</v>
      </c>
    </row>
    <row r="7" spans="1:72" ht="21.75" hidden="1" outlineLevel="1" thickBot="1" x14ac:dyDescent="0.4">
      <c r="A7" s="85" t="str">
        <f>IFERROR(FLUID!E50,0)</f>
        <v>GeSe</v>
      </c>
      <c r="B7" s="16">
        <f ca="1">IFERROR(FLUID!F50,0)</f>
        <v>-33.688000000000002</v>
      </c>
      <c r="C7" s="16">
        <f ca="1">IFERROR(FLUID!G50,0)</f>
        <v>-33.688000000000002</v>
      </c>
      <c r="D7" s="16">
        <f ca="1">IFERROR(FLUID!H50,0)</f>
        <v>-26.84</v>
      </c>
      <c r="E7" s="16">
        <f ca="1">IFERROR(FLUID!I50,0)</f>
        <v>-25.138000000000002</v>
      </c>
      <c r="F7" s="16">
        <f ca="1">IFERROR(FLUID!J50,0)</f>
        <v>-23.992999999999999</v>
      </c>
      <c r="G7" s="16">
        <f ca="1">IFERROR(FLUID!K50,0)</f>
        <v>-23.195</v>
      </c>
      <c r="H7" s="16">
        <f ca="1">IFERROR(FLUID!L50,0)</f>
        <v>-22.635999999999999</v>
      </c>
      <c r="I7" s="16">
        <f ca="1">IFERROR(FLUID!M50,0)</f>
        <v>-22.247</v>
      </c>
      <c r="J7" s="16">
        <f ca="1">IFERROR(FLUID!N50,0)</f>
        <v>-21.984000000000002</v>
      </c>
      <c r="K7" s="16">
        <f ca="1">IFERROR(FLUID!O50,0)</f>
        <v>-21.792000000000002</v>
      </c>
      <c r="L7" s="16">
        <f ca="1">IFERROR(FLUID!P50,0)</f>
        <v>-21.667999999999999</v>
      </c>
      <c r="M7" s="16">
        <f ca="1">IFERROR(FLUID!Q50,0)</f>
        <v>-21.582000000000001</v>
      </c>
      <c r="N7" s="16">
        <f ca="1">IFERROR(FLUID!R50,0)</f>
        <v>0</v>
      </c>
      <c r="O7" s="16">
        <f ca="1">IFERROR(FLUID!S50,0)</f>
        <v>0</v>
      </c>
      <c r="P7" s="16">
        <f ca="1">IFERROR(FLUID!T50,0)</f>
        <v>0</v>
      </c>
      <c r="Q7" s="16">
        <f ca="1">IFERROR(FLUID!U50,0)</f>
        <v>0</v>
      </c>
      <c r="R7" s="16">
        <f ca="1">IFERROR(FLUID!V50,0)</f>
        <v>0</v>
      </c>
      <c r="S7" s="16">
        <f ca="1">IFERROR(FLUID!W50,0)</f>
        <v>0</v>
      </c>
      <c r="T7" s="16">
        <f ca="1">IFERROR(FLUID!X50,0)</f>
        <v>0</v>
      </c>
      <c r="U7" s="16">
        <f ca="1">IFERROR(FLUID!Y50,0)</f>
        <v>0</v>
      </c>
      <c r="V7" s="16">
        <f ca="1">IFERROR(FLUID!Z50,0)</f>
        <v>0</v>
      </c>
      <c r="W7" s="16">
        <f ca="1">IFERROR(FLUID!AA50,0)</f>
        <v>0</v>
      </c>
      <c r="X7" s="16">
        <f ca="1">IFERROR(FLUID!AB50,0)</f>
        <v>0</v>
      </c>
      <c r="Y7" s="16">
        <f ca="1">IFERROR(FLUID!AC50,0)</f>
        <v>0</v>
      </c>
      <c r="Z7" s="16">
        <f ca="1">IFERROR(FLUID!AD50,0)</f>
        <v>0</v>
      </c>
      <c r="AA7" s="16">
        <f ca="1">IFERROR(FLUID!AE50,0)</f>
        <v>0</v>
      </c>
      <c r="AB7" s="16">
        <f ca="1">IFERROR(FLUID!AF50,0)</f>
        <v>0</v>
      </c>
      <c r="AC7" s="16">
        <f ca="1">IFERROR(FLUID!AG50,0)</f>
        <v>0</v>
      </c>
      <c r="AD7" s="16">
        <f ca="1">IFERROR(FLUID!AH50,0)</f>
        <v>0</v>
      </c>
      <c r="AE7" s="16">
        <f ca="1">IFERROR(FLUID!AI50,0)</f>
        <v>0</v>
      </c>
      <c r="AF7" s="16">
        <f ca="1">IFERROR(FLUID!AJ50,0)</f>
        <v>0</v>
      </c>
      <c r="AG7" s="16">
        <f ca="1">IFERROR(FLUID!AK50,0)</f>
        <v>0</v>
      </c>
      <c r="AH7" s="16">
        <f ca="1">IFERROR(FLUID!AL50,0)</f>
        <v>0</v>
      </c>
      <c r="AI7" s="16">
        <f ca="1">IFERROR(FLUID!AM50,0)</f>
        <v>0</v>
      </c>
      <c r="AJ7" s="16">
        <f ca="1">IFERROR(FLUID!AN50,0)</f>
        <v>0</v>
      </c>
      <c r="AK7" s="16">
        <f ca="1">IFERROR(FLUID!AO50,0)</f>
        <v>0</v>
      </c>
      <c r="AL7" s="16">
        <f ca="1">IFERROR(FLUID!AP50,0)</f>
        <v>0</v>
      </c>
      <c r="AM7" s="16">
        <f ca="1">IFERROR(FLUID!AQ50,0)</f>
        <v>0</v>
      </c>
      <c r="AN7" s="16">
        <f ca="1">IFERROR(FLUID!AR50,0)</f>
        <v>0</v>
      </c>
      <c r="AO7" s="16">
        <f ca="1">IFERROR(FLUID!AS50,0)</f>
        <v>0</v>
      </c>
      <c r="AP7" s="16">
        <f ca="1">IFERROR(FLUID!AT50,0)</f>
        <v>0</v>
      </c>
      <c r="AQ7" s="16">
        <f ca="1">IFERROR(FLUID!AU50,0)</f>
        <v>0</v>
      </c>
      <c r="AR7" s="16">
        <f ca="1">IFERROR(FLUID!AV50,0)</f>
        <v>0</v>
      </c>
      <c r="AS7" s="16">
        <f ca="1">IFERROR(FLUID!AW50,0)</f>
        <v>0</v>
      </c>
      <c r="AT7" s="16">
        <f ca="1">IFERROR(FLUID!AX50,0)</f>
        <v>0</v>
      </c>
      <c r="AU7" s="16">
        <f ca="1">IFERROR(FLUID!AY50,0)</f>
        <v>0</v>
      </c>
      <c r="AV7" s="16">
        <f ca="1">IFERROR(FLUID!AZ50,0)</f>
        <v>0</v>
      </c>
      <c r="AW7" s="16">
        <f ca="1">IFERROR(FLUID!BA50,0)</f>
        <v>0</v>
      </c>
      <c r="AX7" s="16">
        <f ca="1">IFERROR(FLUID!BB50,0)</f>
        <v>0</v>
      </c>
      <c r="AY7" s="16">
        <f ca="1">IFERROR(FLUID!BC50,0)</f>
        <v>0</v>
      </c>
      <c r="AZ7" s="16">
        <f ca="1">IFERROR(FLUID!BD50,0)</f>
        <v>0</v>
      </c>
      <c r="BA7" s="16">
        <f ca="1">IFERROR(FLUID!BE50,0)</f>
        <v>0</v>
      </c>
      <c r="BB7" s="16">
        <f ca="1">IFERROR(FLUID!BF50,0)</f>
        <v>0</v>
      </c>
      <c r="BC7" s="16">
        <f ca="1">IFERROR(FLUID!BG50,0)</f>
        <v>0</v>
      </c>
      <c r="BD7" s="16">
        <f ca="1">IFERROR(FLUID!BH50,0)</f>
        <v>0</v>
      </c>
      <c r="BE7" s="16">
        <f ca="1">IFERROR(FLUID!BI50,0)</f>
        <v>0</v>
      </c>
      <c r="BF7" s="16">
        <f ca="1">IFERROR(FLUID!BJ50,0)</f>
        <v>0</v>
      </c>
      <c r="BG7" s="16">
        <f ca="1">IFERROR(FLUID!BK50,0)</f>
        <v>0</v>
      </c>
      <c r="BH7" s="16">
        <f ca="1">IFERROR(FLUID!BL50,0)</f>
        <v>0</v>
      </c>
      <c r="BI7" s="16">
        <f ca="1">IFERROR(FLUID!BM50,0)</f>
        <v>0</v>
      </c>
      <c r="BJ7" s="16">
        <f ca="1">IFERROR(FLUID!BN50,0)</f>
        <v>0</v>
      </c>
      <c r="BK7" s="16">
        <f ca="1">IFERROR(FLUID!BO50,0)</f>
        <v>0</v>
      </c>
      <c r="BL7" s="16">
        <f ca="1">IFERROR(FLUID!BP50,0)</f>
        <v>0</v>
      </c>
      <c r="BM7" s="16">
        <f ca="1">IFERROR(FLUID!BQ50,0)</f>
        <v>0</v>
      </c>
      <c r="BN7" s="16">
        <f ca="1">IFERROR(FLUID!BR50,0)</f>
        <v>0</v>
      </c>
      <c r="BO7" s="16">
        <f>IFERROR(FLUID!BS50,0)</f>
        <v>0</v>
      </c>
      <c r="BP7" s="16">
        <f>IFERROR(FLUID!BT50,0)</f>
        <v>0</v>
      </c>
      <c r="BQ7" s="16">
        <f>IFERROR(FLUID!BU50,0)</f>
        <v>0</v>
      </c>
      <c r="BR7" s="16">
        <f>IFERROR(FLUID!BV50,0)</f>
        <v>0</v>
      </c>
      <c r="BS7" s="16">
        <f>IFERROR(FLUID!BW50,0)</f>
        <v>0</v>
      </c>
      <c r="BT7" s="16">
        <f>IFERROR(FLUID!BX50,0)</f>
        <v>0</v>
      </c>
    </row>
    <row r="8" spans="1:72" ht="21.75" hidden="1" outlineLevel="1" thickBot="1" x14ac:dyDescent="0.4">
      <c r="A8" s="85" t="str">
        <f>IFERROR(FLUID!E51,0)</f>
        <v>Se</v>
      </c>
      <c r="B8" s="16">
        <f ca="1">IFERROR(FLUID!F51,0)</f>
        <v>-5.3280000000000003</v>
      </c>
      <c r="C8" s="16">
        <f ca="1">IFERROR(FLUID!G51,0)</f>
        <v>-5.3280000000000003</v>
      </c>
      <c r="D8" s="16">
        <f ca="1">IFERROR(FLUID!H51,0)</f>
        <v>-6.13</v>
      </c>
      <c r="E8" s="16">
        <f ca="1">IFERROR(FLUID!I51,0)</f>
        <v>-6.5179999999999998</v>
      </c>
      <c r="F8" s="16">
        <f ca="1">IFERROR(FLUID!J51,0)</f>
        <v>-6.883</v>
      </c>
      <c r="G8" s="16">
        <f ca="1">IFERROR(FLUID!K51,0)</f>
        <v>-7.2249999999999996</v>
      </c>
      <c r="H8" s="16">
        <f ca="1">IFERROR(FLUID!L51,0)</f>
        <v>-7.5460000000000003</v>
      </c>
      <c r="I8" s="16">
        <f ca="1">IFERROR(FLUID!M51,0)</f>
        <v>-7.8470000000000004</v>
      </c>
      <c r="J8" s="16">
        <f ca="1">IFERROR(FLUID!N51,0)</f>
        <v>-8.1340000000000003</v>
      </c>
      <c r="K8" s="16">
        <f ca="1">IFERROR(FLUID!O51,0)</f>
        <v>-8.4120000000000008</v>
      </c>
      <c r="L8" s="16">
        <f ca="1">IFERROR(FLUID!P51,0)</f>
        <v>-8.6980000000000004</v>
      </c>
      <c r="M8" s="16">
        <f ca="1">IFERROR(FLUID!Q51,0)</f>
        <v>-9.0120000000000005</v>
      </c>
      <c r="N8" s="16">
        <f ca="1">IFERROR(FLUID!R51,0)</f>
        <v>0</v>
      </c>
      <c r="O8" s="16">
        <f ca="1">IFERROR(FLUID!S51,0)</f>
        <v>0</v>
      </c>
      <c r="P8" s="16">
        <f ca="1">IFERROR(FLUID!T51,0)</f>
        <v>0</v>
      </c>
      <c r="Q8" s="16">
        <f ca="1">IFERROR(FLUID!U51,0)</f>
        <v>0</v>
      </c>
      <c r="R8" s="16">
        <f ca="1">IFERROR(FLUID!V51,0)</f>
        <v>0</v>
      </c>
      <c r="S8" s="16">
        <f ca="1">IFERROR(FLUID!W51,0)</f>
        <v>0</v>
      </c>
      <c r="T8" s="16">
        <f ca="1">IFERROR(FLUID!X51,0)</f>
        <v>0</v>
      </c>
      <c r="U8" s="16">
        <f ca="1">IFERROR(FLUID!Y51,0)</f>
        <v>0</v>
      </c>
      <c r="V8" s="16">
        <f ca="1">IFERROR(FLUID!Z51,0)</f>
        <v>0</v>
      </c>
      <c r="W8" s="16">
        <f ca="1">IFERROR(FLUID!AA51,0)</f>
        <v>0</v>
      </c>
      <c r="X8" s="16">
        <f ca="1">IFERROR(FLUID!AB51,0)</f>
        <v>0</v>
      </c>
      <c r="Y8" s="16">
        <f ca="1">IFERROR(FLUID!AC51,0)</f>
        <v>0</v>
      </c>
      <c r="Z8" s="16">
        <f ca="1">IFERROR(FLUID!AD51,0)</f>
        <v>0</v>
      </c>
      <c r="AA8" s="16">
        <f ca="1">IFERROR(FLUID!AE51,0)</f>
        <v>0</v>
      </c>
      <c r="AB8" s="16">
        <f ca="1">IFERROR(FLUID!AF51,0)</f>
        <v>0</v>
      </c>
      <c r="AC8" s="16">
        <f ca="1">IFERROR(FLUID!AG51,0)</f>
        <v>0</v>
      </c>
      <c r="AD8" s="16">
        <f ca="1">IFERROR(FLUID!AH51,0)</f>
        <v>0</v>
      </c>
      <c r="AE8" s="16">
        <f ca="1">IFERROR(FLUID!AI51,0)</f>
        <v>0</v>
      </c>
      <c r="AF8" s="16">
        <f ca="1">IFERROR(FLUID!AJ51,0)</f>
        <v>0</v>
      </c>
      <c r="AG8" s="16">
        <f ca="1">IFERROR(FLUID!AK51,0)</f>
        <v>0</v>
      </c>
      <c r="AH8" s="16">
        <f ca="1">IFERROR(FLUID!AL51,0)</f>
        <v>0</v>
      </c>
      <c r="AI8" s="16">
        <f ca="1">IFERROR(FLUID!AM51,0)</f>
        <v>0</v>
      </c>
      <c r="AJ8" s="16">
        <f ca="1">IFERROR(FLUID!AN51,0)</f>
        <v>0</v>
      </c>
      <c r="AK8" s="16">
        <f ca="1">IFERROR(FLUID!AO51,0)</f>
        <v>0</v>
      </c>
      <c r="AL8" s="16">
        <f ca="1">IFERROR(FLUID!AP51,0)</f>
        <v>0</v>
      </c>
      <c r="AM8" s="16">
        <f ca="1">IFERROR(FLUID!AQ51,0)</f>
        <v>0</v>
      </c>
      <c r="AN8" s="16">
        <f ca="1">IFERROR(FLUID!AR51,0)</f>
        <v>0</v>
      </c>
      <c r="AO8" s="16">
        <f ca="1">IFERROR(FLUID!AS51,0)</f>
        <v>0</v>
      </c>
      <c r="AP8" s="16">
        <f ca="1">IFERROR(FLUID!AT51,0)</f>
        <v>0</v>
      </c>
      <c r="AQ8" s="16">
        <f ca="1">IFERROR(FLUID!AU51,0)</f>
        <v>0</v>
      </c>
      <c r="AR8" s="16">
        <f ca="1">IFERROR(FLUID!AV51,0)</f>
        <v>0</v>
      </c>
      <c r="AS8" s="16">
        <f ca="1">IFERROR(FLUID!AW51,0)</f>
        <v>0</v>
      </c>
      <c r="AT8" s="16">
        <f ca="1">IFERROR(FLUID!AX51,0)</f>
        <v>0</v>
      </c>
      <c r="AU8" s="16">
        <f ca="1">IFERROR(FLUID!AY51,0)</f>
        <v>0</v>
      </c>
      <c r="AV8" s="16">
        <f ca="1">IFERROR(FLUID!AZ51,0)</f>
        <v>0</v>
      </c>
      <c r="AW8" s="16">
        <f ca="1">IFERROR(FLUID!BA51,0)</f>
        <v>0</v>
      </c>
      <c r="AX8" s="16">
        <f ca="1">IFERROR(FLUID!BB51,0)</f>
        <v>0</v>
      </c>
      <c r="AY8" s="16">
        <f ca="1">IFERROR(FLUID!BC51,0)</f>
        <v>0</v>
      </c>
      <c r="AZ8" s="16">
        <f ca="1">IFERROR(FLUID!BD51,0)</f>
        <v>0</v>
      </c>
      <c r="BA8" s="16">
        <f ca="1">IFERROR(FLUID!BE51,0)</f>
        <v>0</v>
      </c>
      <c r="BB8" s="16">
        <f ca="1">IFERROR(FLUID!BF51,0)</f>
        <v>0</v>
      </c>
      <c r="BC8" s="16">
        <f ca="1">IFERROR(FLUID!BG51,0)</f>
        <v>0</v>
      </c>
      <c r="BD8" s="16">
        <f ca="1">IFERROR(FLUID!BH51,0)</f>
        <v>0</v>
      </c>
      <c r="BE8" s="16">
        <f ca="1">IFERROR(FLUID!BI51,0)</f>
        <v>0</v>
      </c>
      <c r="BF8" s="16">
        <f ca="1">IFERROR(FLUID!BJ51,0)</f>
        <v>0</v>
      </c>
      <c r="BG8" s="16">
        <f ca="1">IFERROR(FLUID!BK51,0)</f>
        <v>0</v>
      </c>
      <c r="BH8" s="16">
        <f ca="1">IFERROR(FLUID!BL51,0)</f>
        <v>0</v>
      </c>
      <c r="BI8" s="16">
        <f ca="1">IFERROR(FLUID!BM51,0)</f>
        <v>0</v>
      </c>
      <c r="BJ8" s="16">
        <f ca="1">IFERROR(FLUID!BN51,0)</f>
        <v>0</v>
      </c>
      <c r="BK8" s="16">
        <f ca="1">IFERROR(FLUID!BO51,0)</f>
        <v>0</v>
      </c>
      <c r="BL8" s="16">
        <f ca="1">IFERROR(FLUID!BP51,0)</f>
        <v>0</v>
      </c>
      <c r="BM8" s="16">
        <f ca="1">IFERROR(FLUID!BQ51,0)</f>
        <v>0</v>
      </c>
      <c r="BN8" s="16">
        <f ca="1">IFERROR(FLUID!BR51,0)</f>
        <v>0</v>
      </c>
      <c r="BO8" s="16">
        <f>IFERROR(FLUID!BS51,0)</f>
        <v>0</v>
      </c>
      <c r="BP8" s="16">
        <f>IFERROR(FLUID!BT51,0)</f>
        <v>0</v>
      </c>
      <c r="BQ8" s="16">
        <f>IFERROR(FLUID!BU51,0)</f>
        <v>0</v>
      </c>
      <c r="BR8" s="16">
        <f>IFERROR(FLUID!BV51,0)</f>
        <v>0</v>
      </c>
      <c r="BS8" s="16">
        <f>IFERROR(FLUID!BW51,0)</f>
        <v>0</v>
      </c>
      <c r="BT8" s="16">
        <f>IFERROR(FLUID!BX51,0)</f>
        <v>0</v>
      </c>
    </row>
    <row r="9" spans="1:72" ht="21.75" hidden="1" outlineLevel="1" thickBot="1" x14ac:dyDescent="0.4">
      <c r="A9" s="85" t="str">
        <f>IFERROR(FLUID!E52,0)</f>
        <v>Ar</v>
      </c>
      <c r="B9" s="16">
        <f ca="1">IFERROR(FLUID!F52,0)</f>
        <v>-18.62</v>
      </c>
      <c r="C9" s="16">
        <f ca="1">IFERROR(FLUID!G52,0)</f>
        <v>-18.62</v>
      </c>
      <c r="D9" s="16">
        <f ca="1">IFERROR(FLUID!H52,0)</f>
        <v>-18.72</v>
      </c>
      <c r="E9" s="16">
        <f ca="1">IFERROR(FLUID!I52,0)</f>
        <v>-18.84</v>
      </c>
      <c r="F9" s="16">
        <f ca="1">IFERROR(FLUID!J52,0)</f>
        <v>-18.97</v>
      </c>
      <c r="G9" s="16">
        <f ca="1">IFERROR(FLUID!K52,0)</f>
        <v>-19.11</v>
      </c>
      <c r="H9" s="16">
        <f ca="1">IFERROR(FLUID!L52,0)</f>
        <v>-19.25</v>
      </c>
      <c r="I9" s="16">
        <f ca="1">IFERROR(FLUID!M52,0)</f>
        <v>-19.38</v>
      </c>
      <c r="J9" s="16">
        <f ca="1">IFERROR(FLUID!N52,0)</f>
        <v>-19.52</v>
      </c>
      <c r="K9" s="16">
        <f ca="1">IFERROR(FLUID!O52,0)</f>
        <v>-19.649999999999999</v>
      </c>
      <c r="L9" s="16">
        <f ca="1">IFERROR(FLUID!P52,0)</f>
        <v>-19.78</v>
      </c>
      <c r="M9" s="16">
        <f ca="1">IFERROR(FLUID!Q52,0)</f>
        <v>-19.93</v>
      </c>
      <c r="N9" s="16">
        <f ca="1">IFERROR(FLUID!R52,0)</f>
        <v>0</v>
      </c>
      <c r="O9" s="16">
        <f ca="1">IFERROR(FLUID!S52,0)</f>
        <v>0</v>
      </c>
      <c r="P9" s="16">
        <f ca="1">IFERROR(FLUID!T52,0)</f>
        <v>0</v>
      </c>
      <c r="Q9" s="16">
        <f ca="1">IFERROR(FLUID!U52,0)</f>
        <v>0</v>
      </c>
      <c r="R9" s="16">
        <f ca="1">IFERROR(FLUID!V52,0)</f>
        <v>0</v>
      </c>
      <c r="S9" s="16">
        <f ca="1">IFERROR(FLUID!W52,0)</f>
        <v>0</v>
      </c>
      <c r="T9" s="16">
        <f ca="1">IFERROR(FLUID!X52,0)</f>
        <v>0</v>
      </c>
      <c r="U9" s="16">
        <f ca="1">IFERROR(FLUID!Y52,0)</f>
        <v>0</v>
      </c>
      <c r="V9" s="16">
        <f ca="1">IFERROR(FLUID!Z52,0)</f>
        <v>0</v>
      </c>
      <c r="W9" s="16">
        <f ca="1">IFERROR(FLUID!AA52,0)</f>
        <v>0</v>
      </c>
      <c r="X9" s="16">
        <f ca="1">IFERROR(FLUID!AB52,0)</f>
        <v>0</v>
      </c>
      <c r="Y9" s="16">
        <f ca="1">IFERROR(FLUID!AC52,0)</f>
        <v>0</v>
      </c>
      <c r="Z9" s="16">
        <f ca="1">IFERROR(FLUID!AD52,0)</f>
        <v>0</v>
      </c>
      <c r="AA9" s="16">
        <f ca="1">IFERROR(FLUID!AE52,0)</f>
        <v>0</v>
      </c>
      <c r="AB9" s="16">
        <f ca="1">IFERROR(FLUID!AF52,0)</f>
        <v>0</v>
      </c>
      <c r="AC9" s="16">
        <f ca="1">IFERROR(FLUID!AG52,0)</f>
        <v>0</v>
      </c>
      <c r="AD9" s="16">
        <f ca="1">IFERROR(FLUID!AH52,0)</f>
        <v>0</v>
      </c>
      <c r="AE9" s="16">
        <f ca="1">IFERROR(FLUID!AI52,0)</f>
        <v>0</v>
      </c>
      <c r="AF9" s="16">
        <f ca="1">IFERROR(FLUID!AJ52,0)</f>
        <v>0</v>
      </c>
      <c r="AG9" s="16">
        <f ca="1">IFERROR(FLUID!AK52,0)</f>
        <v>0</v>
      </c>
      <c r="AH9" s="16">
        <f ca="1">IFERROR(FLUID!AL52,0)</f>
        <v>0</v>
      </c>
      <c r="AI9" s="16">
        <f ca="1">IFERROR(FLUID!AM52,0)</f>
        <v>0</v>
      </c>
      <c r="AJ9" s="16">
        <f ca="1">IFERROR(FLUID!AN52,0)</f>
        <v>0</v>
      </c>
      <c r="AK9" s="16">
        <f ca="1">IFERROR(FLUID!AO52,0)</f>
        <v>0</v>
      </c>
      <c r="AL9" s="16">
        <f ca="1">IFERROR(FLUID!AP52,0)</f>
        <v>0</v>
      </c>
      <c r="AM9" s="16">
        <f ca="1">IFERROR(FLUID!AQ52,0)</f>
        <v>0</v>
      </c>
      <c r="AN9" s="16">
        <f ca="1">IFERROR(FLUID!AR52,0)</f>
        <v>0</v>
      </c>
      <c r="AO9" s="16">
        <f ca="1">IFERROR(FLUID!AS52,0)</f>
        <v>0</v>
      </c>
      <c r="AP9" s="16">
        <f ca="1">IFERROR(FLUID!AT52,0)</f>
        <v>0</v>
      </c>
      <c r="AQ9" s="16">
        <f ca="1">IFERROR(FLUID!AU52,0)</f>
        <v>0</v>
      </c>
      <c r="AR9" s="16">
        <f ca="1">IFERROR(FLUID!AV52,0)</f>
        <v>0</v>
      </c>
      <c r="AS9" s="16">
        <f ca="1">IFERROR(FLUID!AW52,0)</f>
        <v>0</v>
      </c>
      <c r="AT9" s="16">
        <f ca="1">IFERROR(FLUID!AX52,0)</f>
        <v>0</v>
      </c>
      <c r="AU9" s="16">
        <f ca="1">IFERROR(FLUID!AY52,0)</f>
        <v>0</v>
      </c>
      <c r="AV9" s="16">
        <f ca="1">IFERROR(FLUID!AZ52,0)</f>
        <v>0</v>
      </c>
      <c r="AW9" s="16">
        <f ca="1">IFERROR(FLUID!BA52,0)</f>
        <v>0</v>
      </c>
      <c r="AX9" s="16">
        <f ca="1">IFERROR(FLUID!BB52,0)</f>
        <v>0</v>
      </c>
      <c r="AY9" s="16">
        <f ca="1">IFERROR(FLUID!BC52,0)</f>
        <v>0</v>
      </c>
      <c r="AZ9" s="16">
        <f ca="1">IFERROR(FLUID!BD52,0)</f>
        <v>0</v>
      </c>
      <c r="BA9" s="16">
        <f ca="1">IFERROR(FLUID!BE52,0)</f>
        <v>0</v>
      </c>
      <c r="BB9" s="16">
        <f ca="1">IFERROR(FLUID!BF52,0)</f>
        <v>0</v>
      </c>
      <c r="BC9" s="16">
        <f ca="1">IFERROR(FLUID!BG52,0)</f>
        <v>0</v>
      </c>
      <c r="BD9" s="16">
        <f ca="1">IFERROR(FLUID!BH52,0)</f>
        <v>0</v>
      </c>
      <c r="BE9" s="16">
        <f ca="1">IFERROR(FLUID!BI52,0)</f>
        <v>0</v>
      </c>
      <c r="BF9" s="16">
        <f ca="1">IFERROR(FLUID!BJ52,0)</f>
        <v>0</v>
      </c>
      <c r="BG9" s="16">
        <f ca="1">IFERROR(FLUID!BK52,0)</f>
        <v>0</v>
      </c>
      <c r="BH9" s="16">
        <f ca="1">IFERROR(FLUID!BL52,0)</f>
        <v>0</v>
      </c>
      <c r="BI9" s="16">
        <f ca="1">IFERROR(FLUID!BM52,0)</f>
        <v>0</v>
      </c>
      <c r="BJ9" s="16">
        <f ca="1">IFERROR(FLUID!BN52,0)</f>
        <v>0</v>
      </c>
      <c r="BK9" s="16">
        <f ca="1">IFERROR(FLUID!BO52,0)</f>
        <v>0</v>
      </c>
      <c r="BL9" s="16">
        <f ca="1">IFERROR(FLUID!BP52,0)</f>
        <v>0</v>
      </c>
      <c r="BM9" s="16">
        <f ca="1">IFERROR(FLUID!BQ52,0)</f>
        <v>0</v>
      </c>
      <c r="BN9" s="16">
        <f ca="1">IFERROR(FLUID!BR52,0)</f>
        <v>0</v>
      </c>
      <c r="BO9" s="16">
        <f>IFERROR(FLUID!BS52,0)</f>
        <v>0</v>
      </c>
      <c r="BP9" s="16">
        <f>IFERROR(FLUID!BT52,0)</f>
        <v>0</v>
      </c>
      <c r="BQ9" s="16">
        <f>IFERROR(FLUID!BU52,0)</f>
        <v>0</v>
      </c>
      <c r="BR9" s="16">
        <f>IFERROR(FLUID!BV52,0)</f>
        <v>0</v>
      </c>
      <c r="BS9" s="16">
        <f>IFERROR(FLUID!BW52,0)</f>
        <v>0</v>
      </c>
      <c r="BT9" s="16">
        <f>IFERROR(FLUID!BX52,0)</f>
        <v>0</v>
      </c>
    </row>
    <row r="10" spans="1:72" ht="21.75" hidden="1" outlineLevel="1" thickBot="1" x14ac:dyDescent="0.4">
      <c r="A10" s="85" t="str">
        <f>IFERROR(FLUID!E53,0)</f>
        <v>(l)Ga[l]</v>
      </c>
      <c r="B10" s="16">
        <f ca="1">IFERROR(FLUID!F53,0)</f>
        <v>-64.44</v>
      </c>
      <c r="C10" s="16">
        <f ca="1">IFERROR(FLUID!G53,0)</f>
        <v>-64.44</v>
      </c>
      <c r="D10" s="16">
        <f ca="1">IFERROR(FLUID!H53,0)</f>
        <v>-50.16</v>
      </c>
      <c r="E10" s="16">
        <f ca="1">IFERROR(FLUID!I53,0)</f>
        <v>-45.78</v>
      </c>
      <c r="F10" s="16">
        <f ca="1">IFERROR(FLUID!J53,0)</f>
        <v>-42.38</v>
      </c>
      <c r="G10" s="16">
        <f ca="1">IFERROR(FLUID!K53,0)</f>
        <v>-39.630000000000003</v>
      </c>
      <c r="H10" s="16">
        <f ca="1">IFERROR(FLUID!L53,0)</f>
        <v>-37.36</v>
      </c>
      <c r="I10" s="16">
        <f ca="1">IFERROR(FLUID!M53,0)</f>
        <v>-35.44</v>
      </c>
      <c r="J10" s="16">
        <f ca="1">IFERROR(FLUID!N53,0)</f>
        <v>-33.78</v>
      </c>
      <c r="K10" s="16">
        <f ca="1">IFERROR(FLUID!O53,0)</f>
        <v>-32.32</v>
      </c>
      <c r="L10" s="16">
        <f ca="1">IFERROR(FLUID!P53,0)</f>
        <v>-30.99</v>
      </c>
      <c r="M10" s="16">
        <f ca="1">IFERROR(FLUID!Q53,0)</f>
        <v>-29.73</v>
      </c>
      <c r="N10" s="16">
        <f ca="1">IFERROR(FLUID!R53,0)</f>
        <v>0</v>
      </c>
      <c r="O10" s="16">
        <f ca="1">IFERROR(FLUID!S53,0)</f>
        <v>0</v>
      </c>
      <c r="P10" s="16">
        <f ca="1">IFERROR(FLUID!T53,0)</f>
        <v>0</v>
      </c>
      <c r="Q10" s="16">
        <f ca="1">IFERROR(FLUID!U53,0)</f>
        <v>0</v>
      </c>
      <c r="R10" s="16">
        <f ca="1">IFERROR(FLUID!V53,0)</f>
        <v>0</v>
      </c>
      <c r="S10" s="16">
        <f ca="1">IFERROR(FLUID!W53,0)</f>
        <v>0</v>
      </c>
      <c r="T10" s="16">
        <f ca="1">IFERROR(FLUID!X53,0)</f>
        <v>0</v>
      </c>
      <c r="U10" s="16">
        <f ca="1">IFERROR(FLUID!Y53,0)</f>
        <v>0</v>
      </c>
      <c r="V10" s="16">
        <f ca="1">IFERROR(FLUID!Z53,0)</f>
        <v>0</v>
      </c>
      <c r="W10" s="16">
        <f ca="1">IFERROR(FLUID!AA53,0)</f>
        <v>0</v>
      </c>
      <c r="X10" s="16">
        <f ca="1">IFERROR(FLUID!AB53,0)</f>
        <v>0</v>
      </c>
      <c r="Y10" s="16">
        <f ca="1">IFERROR(FLUID!AC53,0)</f>
        <v>0</v>
      </c>
      <c r="Z10" s="16">
        <f ca="1">IFERROR(FLUID!AD53,0)</f>
        <v>0</v>
      </c>
      <c r="AA10" s="16">
        <f ca="1">IFERROR(FLUID!AE53,0)</f>
        <v>0</v>
      </c>
      <c r="AB10" s="16">
        <f ca="1">IFERROR(FLUID!AF53,0)</f>
        <v>0</v>
      </c>
      <c r="AC10" s="16">
        <f ca="1">IFERROR(FLUID!AG53,0)</f>
        <v>0</v>
      </c>
      <c r="AD10" s="16">
        <f ca="1">IFERROR(FLUID!AH53,0)</f>
        <v>0</v>
      </c>
      <c r="AE10" s="16">
        <f ca="1">IFERROR(FLUID!AI53,0)</f>
        <v>0</v>
      </c>
      <c r="AF10" s="16">
        <f ca="1">IFERROR(FLUID!AJ53,0)</f>
        <v>0</v>
      </c>
      <c r="AG10" s="16">
        <f ca="1">IFERROR(FLUID!AK53,0)</f>
        <v>0</v>
      </c>
      <c r="AH10" s="16">
        <f ca="1">IFERROR(FLUID!AL53,0)</f>
        <v>0</v>
      </c>
      <c r="AI10" s="16">
        <f ca="1">IFERROR(FLUID!AM53,0)</f>
        <v>0</v>
      </c>
      <c r="AJ10" s="16">
        <f ca="1">IFERROR(FLUID!AN53,0)</f>
        <v>0</v>
      </c>
      <c r="AK10" s="16">
        <f ca="1">IFERROR(FLUID!AO53,0)</f>
        <v>0</v>
      </c>
      <c r="AL10" s="16">
        <f ca="1">IFERROR(FLUID!AP53,0)</f>
        <v>0</v>
      </c>
      <c r="AM10" s="16">
        <f ca="1">IFERROR(FLUID!AQ53,0)</f>
        <v>0</v>
      </c>
      <c r="AN10" s="16">
        <f ca="1">IFERROR(FLUID!AR53,0)</f>
        <v>0</v>
      </c>
      <c r="AO10" s="16">
        <f ca="1">IFERROR(FLUID!AS53,0)</f>
        <v>0</v>
      </c>
      <c r="AP10" s="16">
        <f ca="1">IFERROR(FLUID!AT53,0)</f>
        <v>0</v>
      </c>
      <c r="AQ10" s="16">
        <f ca="1">IFERROR(FLUID!AU53,0)</f>
        <v>0</v>
      </c>
      <c r="AR10" s="16">
        <f ca="1">IFERROR(FLUID!AV53,0)</f>
        <v>0</v>
      </c>
      <c r="AS10" s="16">
        <f ca="1">IFERROR(FLUID!AW53,0)</f>
        <v>0</v>
      </c>
      <c r="AT10" s="16">
        <f ca="1">IFERROR(FLUID!AX53,0)</f>
        <v>0</v>
      </c>
      <c r="AU10" s="16">
        <f ca="1">IFERROR(FLUID!AY53,0)</f>
        <v>0</v>
      </c>
      <c r="AV10" s="16">
        <f ca="1">IFERROR(FLUID!AZ53,0)</f>
        <v>0</v>
      </c>
      <c r="AW10" s="16">
        <f ca="1">IFERROR(FLUID!BA53,0)</f>
        <v>0</v>
      </c>
      <c r="AX10" s="16">
        <f ca="1">IFERROR(FLUID!BB53,0)</f>
        <v>0</v>
      </c>
      <c r="AY10" s="16">
        <f ca="1">IFERROR(FLUID!BC53,0)</f>
        <v>0</v>
      </c>
      <c r="AZ10" s="16">
        <f ca="1">IFERROR(FLUID!BD53,0)</f>
        <v>0</v>
      </c>
      <c r="BA10" s="16">
        <f ca="1">IFERROR(FLUID!BE53,0)</f>
        <v>0</v>
      </c>
      <c r="BB10" s="16">
        <f ca="1">IFERROR(FLUID!BF53,0)</f>
        <v>0</v>
      </c>
      <c r="BC10" s="16">
        <f ca="1">IFERROR(FLUID!BG53,0)</f>
        <v>0</v>
      </c>
      <c r="BD10" s="16">
        <f ca="1">IFERROR(FLUID!BH53,0)</f>
        <v>0</v>
      </c>
      <c r="BE10" s="16">
        <f ca="1">IFERROR(FLUID!BI53,0)</f>
        <v>0</v>
      </c>
      <c r="BF10" s="16">
        <f ca="1">IFERROR(FLUID!BJ53,0)</f>
        <v>0</v>
      </c>
      <c r="BG10" s="16">
        <f ca="1">IFERROR(FLUID!BK53,0)</f>
        <v>0</v>
      </c>
      <c r="BH10" s="16">
        <f ca="1">IFERROR(FLUID!BL53,0)</f>
        <v>0</v>
      </c>
      <c r="BI10" s="16">
        <f ca="1">IFERROR(FLUID!BM53,0)</f>
        <v>0</v>
      </c>
      <c r="BJ10" s="16">
        <f ca="1">IFERROR(FLUID!BN53,0)</f>
        <v>0</v>
      </c>
      <c r="BK10" s="16">
        <f ca="1">IFERROR(FLUID!BO53,0)</f>
        <v>0</v>
      </c>
      <c r="BL10" s="16">
        <f ca="1">IFERROR(FLUID!BP53,0)</f>
        <v>0</v>
      </c>
      <c r="BM10" s="16">
        <f ca="1">IFERROR(FLUID!BQ53,0)</f>
        <v>0</v>
      </c>
      <c r="BN10" s="16">
        <f ca="1">IFERROR(FLUID!BR53,0)</f>
        <v>0</v>
      </c>
      <c r="BO10" s="16">
        <f>IFERROR(FLUID!BS53,0)</f>
        <v>0</v>
      </c>
      <c r="BP10" s="16">
        <f>IFERROR(FLUID!BT53,0)</f>
        <v>0</v>
      </c>
      <c r="BQ10" s="16">
        <f>IFERROR(FLUID!BU53,0)</f>
        <v>0</v>
      </c>
      <c r="BR10" s="16">
        <f>IFERROR(FLUID!BV53,0)</f>
        <v>0</v>
      </c>
      <c r="BS10" s="16">
        <f>IFERROR(FLUID!BW53,0)</f>
        <v>0</v>
      </c>
      <c r="BT10" s="16">
        <f>IFERROR(FLUID!BX53,0)</f>
        <v>0</v>
      </c>
    </row>
    <row r="11" spans="1:72" ht="21.75" hidden="1" outlineLevel="1" thickBot="1" x14ac:dyDescent="0.4">
      <c r="A11" s="85" t="str">
        <f>IFERROR(FLUID!E54,0)</f>
        <v>(l)Ge[l]</v>
      </c>
      <c r="B11" s="16">
        <f ca="1">IFERROR(FLUID!F54,0)</f>
        <v>-28.36</v>
      </c>
      <c r="C11" s="16">
        <f ca="1">IFERROR(FLUID!G54,0)</f>
        <v>-28.36</v>
      </c>
      <c r="D11" s="16">
        <f ca="1">IFERROR(FLUID!H54,0)</f>
        <v>-20.71</v>
      </c>
      <c r="E11" s="16">
        <f ca="1">IFERROR(FLUID!I54,0)</f>
        <v>-18.62</v>
      </c>
      <c r="F11" s="16">
        <f ca="1">IFERROR(FLUID!J54,0)</f>
        <v>-17.11</v>
      </c>
      <c r="G11" s="16">
        <f ca="1">IFERROR(FLUID!K54,0)</f>
        <v>-15.97</v>
      </c>
      <c r="H11" s="16">
        <f ca="1">IFERROR(FLUID!L54,0)</f>
        <v>-15.09</v>
      </c>
      <c r="I11" s="16">
        <f ca="1">IFERROR(FLUID!M54,0)</f>
        <v>-14.4</v>
      </c>
      <c r="J11" s="16">
        <f ca="1">IFERROR(FLUID!N54,0)</f>
        <v>-13.85</v>
      </c>
      <c r="K11" s="16">
        <f ca="1">IFERROR(FLUID!O54,0)</f>
        <v>-13.38</v>
      </c>
      <c r="L11" s="16">
        <f ca="1">IFERROR(FLUID!P54,0)</f>
        <v>-12.97</v>
      </c>
      <c r="M11" s="16">
        <f ca="1">IFERROR(FLUID!Q54,0)</f>
        <v>-12.57</v>
      </c>
      <c r="N11" s="16">
        <f ca="1">IFERROR(FLUID!R54,0)</f>
        <v>0</v>
      </c>
      <c r="O11" s="16">
        <f ca="1">IFERROR(FLUID!S54,0)</f>
        <v>0</v>
      </c>
      <c r="P11" s="16">
        <f ca="1">IFERROR(FLUID!T54,0)</f>
        <v>0</v>
      </c>
      <c r="Q11" s="16">
        <f ca="1">IFERROR(FLUID!U54,0)</f>
        <v>0</v>
      </c>
      <c r="R11" s="16">
        <f ca="1">IFERROR(FLUID!V54,0)</f>
        <v>0</v>
      </c>
      <c r="S11" s="16">
        <f ca="1">IFERROR(FLUID!W54,0)</f>
        <v>0</v>
      </c>
      <c r="T11" s="16">
        <f ca="1">IFERROR(FLUID!X54,0)</f>
        <v>0</v>
      </c>
      <c r="U11" s="16">
        <f ca="1">IFERROR(FLUID!Y54,0)</f>
        <v>0</v>
      </c>
      <c r="V11" s="16">
        <f ca="1">IFERROR(FLUID!Z54,0)</f>
        <v>0</v>
      </c>
      <c r="W11" s="16">
        <f ca="1">IFERROR(FLUID!AA54,0)</f>
        <v>0</v>
      </c>
      <c r="X11" s="16">
        <f ca="1">IFERROR(FLUID!AB54,0)</f>
        <v>0</v>
      </c>
      <c r="Y11" s="16">
        <f ca="1">IFERROR(FLUID!AC54,0)</f>
        <v>0</v>
      </c>
      <c r="Z11" s="16">
        <f ca="1">IFERROR(FLUID!AD54,0)</f>
        <v>0</v>
      </c>
      <c r="AA11" s="16">
        <f ca="1">IFERROR(FLUID!AE54,0)</f>
        <v>0</v>
      </c>
      <c r="AB11" s="16">
        <f ca="1">IFERROR(FLUID!AF54,0)</f>
        <v>0</v>
      </c>
      <c r="AC11" s="16">
        <f ca="1">IFERROR(FLUID!AG54,0)</f>
        <v>0</v>
      </c>
      <c r="AD11" s="16">
        <f ca="1">IFERROR(FLUID!AH54,0)</f>
        <v>0</v>
      </c>
      <c r="AE11" s="16">
        <f ca="1">IFERROR(FLUID!AI54,0)</f>
        <v>0</v>
      </c>
      <c r="AF11" s="16">
        <f ca="1">IFERROR(FLUID!AJ54,0)</f>
        <v>0</v>
      </c>
      <c r="AG11" s="16">
        <f ca="1">IFERROR(FLUID!AK54,0)</f>
        <v>0</v>
      </c>
      <c r="AH11" s="16">
        <f ca="1">IFERROR(FLUID!AL54,0)</f>
        <v>0</v>
      </c>
      <c r="AI11" s="16">
        <f ca="1">IFERROR(FLUID!AM54,0)</f>
        <v>0</v>
      </c>
      <c r="AJ11" s="16">
        <f ca="1">IFERROR(FLUID!AN54,0)</f>
        <v>0</v>
      </c>
      <c r="AK11" s="16">
        <f ca="1">IFERROR(FLUID!AO54,0)</f>
        <v>0</v>
      </c>
      <c r="AL11" s="16">
        <f ca="1">IFERROR(FLUID!AP54,0)</f>
        <v>0</v>
      </c>
      <c r="AM11" s="16">
        <f ca="1">IFERROR(FLUID!AQ54,0)</f>
        <v>0</v>
      </c>
      <c r="AN11" s="16">
        <f ca="1">IFERROR(FLUID!AR54,0)</f>
        <v>0</v>
      </c>
      <c r="AO11" s="16">
        <f ca="1">IFERROR(FLUID!AS54,0)</f>
        <v>0</v>
      </c>
      <c r="AP11" s="16">
        <f ca="1">IFERROR(FLUID!AT54,0)</f>
        <v>0</v>
      </c>
      <c r="AQ11" s="16">
        <f ca="1">IFERROR(FLUID!AU54,0)</f>
        <v>0</v>
      </c>
      <c r="AR11" s="16">
        <f ca="1">IFERROR(FLUID!AV54,0)</f>
        <v>0</v>
      </c>
      <c r="AS11" s="16">
        <f ca="1">IFERROR(FLUID!AW54,0)</f>
        <v>0</v>
      </c>
      <c r="AT11" s="16">
        <f ca="1">IFERROR(FLUID!AX54,0)</f>
        <v>0</v>
      </c>
      <c r="AU11" s="16">
        <f ca="1">IFERROR(FLUID!AY54,0)</f>
        <v>0</v>
      </c>
      <c r="AV11" s="16">
        <f ca="1">IFERROR(FLUID!AZ54,0)</f>
        <v>0</v>
      </c>
      <c r="AW11" s="16">
        <f ca="1">IFERROR(FLUID!BA54,0)</f>
        <v>0</v>
      </c>
      <c r="AX11" s="16">
        <f ca="1">IFERROR(FLUID!BB54,0)</f>
        <v>0</v>
      </c>
      <c r="AY11" s="16">
        <f ca="1">IFERROR(FLUID!BC54,0)</f>
        <v>0</v>
      </c>
      <c r="AZ11" s="16">
        <f ca="1">IFERROR(FLUID!BD54,0)</f>
        <v>0</v>
      </c>
      <c r="BA11" s="16">
        <f ca="1">IFERROR(FLUID!BE54,0)</f>
        <v>0</v>
      </c>
      <c r="BB11" s="16">
        <f ca="1">IFERROR(FLUID!BF54,0)</f>
        <v>0</v>
      </c>
      <c r="BC11" s="16">
        <f ca="1">IFERROR(FLUID!BG54,0)</f>
        <v>0</v>
      </c>
      <c r="BD11" s="16">
        <f ca="1">IFERROR(FLUID!BH54,0)</f>
        <v>0</v>
      </c>
      <c r="BE11" s="16">
        <f ca="1">IFERROR(FLUID!BI54,0)</f>
        <v>0</v>
      </c>
      <c r="BF11" s="16">
        <f ca="1">IFERROR(FLUID!BJ54,0)</f>
        <v>0</v>
      </c>
      <c r="BG11" s="16">
        <f ca="1">IFERROR(FLUID!BK54,0)</f>
        <v>0</v>
      </c>
      <c r="BH11" s="16">
        <f ca="1">IFERROR(FLUID!BL54,0)</f>
        <v>0</v>
      </c>
      <c r="BI11" s="16">
        <f ca="1">IFERROR(FLUID!BM54,0)</f>
        <v>0</v>
      </c>
      <c r="BJ11" s="16">
        <f ca="1">IFERROR(FLUID!BN54,0)</f>
        <v>0</v>
      </c>
      <c r="BK11" s="16">
        <f ca="1">IFERROR(FLUID!BO54,0)</f>
        <v>0</v>
      </c>
      <c r="BL11" s="16">
        <f ca="1">IFERROR(FLUID!BP54,0)</f>
        <v>0</v>
      </c>
      <c r="BM11" s="16">
        <f ca="1">IFERROR(FLUID!BQ54,0)</f>
        <v>0</v>
      </c>
      <c r="BN11" s="16">
        <f ca="1">IFERROR(FLUID!BR54,0)</f>
        <v>0</v>
      </c>
      <c r="BO11" s="16">
        <f>IFERROR(FLUID!BS54,0)</f>
        <v>0</v>
      </c>
      <c r="BP11" s="16">
        <f>IFERROR(FLUID!BT54,0)</f>
        <v>0</v>
      </c>
      <c r="BQ11" s="16">
        <f>IFERROR(FLUID!BU54,0)</f>
        <v>0</v>
      </c>
      <c r="BR11" s="16">
        <f>IFERROR(FLUID!BV54,0)</f>
        <v>0</v>
      </c>
      <c r="BS11" s="16">
        <f>IFERROR(FLUID!BW54,0)</f>
        <v>0</v>
      </c>
      <c r="BT11" s="16">
        <f>IFERROR(FLUID!BX54,0)</f>
        <v>0</v>
      </c>
    </row>
    <row r="12" spans="1:72" ht="21.75" hidden="1" outlineLevel="1" thickBot="1" x14ac:dyDescent="0.4">
      <c r="A12" s="85" t="str">
        <f>IFERROR(FLUID!E55,0)</f>
        <v>(l)Se[l]</v>
      </c>
      <c r="B12" s="16">
        <f ca="1">IFERROR(FLUID!F55,0)</f>
        <v>-5.3280000000000003</v>
      </c>
      <c r="C12" s="16">
        <f ca="1">IFERROR(FLUID!G55,0)</f>
        <v>-5.3280000000000003</v>
      </c>
      <c r="D12" s="16">
        <f ca="1">IFERROR(FLUID!H55,0)</f>
        <v>-6.13</v>
      </c>
      <c r="E12" s="16">
        <f ca="1">IFERROR(FLUID!I55,0)</f>
        <v>-6.5179999999999998</v>
      </c>
      <c r="F12" s="16">
        <f ca="1">IFERROR(FLUID!J55,0)</f>
        <v>-6.883</v>
      </c>
      <c r="G12" s="16">
        <f ca="1">IFERROR(FLUID!K55,0)</f>
        <v>-7.2249999999999996</v>
      </c>
      <c r="H12" s="16">
        <f ca="1">IFERROR(FLUID!L55,0)</f>
        <v>-7.5460000000000003</v>
      </c>
      <c r="I12" s="16">
        <f ca="1">IFERROR(FLUID!M55,0)</f>
        <v>-7.8470000000000004</v>
      </c>
      <c r="J12" s="16">
        <f ca="1">IFERROR(FLUID!N55,0)</f>
        <v>-8.1340000000000003</v>
      </c>
      <c r="K12" s="16">
        <f ca="1">IFERROR(FLUID!O55,0)</f>
        <v>-8.4120000000000008</v>
      </c>
      <c r="L12" s="16">
        <f ca="1">IFERROR(FLUID!P55,0)</f>
        <v>-8.6980000000000004</v>
      </c>
      <c r="M12" s="16">
        <f ca="1">IFERROR(FLUID!Q55,0)</f>
        <v>-9.0120000000000005</v>
      </c>
      <c r="N12" s="16">
        <f ca="1">IFERROR(FLUID!R55,0)</f>
        <v>0</v>
      </c>
      <c r="O12" s="16">
        <f ca="1">IFERROR(FLUID!S55,0)</f>
        <v>0</v>
      </c>
      <c r="P12" s="16">
        <f ca="1">IFERROR(FLUID!T55,0)</f>
        <v>0</v>
      </c>
      <c r="Q12" s="16">
        <f ca="1">IFERROR(FLUID!U55,0)</f>
        <v>0</v>
      </c>
      <c r="R12" s="16">
        <f ca="1">IFERROR(FLUID!V55,0)</f>
        <v>0</v>
      </c>
      <c r="S12" s="16">
        <f ca="1">IFERROR(FLUID!W55,0)</f>
        <v>0</v>
      </c>
      <c r="T12" s="16">
        <f ca="1">IFERROR(FLUID!X55,0)</f>
        <v>0</v>
      </c>
      <c r="U12" s="16">
        <f ca="1">IFERROR(FLUID!Y55,0)</f>
        <v>0</v>
      </c>
      <c r="V12" s="16">
        <f ca="1">IFERROR(FLUID!Z55,0)</f>
        <v>0</v>
      </c>
      <c r="W12" s="16">
        <f ca="1">IFERROR(FLUID!AA55,0)</f>
        <v>0</v>
      </c>
      <c r="X12" s="16">
        <f ca="1">IFERROR(FLUID!AB55,0)</f>
        <v>0</v>
      </c>
      <c r="Y12" s="16">
        <f ca="1">IFERROR(FLUID!AC55,0)</f>
        <v>0</v>
      </c>
      <c r="Z12" s="16">
        <f ca="1">IFERROR(FLUID!AD55,0)</f>
        <v>0</v>
      </c>
      <c r="AA12" s="16">
        <f ca="1">IFERROR(FLUID!AE55,0)</f>
        <v>0</v>
      </c>
      <c r="AB12" s="16">
        <f ca="1">IFERROR(FLUID!AF55,0)</f>
        <v>0</v>
      </c>
      <c r="AC12" s="16">
        <f ca="1">IFERROR(FLUID!AG55,0)</f>
        <v>0</v>
      </c>
      <c r="AD12" s="16">
        <f ca="1">IFERROR(FLUID!AH55,0)</f>
        <v>0</v>
      </c>
      <c r="AE12" s="16">
        <f ca="1">IFERROR(FLUID!AI55,0)</f>
        <v>0</v>
      </c>
      <c r="AF12" s="16">
        <f ca="1">IFERROR(FLUID!AJ55,0)</f>
        <v>0</v>
      </c>
      <c r="AG12" s="16">
        <f ca="1">IFERROR(FLUID!AK55,0)</f>
        <v>0</v>
      </c>
      <c r="AH12" s="16">
        <f ca="1">IFERROR(FLUID!AL55,0)</f>
        <v>0</v>
      </c>
      <c r="AI12" s="16">
        <f ca="1">IFERROR(FLUID!AM55,0)</f>
        <v>0</v>
      </c>
      <c r="AJ12" s="16">
        <f ca="1">IFERROR(FLUID!AN55,0)</f>
        <v>0</v>
      </c>
      <c r="AK12" s="16">
        <f ca="1">IFERROR(FLUID!AO55,0)</f>
        <v>0</v>
      </c>
      <c r="AL12" s="16">
        <f ca="1">IFERROR(FLUID!AP55,0)</f>
        <v>0</v>
      </c>
      <c r="AM12" s="16">
        <f ca="1">IFERROR(FLUID!AQ55,0)</f>
        <v>0</v>
      </c>
      <c r="AN12" s="16">
        <f ca="1">IFERROR(FLUID!AR55,0)</f>
        <v>0</v>
      </c>
      <c r="AO12" s="16">
        <f ca="1">IFERROR(FLUID!AS55,0)</f>
        <v>0</v>
      </c>
      <c r="AP12" s="16">
        <f ca="1">IFERROR(FLUID!AT55,0)</f>
        <v>0</v>
      </c>
      <c r="AQ12" s="16">
        <f ca="1">IFERROR(FLUID!AU55,0)</f>
        <v>0</v>
      </c>
      <c r="AR12" s="16">
        <f ca="1">IFERROR(FLUID!AV55,0)</f>
        <v>0</v>
      </c>
      <c r="AS12" s="16">
        <f ca="1">IFERROR(FLUID!AW55,0)</f>
        <v>0</v>
      </c>
      <c r="AT12" s="16">
        <f ca="1">IFERROR(FLUID!AX55,0)</f>
        <v>0</v>
      </c>
      <c r="AU12" s="16">
        <f ca="1">IFERROR(FLUID!AY55,0)</f>
        <v>0</v>
      </c>
      <c r="AV12" s="16">
        <f ca="1">IFERROR(FLUID!AZ55,0)</f>
        <v>0</v>
      </c>
      <c r="AW12" s="16">
        <f ca="1">IFERROR(FLUID!BA55,0)</f>
        <v>0</v>
      </c>
      <c r="AX12" s="16">
        <f ca="1">IFERROR(FLUID!BB55,0)</f>
        <v>0</v>
      </c>
      <c r="AY12" s="16">
        <f ca="1">IFERROR(FLUID!BC55,0)</f>
        <v>0</v>
      </c>
      <c r="AZ12" s="16">
        <f ca="1">IFERROR(FLUID!BD55,0)</f>
        <v>0</v>
      </c>
      <c r="BA12" s="16">
        <f ca="1">IFERROR(FLUID!BE55,0)</f>
        <v>0</v>
      </c>
      <c r="BB12" s="16">
        <f ca="1">IFERROR(FLUID!BF55,0)</f>
        <v>0</v>
      </c>
      <c r="BC12" s="16">
        <f ca="1">IFERROR(FLUID!BG55,0)</f>
        <v>0</v>
      </c>
      <c r="BD12" s="16">
        <f ca="1">IFERROR(FLUID!BH55,0)</f>
        <v>0</v>
      </c>
      <c r="BE12" s="16">
        <f ca="1">IFERROR(FLUID!BI55,0)</f>
        <v>0</v>
      </c>
      <c r="BF12" s="16">
        <f ca="1">IFERROR(FLUID!BJ55,0)</f>
        <v>0</v>
      </c>
      <c r="BG12" s="16">
        <f ca="1">IFERROR(FLUID!BK55,0)</f>
        <v>0</v>
      </c>
      <c r="BH12" s="16">
        <f ca="1">IFERROR(FLUID!BL55,0)</f>
        <v>0</v>
      </c>
      <c r="BI12" s="16">
        <f ca="1">IFERROR(FLUID!BM55,0)</f>
        <v>0</v>
      </c>
      <c r="BJ12" s="16">
        <f ca="1">IFERROR(FLUID!BN55,0)</f>
        <v>0</v>
      </c>
      <c r="BK12" s="16">
        <f ca="1">IFERROR(FLUID!BO55,0)</f>
        <v>0</v>
      </c>
      <c r="BL12" s="16">
        <f ca="1">IFERROR(FLUID!BP55,0)</f>
        <v>0</v>
      </c>
      <c r="BM12" s="16">
        <f ca="1">IFERROR(FLUID!BQ55,0)</f>
        <v>0</v>
      </c>
      <c r="BN12" s="16">
        <f ca="1">IFERROR(FLUID!BR55,0)</f>
        <v>0</v>
      </c>
      <c r="BO12" s="16">
        <f>IFERROR(FLUID!BS55,0)</f>
        <v>0</v>
      </c>
      <c r="BP12" s="16">
        <f>IFERROR(FLUID!BT55,0)</f>
        <v>0</v>
      </c>
      <c r="BQ12" s="16">
        <f>IFERROR(FLUID!BU55,0)</f>
        <v>0</v>
      </c>
      <c r="BR12" s="16">
        <f>IFERROR(FLUID!BV55,0)</f>
        <v>0</v>
      </c>
      <c r="BS12" s="16">
        <f>IFERROR(FLUID!BW55,0)</f>
        <v>0</v>
      </c>
      <c r="BT12" s="16">
        <f>IFERROR(FLUID!BX55,0)</f>
        <v>0</v>
      </c>
    </row>
    <row r="13" spans="1:72" ht="21.75" hidden="1" outlineLevel="1" thickBot="1" x14ac:dyDescent="0.4">
      <c r="A13" s="85" t="str">
        <f>IFERROR(FLUID!E56,0)</f>
        <v>(l)GeSe[l]</v>
      </c>
      <c r="B13" s="16">
        <f ca="1">IFERROR(FLUID!F56,0)</f>
        <v>-33.688000000000002</v>
      </c>
      <c r="C13" s="16">
        <f ca="1">IFERROR(FLUID!G56,0)</f>
        <v>-33.688000000000002</v>
      </c>
      <c r="D13" s="16">
        <f ca="1">IFERROR(FLUID!H56,0)</f>
        <v>-26.84</v>
      </c>
      <c r="E13" s="16">
        <f ca="1">IFERROR(FLUID!I56,0)</f>
        <v>-25.138000000000002</v>
      </c>
      <c r="F13" s="16">
        <f ca="1">IFERROR(FLUID!J56,0)</f>
        <v>-23.992999999999999</v>
      </c>
      <c r="G13" s="16">
        <f ca="1">IFERROR(FLUID!K56,0)</f>
        <v>-23.195</v>
      </c>
      <c r="H13" s="16">
        <f ca="1">IFERROR(FLUID!L56,0)</f>
        <v>-22.635999999999999</v>
      </c>
      <c r="I13" s="16">
        <f ca="1">IFERROR(FLUID!M56,0)</f>
        <v>-22.247</v>
      </c>
      <c r="J13" s="16">
        <f ca="1">IFERROR(FLUID!N56,0)</f>
        <v>-21.984000000000002</v>
      </c>
      <c r="K13" s="16">
        <f ca="1">IFERROR(FLUID!O56,0)</f>
        <v>-21.792000000000002</v>
      </c>
      <c r="L13" s="16">
        <f ca="1">IFERROR(FLUID!P56,0)</f>
        <v>-21.667999999999999</v>
      </c>
      <c r="M13" s="16">
        <f ca="1">IFERROR(FLUID!Q56,0)</f>
        <v>-21.582000000000001</v>
      </c>
      <c r="N13" s="16">
        <f ca="1">IFERROR(FLUID!R56,0)</f>
        <v>0</v>
      </c>
      <c r="O13" s="16">
        <f ca="1">IFERROR(FLUID!S56,0)</f>
        <v>0</v>
      </c>
      <c r="P13" s="16">
        <f ca="1">IFERROR(FLUID!T56,0)</f>
        <v>0</v>
      </c>
      <c r="Q13" s="16">
        <f ca="1">IFERROR(FLUID!U56,0)</f>
        <v>0</v>
      </c>
      <c r="R13" s="16">
        <f ca="1">IFERROR(FLUID!V56,0)</f>
        <v>0</v>
      </c>
      <c r="S13" s="16">
        <f ca="1">IFERROR(FLUID!W56,0)</f>
        <v>0</v>
      </c>
      <c r="T13" s="16">
        <f ca="1">IFERROR(FLUID!X56,0)</f>
        <v>0</v>
      </c>
      <c r="U13" s="16">
        <f ca="1">IFERROR(FLUID!Y56,0)</f>
        <v>0</v>
      </c>
      <c r="V13" s="16">
        <f ca="1">IFERROR(FLUID!Z56,0)</f>
        <v>0</v>
      </c>
      <c r="W13" s="16">
        <f ca="1">IFERROR(FLUID!AA56,0)</f>
        <v>0</v>
      </c>
      <c r="X13" s="16">
        <f ca="1">IFERROR(FLUID!AB56,0)</f>
        <v>0</v>
      </c>
      <c r="Y13" s="16">
        <f ca="1">IFERROR(FLUID!AC56,0)</f>
        <v>0</v>
      </c>
      <c r="Z13" s="16">
        <f ca="1">IFERROR(FLUID!AD56,0)</f>
        <v>0</v>
      </c>
      <c r="AA13" s="16">
        <f ca="1">IFERROR(FLUID!AE56,0)</f>
        <v>0</v>
      </c>
      <c r="AB13" s="16">
        <f ca="1">IFERROR(FLUID!AF56,0)</f>
        <v>0</v>
      </c>
      <c r="AC13" s="16">
        <f ca="1">IFERROR(FLUID!AG56,0)</f>
        <v>0</v>
      </c>
      <c r="AD13" s="16">
        <f ca="1">IFERROR(FLUID!AH56,0)</f>
        <v>0</v>
      </c>
      <c r="AE13" s="16">
        <f ca="1">IFERROR(FLUID!AI56,0)</f>
        <v>0</v>
      </c>
      <c r="AF13" s="16">
        <f ca="1">IFERROR(FLUID!AJ56,0)</f>
        <v>0</v>
      </c>
      <c r="AG13" s="16">
        <f ca="1">IFERROR(FLUID!AK56,0)</f>
        <v>0</v>
      </c>
      <c r="AH13" s="16">
        <f ca="1">IFERROR(FLUID!AL56,0)</f>
        <v>0</v>
      </c>
      <c r="AI13" s="16">
        <f ca="1">IFERROR(FLUID!AM56,0)</f>
        <v>0</v>
      </c>
      <c r="AJ13" s="16">
        <f ca="1">IFERROR(FLUID!AN56,0)</f>
        <v>0</v>
      </c>
      <c r="AK13" s="16">
        <f ca="1">IFERROR(FLUID!AO56,0)</f>
        <v>0</v>
      </c>
      <c r="AL13" s="16">
        <f ca="1">IFERROR(FLUID!AP56,0)</f>
        <v>0</v>
      </c>
      <c r="AM13" s="16">
        <f ca="1">IFERROR(FLUID!AQ56,0)</f>
        <v>0</v>
      </c>
      <c r="AN13" s="16">
        <f ca="1">IFERROR(FLUID!AR56,0)</f>
        <v>0</v>
      </c>
      <c r="AO13" s="16">
        <f ca="1">IFERROR(FLUID!AS56,0)</f>
        <v>0</v>
      </c>
      <c r="AP13" s="16">
        <f ca="1">IFERROR(FLUID!AT56,0)</f>
        <v>0</v>
      </c>
      <c r="AQ13" s="16">
        <f ca="1">IFERROR(FLUID!AU56,0)</f>
        <v>0</v>
      </c>
      <c r="AR13" s="16">
        <f ca="1">IFERROR(FLUID!AV56,0)</f>
        <v>0</v>
      </c>
      <c r="AS13" s="16">
        <f ca="1">IFERROR(FLUID!AW56,0)</f>
        <v>0</v>
      </c>
      <c r="AT13" s="16">
        <f ca="1">IFERROR(FLUID!AX56,0)</f>
        <v>0</v>
      </c>
      <c r="AU13" s="16">
        <f ca="1">IFERROR(FLUID!AY56,0)</f>
        <v>0</v>
      </c>
      <c r="AV13" s="16">
        <f ca="1">IFERROR(FLUID!AZ56,0)</f>
        <v>0</v>
      </c>
      <c r="AW13" s="16">
        <f ca="1">IFERROR(FLUID!BA56,0)</f>
        <v>0</v>
      </c>
      <c r="AX13" s="16">
        <f ca="1">IFERROR(FLUID!BB56,0)</f>
        <v>0</v>
      </c>
      <c r="AY13" s="16">
        <f ca="1">IFERROR(FLUID!BC56,0)</f>
        <v>0</v>
      </c>
      <c r="AZ13" s="16">
        <f ca="1">IFERROR(FLUID!BD56,0)</f>
        <v>0</v>
      </c>
      <c r="BA13" s="16">
        <f ca="1">IFERROR(FLUID!BE56,0)</f>
        <v>0</v>
      </c>
      <c r="BB13" s="16">
        <f ca="1">IFERROR(FLUID!BF56,0)</f>
        <v>0</v>
      </c>
      <c r="BC13" s="16">
        <f ca="1">IFERROR(FLUID!BG56,0)</f>
        <v>0</v>
      </c>
      <c r="BD13" s="16">
        <f ca="1">IFERROR(FLUID!BH56,0)</f>
        <v>0</v>
      </c>
      <c r="BE13" s="16">
        <f ca="1">IFERROR(FLUID!BI56,0)</f>
        <v>0</v>
      </c>
      <c r="BF13" s="16">
        <f ca="1">IFERROR(FLUID!BJ56,0)</f>
        <v>0</v>
      </c>
      <c r="BG13" s="16">
        <f ca="1">IFERROR(FLUID!BK56,0)</f>
        <v>0</v>
      </c>
      <c r="BH13" s="16">
        <f ca="1">IFERROR(FLUID!BL56,0)</f>
        <v>0</v>
      </c>
      <c r="BI13" s="16">
        <f ca="1">IFERROR(FLUID!BM56,0)</f>
        <v>0</v>
      </c>
      <c r="BJ13" s="16">
        <f ca="1">IFERROR(FLUID!BN56,0)</f>
        <v>0</v>
      </c>
      <c r="BK13" s="16">
        <f ca="1">IFERROR(FLUID!BO56,0)</f>
        <v>0</v>
      </c>
      <c r="BL13" s="16">
        <f ca="1">IFERROR(FLUID!BP56,0)</f>
        <v>0</v>
      </c>
      <c r="BM13" s="16">
        <f ca="1">IFERROR(FLUID!BQ56,0)</f>
        <v>0</v>
      </c>
      <c r="BN13" s="16">
        <f ca="1">IFERROR(FLUID!BR56,0)</f>
        <v>0</v>
      </c>
      <c r="BO13" s="16">
        <f>IFERROR(FLUID!BS56,0)</f>
        <v>0</v>
      </c>
      <c r="BP13" s="16">
        <f>IFERROR(FLUID!BT56,0)</f>
        <v>0</v>
      </c>
      <c r="BQ13" s="16">
        <f>IFERROR(FLUID!BU56,0)</f>
        <v>0</v>
      </c>
      <c r="BR13" s="16">
        <f>IFERROR(FLUID!BV56,0)</f>
        <v>0</v>
      </c>
      <c r="BS13" s="16">
        <f>IFERROR(FLUID!BW56,0)</f>
        <v>0</v>
      </c>
      <c r="BT13" s="16">
        <f>IFERROR(FLUID!BX56,0)</f>
        <v>0</v>
      </c>
    </row>
    <row r="14" spans="1:72" ht="21.75" hidden="1" outlineLevel="1" thickBot="1" x14ac:dyDescent="0.4">
      <c r="A14" s="85" t="str">
        <f>IFERROR(FLUID!E57,0)</f>
        <v>(l)Ga2Se3[l]</v>
      </c>
      <c r="B14" s="16">
        <f ca="1">IFERROR(FLUID!F57,0)</f>
        <v>-144.864</v>
      </c>
      <c r="C14" s="16">
        <f ca="1">IFERROR(FLUID!G57,0)</f>
        <v>-144.864</v>
      </c>
      <c r="D14" s="16">
        <f ca="1">IFERROR(FLUID!H57,0)</f>
        <v>-118.71</v>
      </c>
      <c r="E14" s="16">
        <f ca="1">IFERROR(FLUID!I57,0)</f>
        <v>-111.114</v>
      </c>
      <c r="F14" s="16">
        <f ca="1">IFERROR(FLUID!J57,0)</f>
        <v>-105.40900000000001</v>
      </c>
      <c r="G14" s="16">
        <f ca="1">IFERROR(FLUID!K57,0)</f>
        <v>-100.935</v>
      </c>
      <c r="H14" s="16">
        <f ca="1">IFERROR(FLUID!L57,0)</f>
        <v>-97.358000000000004</v>
      </c>
      <c r="I14" s="16">
        <f ca="1">IFERROR(FLUID!M57,0)</f>
        <v>-94.420999999999992</v>
      </c>
      <c r="J14" s="16">
        <f ca="1">IFERROR(FLUID!N57,0)</f>
        <v>-91.962000000000003</v>
      </c>
      <c r="K14" s="16">
        <f ca="1">IFERROR(FLUID!O57,0)</f>
        <v>-89.876000000000005</v>
      </c>
      <c r="L14" s="16">
        <f ca="1">IFERROR(FLUID!P57,0)</f>
        <v>-88.073999999999998</v>
      </c>
      <c r="M14" s="16">
        <f ca="1">IFERROR(FLUID!Q57,0)</f>
        <v>-86.496000000000009</v>
      </c>
      <c r="N14" s="16">
        <f ca="1">IFERROR(FLUID!R57,0)</f>
        <v>0</v>
      </c>
      <c r="O14" s="16">
        <f ca="1">IFERROR(FLUID!S57,0)</f>
        <v>0</v>
      </c>
      <c r="P14" s="16">
        <f ca="1">IFERROR(FLUID!T57,0)</f>
        <v>0</v>
      </c>
      <c r="Q14" s="16">
        <f ca="1">IFERROR(FLUID!U57,0)</f>
        <v>0</v>
      </c>
      <c r="R14" s="16">
        <f ca="1">IFERROR(FLUID!V57,0)</f>
        <v>0</v>
      </c>
      <c r="S14" s="16">
        <f ca="1">IFERROR(FLUID!W57,0)</f>
        <v>0</v>
      </c>
      <c r="T14" s="16">
        <f ca="1">IFERROR(FLUID!X57,0)</f>
        <v>0</v>
      </c>
      <c r="U14" s="16">
        <f ca="1">IFERROR(FLUID!Y57,0)</f>
        <v>0</v>
      </c>
      <c r="V14" s="16">
        <f ca="1">IFERROR(FLUID!Z57,0)</f>
        <v>0</v>
      </c>
      <c r="W14" s="16">
        <f ca="1">IFERROR(FLUID!AA57,0)</f>
        <v>0</v>
      </c>
      <c r="X14" s="16">
        <f ca="1">IFERROR(FLUID!AB57,0)</f>
        <v>0</v>
      </c>
      <c r="Y14" s="16">
        <f ca="1">IFERROR(FLUID!AC57,0)</f>
        <v>0</v>
      </c>
      <c r="Z14" s="16">
        <f ca="1">IFERROR(FLUID!AD57,0)</f>
        <v>0</v>
      </c>
      <c r="AA14" s="16">
        <f ca="1">IFERROR(FLUID!AE57,0)</f>
        <v>0</v>
      </c>
      <c r="AB14" s="16">
        <f ca="1">IFERROR(FLUID!AF57,0)</f>
        <v>0</v>
      </c>
      <c r="AC14" s="16">
        <f ca="1">IFERROR(FLUID!AG57,0)</f>
        <v>0</v>
      </c>
      <c r="AD14" s="16">
        <f ca="1">IFERROR(FLUID!AH57,0)</f>
        <v>0</v>
      </c>
      <c r="AE14" s="16">
        <f ca="1">IFERROR(FLUID!AI57,0)</f>
        <v>0</v>
      </c>
      <c r="AF14" s="16">
        <f ca="1">IFERROR(FLUID!AJ57,0)</f>
        <v>0</v>
      </c>
      <c r="AG14" s="16">
        <f ca="1">IFERROR(FLUID!AK57,0)</f>
        <v>0</v>
      </c>
      <c r="AH14" s="16">
        <f ca="1">IFERROR(FLUID!AL57,0)</f>
        <v>0</v>
      </c>
      <c r="AI14" s="16">
        <f ca="1">IFERROR(FLUID!AM57,0)</f>
        <v>0</v>
      </c>
      <c r="AJ14" s="16">
        <f ca="1">IFERROR(FLUID!AN57,0)</f>
        <v>0</v>
      </c>
      <c r="AK14" s="16">
        <f ca="1">IFERROR(FLUID!AO57,0)</f>
        <v>0</v>
      </c>
      <c r="AL14" s="16">
        <f ca="1">IFERROR(FLUID!AP57,0)</f>
        <v>0</v>
      </c>
      <c r="AM14" s="16">
        <f ca="1">IFERROR(FLUID!AQ57,0)</f>
        <v>0</v>
      </c>
      <c r="AN14" s="16">
        <f ca="1">IFERROR(FLUID!AR57,0)</f>
        <v>0</v>
      </c>
      <c r="AO14" s="16">
        <f ca="1">IFERROR(FLUID!AS57,0)</f>
        <v>0</v>
      </c>
      <c r="AP14" s="16">
        <f ca="1">IFERROR(FLUID!AT57,0)</f>
        <v>0</v>
      </c>
      <c r="AQ14" s="16">
        <f ca="1">IFERROR(FLUID!AU57,0)</f>
        <v>0</v>
      </c>
      <c r="AR14" s="16">
        <f ca="1">IFERROR(FLUID!AV57,0)</f>
        <v>0</v>
      </c>
      <c r="AS14" s="16">
        <f ca="1">IFERROR(FLUID!AW57,0)</f>
        <v>0</v>
      </c>
      <c r="AT14" s="16">
        <f ca="1">IFERROR(FLUID!AX57,0)</f>
        <v>0</v>
      </c>
      <c r="AU14" s="16">
        <f ca="1">IFERROR(FLUID!AY57,0)</f>
        <v>0</v>
      </c>
      <c r="AV14" s="16">
        <f ca="1">IFERROR(FLUID!AZ57,0)</f>
        <v>0</v>
      </c>
      <c r="AW14" s="16">
        <f ca="1">IFERROR(FLUID!BA57,0)</f>
        <v>0</v>
      </c>
      <c r="AX14" s="16">
        <f ca="1">IFERROR(FLUID!BB57,0)</f>
        <v>0</v>
      </c>
      <c r="AY14" s="16">
        <f ca="1">IFERROR(FLUID!BC57,0)</f>
        <v>0</v>
      </c>
      <c r="AZ14" s="16">
        <f ca="1">IFERROR(FLUID!BD57,0)</f>
        <v>0</v>
      </c>
      <c r="BA14" s="16">
        <f ca="1">IFERROR(FLUID!BE57,0)</f>
        <v>0</v>
      </c>
      <c r="BB14" s="16">
        <f ca="1">IFERROR(FLUID!BF57,0)</f>
        <v>0</v>
      </c>
      <c r="BC14" s="16">
        <f ca="1">IFERROR(FLUID!BG57,0)</f>
        <v>0</v>
      </c>
      <c r="BD14" s="16">
        <f ca="1">IFERROR(FLUID!BH57,0)</f>
        <v>0</v>
      </c>
      <c r="BE14" s="16">
        <f ca="1">IFERROR(FLUID!BI57,0)</f>
        <v>0</v>
      </c>
      <c r="BF14" s="16">
        <f ca="1">IFERROR(FLUID!BJ57,0)</f>
        <v>0</v>
      </c>
      <c r="BG14" s="16">
        <f ca="1">IFERROR(FLUID!BK57,0)</f>
        <v>0</v>
      </c>
      <c r="BH14" s="16">
        <f ca="1">IFERROR(FLUID!BL57,0)</f>
        <v>0</v>
      </c>
      <c r="BI14" s="16">
        <f ca="1">IFERROR(FLUID!BM57,0)</f>
        <v>0</v>
      </c>
      <c r="BJ14" s="16">
        <f ca="1">IFERROR(FLUID!BN57,0)</f>
        <v>0</v>
      </c>
      <c r="BK14" s="16">
        <f ca="1">IFERROR(FLUID!BO57,0)</f>
        <v>0</v>
      </c>
      <c r="BL14" s="16">
        <f ca="1">IFERROR(FLUID!BP57,0)</f>
        <v>0</v>
      </c>
      <c r="BM14" s="16">
        <f ca="1">IFERROR(FLUID!BQ57,0)</f>
        <v>0</v>
      </c>
      <c r="BN14" s="16">
        <f ca="1">IFERROR(FLUID!BR57,0)</f>
        <v>0</v>
      </c>
      <c r="BO14" s="16">
        <f>IFERROR(FLUID!BS57,0)</f>
        <v>0</v>
      </c>
      <c r="BP14" s="16">
        <f>IFERROR(FLUID!BT57,0)</f>
        <v>0</v>
      </c>
      <c r="BQ14" s="16">
        <f>IFERROR(FLUID!BU57,0)</f>
        <v>0</v>
      </c>
      <c r="BR14" s="16">
        <f>IFERROR(FLUID!BV57,0)</f>
        <v>0</v>
      </c>
      <c r="BS14" s="16">
        <f>IFERROR(FLUID!BW57,0)</f>
        <v>0</v>
      </c>
      <c r="BT14" s="16">
        <f>IFERROR(FLUID!BX57,0)</f>
        <v>0</v>
      </c>
    </row>
    <row r="15" spans="1:72" ht="21.75" hidden="1" outlineLevel="1" thickBot="1" x14ac:dyDescent="0.4">
      <c r="A15" s="85" t="str">
        <f>IFERROR(FLUID!E58,0)</f>
        <v>H (Ar)</v>
      </c>
      <c r="B15" s="16">
        <f ca="1">IFERROR(FLUID!F58,0)</f>
        <v>-18.62</v>
      </c>
      <c r="C15" s="16">
        <f ca="1">IFERROR(FLUID!G58,0)</f>
        <v>-18.62</v>
      </c>
      <c r="D15" s="16">
        <f ca="1">IFERROR(FLUID!H58,0)</f>
        <v>-18.72</v>
      </c>
      <c r="E15" s="16">
        <f ca="1">IFERROR(FLUID!I58,0)</f>
        <v>-18.84</v>
      </c>
      <c r="F15" s="16">
        <f ca="1">IFERROR(FLUID!J58,0)</f>
        <v>-18.97</v>
      </c>
      <c r="G15" s="16">
        <f ca="1">IFERROR(FLUID!K58,0)</f>
        <v>-19.11</v>
      </c>
      <c r="H15" s="16">
        <f ca="1">IFERROR(FLUID!L58,0)</f>
        <v>-19.25</v>
      </c>
      <c r="I15" s="16">
        <f ca="1">IFERROR(FLUID!M58,0)</f>
        <v>-19.38</v>
      </c>
      <c r="J15" s="16">
        <f ca="1">IFERROR(FLUID!N58,0)</f>
        <v>-19.52</v>
      </c>
      <c r="K15" s="16">
        <f ca="1">IFERROR(FLUID!O58,0)</f>
        <v>-19.649999999999999</v>
      </c>
      <c r="L15" s="16">
        <f ca="1">IFERROR(FLUID!P58,0)</f>
        <v>-19.78</v>
      </c>
      <c r="M15" s="16">
        <f ca="1">IFERROR(FLUID!Q58,0)</f>
        <v>-19.93</v>
      </c>
      <c r="N15" s="16">
        <f ca="1">IFERROR(FLUID!R58,0)</f>
        <v>0</v>
      </c>
      <c r="O15" s="16">
        <f ca="1">IFERROR(FLUID!S58,0)</f>
        <v>0</v>
      </c>
      <c r="P15" s="16">
        <f ca="1">IFERROR(FLUID!T58,0)</f>
        <v>0</v>
      </c>
      <c r="Q15" s="16">
        <f ca="1">IFERROR(FLUID!U58,0)</f>
        <v>0</v>
      </c>
      <c r="R15" s="16">
        <f ca="1">IFERROR(FLUID!V58,0)</f>
        <v>0</v>
      </c>
      <c r="S15" s="16">
        <f ca="1">IFERROR(FLUID!W58,0)</f>
        <v>0</v>
      </c>
      <c r="T15" s="16">
        <f ca="1">IFERROR(FLUID!X58,0)</f>
        <v>0</v>
      </c>
      <c r="U15" s="16">
        <f ca="1">IFERROR(FLUID!Y58,0)</f>
        <v>0</v>
      </c>
      <c r="V15" s="16">
        <f ca="1">IFERROR(FLUID!Z58,0)</f>
        <v>0</v>
      </c>
      <c r="W15" s="16">
        <f ca="1">IFERROR(FLUID!AA58,0)</f>
        <v>0</v>
      </c>
      <c r="X15" s="16">
        <f ca="1">IFERROR(FLUID!AB58,0)</f>
        <v>0</v>
      </c>
      <c r="Y15" s="16">
        <f ca="1">IFERROR(FLUID!AC58,0)</f>
        <v>0</v>
      </c>
      <c r="Z15" s="16">
        <f ca="1">IFERROR(FLUID!AD58,0)</f>
        <v>0</v>
      </c>
      <c r="AA15" s="16">
        <f ca="1">IFERROR(FLUID!AE58,0)</f>
        <v>0</v>
      </c>
      <c r="AB15" s="16">
        <f ca="1">IFERROR(FLUID!AF58,0)</f>
        <v>0</v>
      </c>
      <c r="AC15" s="16">
        <f ca="1">IFERROR(FLUID!AG58,0)</f>
        <v>0</v>
      </c>
      <c r="AD15" s="16">
        <f ca="1">IFERROR(FLUID!AH58,0)</f>
        <v>0</v>
      </c>
      <c r="AE15" s="16">
        <f ca="1">IFERROR(FLUID!AI58,0)</f>
        <v>0</v>
      </c>
      <c r="AF15" s="16">
        <f ca="1">IFERROR(FLUID!AJ58,0)</f>
        <v>0</v>
      </c>
      <c r="AG15" s="16">
        <f ca="1">IFERROR(FLUID!AK58,0)</f>
        <v>0</v>
      </c>
      <c r="AH15" s="16">
        <f ca="1">IFERROR(FLUID!AL58,0)</f>
        <v>0</v>
      </c>
      <c r="AI15" s="16">
        <f ca="1">IFERROR(FLUID!AM58,0)</f>
        <v>0</v>
      </c>
      <c r="AJ15" s="16">
        <f ca="1">IFERROR(FLUID!AN58,0)</f>
        <v>0</v>
      </c>
      <c r="AK15" s="16">
        <f ca="1">IFERROR(FLUID!AO58,0)</f>
        <v>0</v>
      </c>
      <c r="AL15" s="16">
        <f ca="1">IFERROR(FLUID!AP58,0)</f>
        <v>0</v>
      </c>
      <c r="AM15" s="16">
        <f ca="1">IFERROR(FLUID!AQ58,0)</f>
        <v>0</v>
      </c>
      <c r="AN15" s="16">
        <f ca="1">IFERROR(FLUID!AR58,0)</f>
        <v>0</v>
      </c>
      <c r="AO15" s="16">
        <f ca="1">IFERROR(FLUID!AS58,0)</f>
        <v>0</v>
      </c>
      <c r="AP15" s="16">
        <f ca="1">IFERROR(FLUID!AT58,0)</f>
        <v>0</v>
      </c>
      <c r="AQ15" s="16">
        <f ca="1">IFERROR(FLUID!AU58,0)</f>
        <v>0</v>
      </c>
      <c r="AR15" s="16">
        <f ca="1">IFERROR(FLUID!AV58,0)</f>
        <v>0</v>
      </c>
      <c r="AS15" s="16">
        <f ca="1">IFERROR(FLUID!AW58,0)</f>
        <v>0</v>
      </c>
      <c r="AT15" s="16">
        <f ca="1">IFERROR(FLUID!AX58,0)</f>
        <v>0</v>
      </c>
      <c r="AU15" s="16">
        <f ca="1">IFERROR(FLUID!AY58,0)</f>
        <v>0</v>
      </c>
      <c r="AV15" s="16">
        <f ca="1">IFERROR(FLUID!AZ58,0)</f>
        <v>0</v>
      </c>
      <c r="AW15" s="16">
        <f ca="1">IFERROR(FLUID!BA58,0)</f>
        <v>0</v>
      </c>
      <c r="AX15" s="16">
        <f ca="1">IFERROR(FLUID!BB58,0)</f>
        <v>0</v>
      </c>
      <c r="AY15" s="16">
        <f ca="1">IFERROR(FLUID!BC58,0)</f>
        <v>0</v>
      </c>
      <c r="AZ15" s="16">
        <f ca="1">IFERROR(FLUID!BD58,0)</f>
        <v>0</v>
      </c>
      <c r="BA15" s="16">
        <f ca="1">IFERROR(FLUID!BE58,0)</f>
        <v>0</v>
      </c>
      <c r="BB15" s="16">
        <f ca="1">IFERROR(FLUID!BF58,0)</f>
        <v>0</v>
      </c>
      <c r="BC15" s="16">
        <f ca="1">IFERROR(FLUID!BG58,0)</f>
        <v>0</v>
      </c>
      <c r="BD15" s="16">
        <f ca="1">IFERROR(FLUID!BH58,0)</f>
        <v>0</v>
      </c>
      <c r="BE15" s="16">
        <f ca="1">IFERROR(FLUID!BI58,0)</f>
        <v>0</v>
      </c>
      <c r="BF15" s="16">
        <f ca="1">IFERROR(FLUID!BJ58,0)</f>
        <v>0</v>
      </c>
      <c r="BG15" s="16">
        <f ca="1">IFERROR(FLUID!BK58,0)</f>
        <v>0</v>
      </c>
      <c r="BH15" s="16">
        <f ca="1">IFERROR(FLUID!BL58,0)</f>
        <v>0</v>
      </c>
      <c r="BI15" s="16">
        <f ca="1">IFERROR(FLUID!BM58,0)</f>
        <v>0</v>
      </c>
      <c r="BJ15" s="16">
        <f ca="1">IFERROR(FLUID!BN58,0)</f>
        <v>0</v>
      </c>
      <c r="BK15" s="16">
        <f ca="1">IFERROR(FLUID!BO58,0)</f>
        <v>0</v>
      </c>
      <c r="BL15" s="16">
        <f ca="1">IFERROR(FLUID!BP58,0)</f>
        <v>0</v>
      </c>
      <c r="BM15" s="16">
        <f ca="1">IFERROR(FLUID!BQ58,0)</f>
        <v>0</v>
      </c>
      <c r="BN15" s="16">
        <f ca="1">IFERROR(FLUID!BR58,0)</f>
        <v>0</v>
      </c>
      <c r="BO15" s="16">
        <f>IFERROR(FLUID!BS58,0)</f>
        <v>0</v>
      </c>
      <c r="BP15" s="16">
        <f>IFERROR(FLUID!BT58,0)</f>
        <v>0</v>
      </c>
      <c r="BQ15" s="16">
        <f>IFERROR(FLUID!BU58,0)</f>
        <v>0</v>
      </c>
      <c r="BR15" s="16">
        <f>IFERROR(FLUID!BV58,0)</f>
        <v>0</v>
      </c>
      <c r="BS15" s="16">
        <f>IFERROR(FLUID!BW58,0)</f>
        <v>0</v>
      </c>
      <c r="BT15" s="16">
        <f>IFERROR(FLUID!BX58,0)</f>
        <v>0</v>
      </c>
    </row>
    <row r="16" spans="1:72" ht="21.75" hidden="1" outlineLevel="1" thickBot="1" x14ac:dyDescent="0.4">
      <c r="A16" s="85" t="str">
        <f>IFERROR(FLUID!E59,0)</f>
        <v>H (Ga)</v>
      </c>
      <c r="B16" s="16">
        <f ca="1">IFERROR(FLUID!F59,0)</f>
        <v>-64.44</v>
      </c>
      <c r="C16" s="16">
        <f ca="1">IFERROR(FLUID!G59,0)</f>
        <v>-64.44</v>
      </c>
      <c r="D16" s="16">
        <f ca="1">IFERROR(FLUID!H59,0)</f>
        <v>-50.16</v>
      </c>
      <c r="E16" s="16">
        <f ca="1">IFERROR(FLUID!I59,0)</f>
        <v>-45.78</v>
      </c>
      <c r="F16" s="16">
        <f ca="1">IFERROR(FLUID!J59,0)</f>
        <v>-42.38</v>
      </c>
      <c r="G16" s="16">
        <f ca="1">IFERROR(FLUID!K59,0)</f>
        <v>-39.630000000000003</v>
      </c>
      <c r="H16" s="16">
        <f ca="1">IFERROR(FLUID!L59,0)</f>
        <v>-37.36</v>
      </c>
      <c r="I16" s="16">
        <f ca="1">IFERROR(FLUID!M59,0)</f>
        <v>-35.44</v>
      </c>
      <c r="J16" s="16">
        <f ca="1">IFERROR(FLUID!N59,0)</f>
        <v>-33.78</v>
      </c>
      <c r="K16" s="16">
        <f ca="1">IFERROR(FLUID!O59,0)</f>
        <v>-32.32</v>
      </c>
      <c r="L16" s="16">
        <f ca="1">IFERROR(FLUID!P59,0)</f>
        <v>-30.99</v>
      </c>
      <c r="M16" s="16">
        <f ca="1">IFERROR(FLUID!Q59,0)</f>
        <v>-29.73</v>
      </c>
      <c r="N16" s="16">
        <f ca="1">IFERROR(FLUID!R59,0)</f>
        <v>0</v>
      </c>
      <c r="O16" s="16">
        <f ca="1">IFERROR(FLUID!S59,0)</f>
        <v>0</v>
      </c>
      <c r="P16" s="16">
        <f ca="1">IFERROR(FLUID!T59,0)</f>
        <v>0</v>
      </c>
      <c r="Q16" s="16">
        <f ca="1">IFERROR(FLUID!U59,0)</f>
        <v>0</v>
      </c>
      <c r="R16" s="16">
        <f ca="1">IFERROR(FLUID!V59,0)</f>
        <v>0</v>
      </c>
      <c r="S16" s="16">
        <f ca="1">IFERROR(FLUID!W59,0)</f>
        <v>0</v>
      </c>
      <c r="T16" s="16">
        <f ca="1">IFERROR(FLUID!X59,0)</f>
        <v>0</v>
      </c>
      <c r="U16" s="16">
        <f ca="1">IFERROR(FLUID!Y59,0)</f>
        <v>0</v>
      </c>
      <c r="V16" s="16">
        <f ca="1">IFERROR(FLUID!Z59,0)</f>
        <v>0</v>
      </c>
      <c r="W16" s="16">
        <f ca="1">IFERROR(FLUID!AA59,0)</f>
        <v>0</v>
      </c>
      <c r="X16" s="16">
        <f ca="1">IFERROR(FLUID!AB59,0)</f>
        <v>0</v>
      </c>
      <c r="Y16" s="16">
        <f ca="1">IFERROR(FLUID!AC59,0)</f>
        <v>0</v>
      </c>
      <c r="Z16" s="16">
        <f ca="1">IFERROR(FLUID!AD59,0)</f>
        <v>0</v>
      </c>
      <c r="AA16" s="16">
        <f ca="1">IFERROR(FLUID!AE59,0)</f>
        <v>0</v>
      </c>
      <c r="AB16" s="16">
        <f ca="1">IFERROR(FLUID!AF59,0)</f>
        <v>0</v>
      </c>
      <c r="AC16" s="16">
        <f ca="1">IFERROR(FLUID!AG59,0)</f>
        <v>0</v>
      </c>
      <c r="AD16" s="16">
        <f ca="1">IFERROR(FLUID!AH59,0)</f>
        <v>0</v>
      </c>
      <c r="AE16" s="16">
        <f ca="1">IFERROR(FLUID!AI59,0)</f>
        <v>0</v>
      </c>
      <c r="AF16" s="16">
        <f ca="1">IFERROR(FLUID!AJ59,0)</f>
        <v>0</v>
      </c>
      <c r="AG16" s="16">
        <f ca="1">IFERROR(FLUID!AK59,0)</f>
        <v>0</v>
      </c>
      <c r="AH16" s="16">
        <f ca="1">IFERROR(FLUID!AL59,0)</f>
        <v>0</v>
      </c>
      <c r="AI16" s="16">
        <f ca="1">IFERROR(FLUID!AM59,0)</f>
        <v>0</v>
      </c>
      <c r="AJ16" s="16">
        <f ca="1">IFERROR(FLUID!AN59,0)</f>
        <v>0</v>
      </c>
      <c r="AK16" s="16">
        <f ca="1">IFERROR(FLUID!AO59,0)</f>
        <v>0</v>
      </c>
      <c r="AL16" s="16">
        <f ca="1">IFERROR(FLUID!AP59,0)</f>
        <v>0</v>
      </c>
      <c r="AM16" s="16">
        <f ca="1">IFERROR(FLUID!AQ59,0)</f>
        <v>0</v>
      </c>
      <c r="AN16" s="16">
        <f ca="1">IFERROR(FLUID!AR59,0)</f>
        <v>0</v>
      </c>
      <c r="AO16" s="16">
        <f ca="1">IFERROR(FLUID!AS59,0)</f>
        <v>0</v>
      </c>
      <c r="AP16" s="16">
        <f ca="1">IFERROR(FLUID!AT59,0)</f>
        <v>0</v>
      </c>
      <c r="AQ16" s="16">
        <f ca="1">IFERROR(FLUID!AU59,0)</f>
        <v>0</v>
      </c>
      <c r="AR16" s="16">
        <f ca="1">IFERROR(FLUID!AV59,0)</f>
        <v>0</v>
      </c>
      <c r="AS16" s="16">
        <f ca="1">IFERROR(FLUID!AW59,0)</f>
        <v>0</v>
      </c>
      <c r="AT16" s="16">
        <f ca="1">IFERROR(FLUID!AX59,0)</f>
        <v>0</v>
      </c>
      <c r="AU16" s="16">
        <f ca="1">IFERROR(FLUID!AY59,0)</f>
        <v>0</v>
      </c>
      <c r="AV16" s="16">
        <f ca="1">IFERROR(FLUID!AZ59,0)</f>
        <v>0</v>
      </c>
      <c r="AW16" s="16">
        <f ca="1">IFERROR(FLUID!BA59,0)</f>
        <v>0</v>
      </c>
      <c r="AX16" s="16">
        <f ca="1">IFERROR(FLUID!BB59,0)</f>
        <v>0</v>
      </c>
      <c r="AY16" s="16">
        <f ca="1">IFERROR(FLUID!BC59,0)</f>
        <v>0</v>
      </c>
      <c r="AZ16" s="16">
        <f ca="1">IFERROR(FLUID!BD59,0)</f>
        <v>0</v>
      </c>
      <c r="BA16" s="16">
        <f ca="1">IFERROR(FLUID!BE59,0)</f>
        <v>0</v>
      </c>
      <c r="BB16" s="16">
        <f ca="1">IFERROR(FLUID!BF59,0)</f>
        <v>0</v>
      </c>
      <c r="BC16" s="16">
        <f ca="1">IFERROR(FLUID!BG59,0)</f>
        <v>0</v>
      </c>
      <c r="BD16" s="16">
        <f ca="1">IFERROR(FLUID!BH59,0)</f>
        <v>0</v>
      </c>
      <c r="BE16" s="16">
        <f ca="1">IFERROR(FLUID!BI59,0)</f>
        <v>0</v>
      </c>
      <c r="BF16" s="16">
        <f ca="1">IFERROR(FLUID!BJ59,0)</f>
        <v>0</v>
      </c>
      <c r="BG16" s="16">
        <f ca="1">IFERROR(FLUID!BK59,0)</f>
        <v>0</v>
      </c>
      <c r="BH16" s="16">
        <f ca="1">IFERROR(FLUID!BL59,0)</f>
        <v>0</v>
      </c>
      <c r="BI16" s="16">
        <f ca="1">IFERROR(FLUID!BM59,0)</f>
        <v>0</v>
      </c>
      <c r="BJ16" s="16">
        <f ca="1">IFERROR(FLUID!BN59,0)</f>
        <v>0</v>
      </c>
      <c r="BK16" s="16">
        <f ca="1">IFERROR(FLUID!BO59,0)</f>
        <v>0</v>
      </c>
      <c r="BL16" s="16">
        <f ca="1">IFERROR(FLUID!BP59,0)</f>
        <v>0</v>
      </c>
      <c r="BM16" s="16">
        <f ca="1">IFERROR(FLUID!BQ59,0)</f>
        <v>0</v>
      </c>
      <c r="BN16" s="16">
        <f ca="1">IFERROR(FLUID!BR59,0)</f>
        <v>0</v>
      </c>
      <c r="BO16" s="16">
        <f>IFERROR(FLUID!BS59,0)</f>
        <v>0</v>
      </c>
      <c r="BP16" s="16">
        <f>IFERROR(FLUID!BT59,0)</f>
        <v>0</v>
      </c>
      <c r="BQ16" s="16">
        <f>IFERROR(FLUID!BU59,0)</f>
        <v>0</v>
      </c>
      <c r="BR16" s="16">
        <f>IFERROR(FLUID!BV59,0)</f>
        <v>0</v>
      </c>
      <c r="BS16" s="16">
        <f>IFERROR(FLUID!BW59,0)</f>
        <v>0</v>
      </c>
      <c r="BT16" s="16">
        <f>IFERROR(FLUID!BX59,0)</f>
        <v>0</v>
      </c>
    </row>
    <row r="17" spans="1:72" ht="21.75" hidden="1" outlineLevel="1" thickBot="1" x14ac:dyDescent="0.4">
      <c r="A17" s="85" t="str">
        <f>IFERROR(FLUID!E60,0)</f>
        <v>H (Ge)</v>
      </c>
      <c r="B17" s="16">
        <f ca="1">IFERROR(FLUID!F60,0)</f>
        <v>-28.36</v>
      </c>
      <c r="C17" s="16">
        <f ca="1">IFERROR(FLUID!G60,0)</f>
        <v>-28.36</v>
      </c>
      <c r="D17" s="16">
        <f ca="1">IFERROR(FLUID!H60,0)</f>
        <v>-20.71</v>
      </c>
      <c r="E17" s="16">
        <f ca="1">IFERROR(FLUID!I60,0)</f>
        <v>-18.62</v>
      </c>
      <c r="F17" s="16">
        <f ca="1">IFERROR(FLUID!J60,0)</f>
        <v>-17.11</v>
      </c>
      <c r="G17" s="16">
        <f ca="1">IFERROR(FLUID!K60,0)</f>
        <v>-15.97</v>
      </c>
      <c r="H17" s="16">
        <f ca="1">IFERROR(FLUID!L60,0)</f>
        <v>-15.09</v>
      </c>
      <c r="I17" s="16">
        <f ca="1">IFERROR(FLUID!M60,0)</f>
        <v>-14.4</v>
      </c>
      <c r="J17" s="16">
        <f ca="1">IFERROR(FLUID!N60,0)</f>
        <v>-13.85</v>
      </c>
      <c r="K17" s="16">
        <f ca="1">IFERROR(FLUID!O60,0)</f>
        <v>-13.38</v>
      </c>
      <c r="L17" s="16">
        <f ca="1">IFERROR(FLUID!P60,0)</f>
        <v>-12.97</v>
      </c>
      <c r="M17" s="16">
        <f ca="1">IFERROR(FLUID!Q60,0)</f>
        <v>-12.57</v>
      </c>
      <c r="N17" s="16">
        <f ca="1">IFERROR(FLUID!R60,0)</f>
        <v>0</v>
      </c>
      <c r="O17" s="16">
        <f ca="1">IFERROR(FLUID!S60,0)</f>
        <v>0</v>
      </c>
      <c r="P17" s="16">
        <f ca="1">IFERROR(FLUID!T60,0)</f>
        <v>0</v>
      </c>
      <c r="Q17" s="16">
        <f ca="1">IFERROR(FLUID!U60,0)</f>
        <v>0</v>
      </c>
      <c r="R17" s="16">
        <f ca="1">IFERROR(FLUID!V60,0)</f>
        <v>0</v>
      </c>
      <c r="S17" s="16">
        <f ca="1">IFERROR(FLUID!W60,0)</f>
        <v>0</v>
      </c>
      <c r="T17" s="16">
        <f ca="1">IFERROR(FLUID!X60,0)</f>
        <v>0</v>
      </c>
      <c r="U17" s="16">
        <f ca="1">IFERROR(FLUID!Y60,0)</f>
        <v>0</v>
      </c>
      <c r="V17" s="16">
        <f ca="1">IFERROR(FLUID!Z60,0)</f>
        <v>0</v>
      </c>
      <c r="W17" s="16">
        <f ca="1">IFERROR(FLUID!AA60,0)</f>
        <v>0</v>
      </c>
      <c r="X17" s="16">
        <f ca="1">IFERROR(FLUID!AB60,0)</f>
        <v>0</v>
      </c>
      <c r="Y17" s="16">
        <f ca="1">IFERROR(FLUID!AC60,0)</f>
        <v>0</v>
      </c>
      <c r="Z17" s="16">
        <f ca="1">IFERROR(FLUID!AD60,0)</f>
        <v>0</v>
      </c>
      <c r="AA17" s="16">
        <f ca="1">IFERROR(FLUID!AE60,0)</f>
        <v>0</v>
      </c>
      <c r="AB17" s="16">
        <f ca="1">IFERROR(FLUID!AF60,0)</f>
        <v>0</v>
      </c>
      <c r="AC17" s="16">
        <f ca="1">IFERROR(FLUID!AG60,0)</f>
        <v>0</v>
      </c>
      <c r="AD17" s="16">
        <f ca="1">IFERROR(FLUID!AH60,0)</f>
        <v>0</v>
      </c>
      <c r="AE17" s="16">
        <f ca="1">IFERROR(FLUID!AI60,0)</f>
        <v>0</v>
      </c>
      <c r="AF17" s="16">
        <f ca="1">IFERROR(FLUID!AJ60,0)</f>
        <v>0</v>
      </c>
      <c r="AG17" s="16">
        <f ca="1">IFERROR(FLUID!AK60,0)</f>
        <v>0</v>
      </c>
      <c r="AH17" s="16">
        <f ca="1">IFERROR(FLUID!AL60,0)</f>
        <v>0</v>
      </c>
      <c r="AI17" s="16">
        <f ca="1">IFERROR(FLUID!AM60,0)</f>
        <v>0</v>
      </c>
      <c r="AJ17" s="16">
        <f ca="1">IFERROR(FLUID!AN60,0)</f>
        <v>0</v>
      </c>
      <c r="AK17" s="16">
        <f ca="1">IFERROR(FLUID!AO60,0)</f>
        <v>0</v>
      </c>
      <c r="AL17" s="16">
        <f ca="1">IFERROR(FLUID!AP60,0)</f>
        <v>0</v>
      </c>
      <c r="AM17" s="16">
        <f ca="1">IFERROR(FLUID!AQ60,0)</f>
        <v>0</v>
      </c>
      <c r="AN17" s="16">
        <f ca="1">IFERROR(FLUID!AR60,0)</f>
        <v>0</v>
      </c>
      <c r="AO17" s="16">
        <f ca="1">IFERROR(FLUID!AS60,0)</f>
        <v>0</v>
      </c>
      <c r="AP17" s="16">
        <f ca="1">IFERROR(FLUID!AT60,0)</f>
        <v>0</v>
      </c>
      <c r="AQ17" s="16">
        <f ca="1">IFERROR(FLUID!AU60,0)</f>
        <v>0</v>
      </c>
      <c r="AR17" s="16">
        <f ca="1">IFERROR(FLUID!AV60,0)</f>
        <v>0</v>
      </c>
      <c r="AS17" s="16">
        <f ca="1">IFERROR(FLUID!AW60,0)</f>
        <v>0</v>
      </c>
      <c r="AT17" s="16">
        <f ca="1">IFERROR(FLUID!AX60,0)</f>
        <v>0</v>
      </c>
      <c r="AU17" s="16">
        <f ca="1">IFERROR(FLUID!AY60,0)</f>
        <v>0</v>
      </c>
      <c r="AV17" s="16">
        <f ca="1">IFERROR(FLUID!AZ60,0)</f>
        <v>0</v>
      </c>
      <c r="AW17" s="16">
        <f ca="1">IFERROR(FLUID!BA60,0)</f>
        <v>0</v>
      </c>
      <c r="AX17" s="16">
        <f ca="1">IFERROR(FLUID!BB60,0)</f>
        <v>0</v>
      </c>
      <c r="AY17" s="16">
        <f ca="1">IFERROR(FLUID!BC60,0)</f>
        <v>0</v>
      </c>
      <c r="AZ17" s="16">
        <f ca="1">IFERROR(FLUID!BD60,0)</f>
        <v>0</v>
      </c>
      <c r="BA17" s="16">
        <f ca="1">IFERROR(FLUID!BE60,0)</f>
        <v>0</v>
      </c>
      <c r="BB17" s="16">
        <f ca="1">IFERROR(FLUID!BF60,0)</f>
        <v>0</v>
      </c>
      <c r="BC17" s="16">
        <f ca="1">IFERROR(FLUID!BG60,0)</f>
        <v>0</v>
      </c>
      <c r="BD17" s="16">
        <f ca="1">IFERROR(FLUID!BH60,0)</f>
        <v>0</v>
      </c>
      <c r="BE17" s="16">
        <f ca="1">IFERROR(FLUID!BI60,0)</f>
        <v>0</v>
      </c>
      <c r="BF17" s="16">
        <f ca="1">IFERROR(FLUID!BJ60,0)</f>
        <v>0</v>
      </c>
      <c r="BG17" s="16">
        <f ca="1">IFERROR(FLUID!BK60,0)</f>
        <v>0</v>
      </c>
      <c r="BH17" s="16">
        <f ca="1">IFERROR(FLUID!BL60,0)</f>
        <v>0</v>
      </c>
      <c r="BI17" s="16">
        <f ca="1">IFERROR(FLUID!BM60,0)</f>
        <v>0</v>
      </c>
      <c r="BJ17" s="16">
        <f ca="1">IFERROR(FLUID!BN60,0)</f>
        <v>0</v>
      </c>
      <c r="BK17" s="16">
        <f ca="1">IFERROR(FLUID!BO60,0)</f>
        <v>0</v>
      </c>
      <c r="BL17" s="16">
        <f ca="1">IFERROR(FLUID!BP60,0)</f>
        <v>0</v>
      </c>
      <c r="BM17" s="16">
        <f ca="1">IFERROR(FLUID!BQ60,0)</f>
        <v>0</v>
      </c>
      <c r="BN17" s="16">
        <f ca="1">IFERROR(FLUID!BR60,0)</f>
        <v>0</v>
      </c>
      <c r="BO17" s="16">
        <f>IFERROR(FLUID!BS60,0)</f>
        <v>0</v>
      </c>
      <c r="BP17" s="16">
        <f>IFERROR(FLUID!BT60,0)</f>
        <v>0</v>
      </c>
      <c r="BQ17" s="16">
        <f>IFERROR(FLUID!BU60,0)</f>
        <v>0</v>
      </c>
      <c r="BR17" s="16">
        <f>IFERROR(FLUID!BV60,0)</f>
        <v>0</v>
      </c>
      <c r="BS17" s="16">
        <f>IFERROR(FLUID!BW60,0)</f>
        <v>0</v>
      </c>
      <c r="BT17" s="16">
        <f>IFERROR(FLUID!BX60,0)</f>
        <v>0</v>
      </c>
    </row>
    <row r="18" spans="1:72" ht="21.75" hidden="1" outlineLevel="1" thickBot="1" x14ac:dyDescent="0.4">
      <c r="A18" s="85" t="str">
        <f>IFERROR(FLUID!E61,0)</f>
        <v>H (Se)</v>
      </c>
      <c r="B18" s="16">
        <f ca="1">IFERROR(FLUID!F61,0)</f>
        <v>-5.3280000000000003</v>
      </c>
      <c r="C18" s="16">
        <f ca="1">IFERROR(FLUID!G61,0)</f>
        <v>-5.3280000000000003</v>
      </c>
      <c r="D18" s="16">
        <f ca="1">IFERROR(FLUID!H61,0)</f>
        <v>-6.13</v>
      </c>
      <c r="E18" s="16">
        <f ca="1">IFERROR(FLUID!I61,0)</f>
        <v>-6.5179999999999998</v>
      </c>
      <c r="F18" s="16">
        <f ca="1">IFERROR(FLUID!J61,0)</f>
        <v>-6.883</v>
      </c>
      <c r="G18" s="16">
        <f ca="1">IFERROR(FLUID!K61,0)</f>
        <v>-7.2249999999999996</v>
      </c>
      <c r="H18" s="16">
        <f ca="1">IFERROR(FLUID!L61,0)</f>
        <v>-7.5460000000000003</v>
      </c>
      <c r="I18" s="16">
        <f ca="1">IFERROR(FLUID!M61,0)</f>
        <v>-7.8470000000000004</v>
      </c>
      <c r="J18" s="16">
        <f ca="1">IFERROR(FLUID!N61,0)</f>
        <v>-8.1340000000000003</v>
      </c>
      <c r="K18" s="16">
        <f ca="1">IFERROR(FLUID!O61,0)</f>
        <v>-8.4120000000000008</v>
      </c>
      <c r="L18" s="16">
        <f ca="1">IFERROR(FLUID!P61,0)</f>
        <v>-8.6980000000000004</v>
      </c>
      <c r="M18" s="16">
        <f ca="1">IFERROR(FLUID!Q61,0)</f>
        <v>-9.0120000000000005</v>
      </c>
      <c r="N18" s="16">
        <f ca="1">IFERROR(FLUID!R61,0)</f>
        <v>0</v>
      </c>
      <c r="O18" s="16">
        <f ca="1">IFERROR(FLUID!S61,0)</f>
        <v>0</v>
      </c>
      <c r="P18" s="16">
        <f ca="1">IFERROR(FLUID!T61,0)</f>
        <v>0</v>
      </c>
      <c r="Q18" s="16">
        <f ca="1">IFERROR(FLUID!U61,0)</f>
        <v>0</v>
      </c>
      <c r="R18" s="16">
        <f ca="1">IFERROR(FLUID!V61,0)</f>
        <v>0</v>
      </c>
      <c r="S18" s="16">
        <f ca="1">IFERROR(FLUID!W61,0)</f>
        <v>0</v>
      </c>
      <c r="T18" s="16">
        <f ca="1">IFERROR(FLUID!X61,0)</f>
        <v>0</v>
      </c>
      <c r="U18" s="16">
        <f ca="1">IFERROR(FLUID!Y61,0)</f>
        <v>0</v>
      </c>
      <c r="V18" s="16">
        <f ca="1">IFERROR(FLUID!Z61,0)</f>
        <v>0</v>
      </c>
      <c r="W18" s="16">
        <f ca="1">IFERROR(FLUID!AA61,0)</f>
        <v>0</v>
      </c>
      <c r="X18" s="16">
        <f ca="1">IFERROR(FLUID!AB61,0)</f>
        <v>0</v>
      </c>
      <c r="Y18" s="16">
        <f ca="1">IFERROR(FLUID!AC61,0)</f>
        <v>0</v>
      </c>
      <c r="Z18" s="16">
        <f ca="1">IFERROR(FLUID!AD61,0)</f>
        <v>0</v>
      </c>
      <c r="AA18" s="16">
        <f ca="1">IFERROR(FLUID!AE61,0)</f>
        <v>0</v>
      </c>
      <c r="AB18" s="16">
        <f ca="1">IFERROR(FLUID!AF61,0)</f>
        <v>0</v>
      </c>
      <c r="AC18" s="16">
        <f ca="1">IFERROR(FLUID!AG61,0)</f>
        <v>0</v>
      </c>
      <c r="AD18" s="16">
        <f ca="1">IFERROR(FLUID!AH61,0)</f>
        <v>0</v>
      </c>
      <c r="AE18" s="16">
        <f ca="1">IFERROR(FLUID!AI61,0)</f>
        <v>0</v>
      </c>
      <c r="AF18" s="16">
        <f ca="1">IFERROR(FLUID!AJ61,0)</f>
        <v>0</v>
      </c>
      <c r="AG18" s="16">
        <f ca="1">IFERROR(FLUID!AK61,0)</f>
        <v>0</v>
      </c>
      <c r="AH18" s="16">
        <f ca="1">IFERROR(FLUID!AL61,0)</f>
        <v>0</v>
      </c>
      <c r="AI18" s="16">
        <f ca="1">IFERROR(FLUID!AM61,0)</f>
        <v>0</v>
      </c>
      <c r="AJ18" s="16">
        <f ca="1">IFERROR(FLUID!AN61,0)</f>
        <v>0</v>
      </c>
      <c r="AK18" s="16">
        <f ca="1">IFERROR(FLUID!AO61,0)</f>
        <v>0</v>
      </c>
      <c r="AL18" s="16">
        <f ca="1">IFERROR(FLUID!AP61,0)</f>
        <v>0</v>
      </c>
      <c r="AM18" s="16">
        <f ca="1">IFERROR(FLUID!AQ61,0)</f>
        <v>0</v>
      </c>
      <c r="AN18" s="16">
        <f ca="1">IFERROR(FLUID!AR61,0)</f>
        <v>0</v>
      </c>
      <c r="AO18" s="16">
        <f ca="1">IFERROR(FLUID!AS61,0)</f>
        <v>0</v>
      </c>
      <c r="AP18" s="16">
        <f ca="1">IFERROR(FLUID!AT61,0)</f>
        <v>0</v>
      </c>
      <c r="AQ18" s="16">
        <f ca="1">IFERROR(FLUID!AU61,0)</f>
        <v>0</v>
      </c>
      <c r="AR18" s="16">
        <f ca="1">IFERROR(FLUID!AV61,0)</f>
        <v>0</v>
      </c>
      <c r="AS18" s="16">
        <f ca="1">IFERROR(FLUID!AW61,0)</f>
        <v>0</v>
      </c>
      <c r="AT18" s="16">
        <f ca="1">IFERROR(FLUID!AX61,0)</f>
        <v>0</v>
      </c>
      <c r="AU18" s="16">
        <f ca="1">IFERROR(FLUID!AY61,0)</f>
        <v>0</v>
      </c>
      <c r="AV18" s="16">
        <f ca="1">IFERROR(FLUID!AZ61,0)</f>
        <v>0</v>
      </c>
      <c r="AW18" s="16">
        <f ca="1">IFERROR(FLUID!BA61,0)</f>
        <v>0</v>
      </c>
      <c r="AX18" s="16">
        <f ca="1">IFERROR(FLUID!BB61,0)</f>
        <v>0</v>
      </c>
      <c r="AY18" s="16">
        <f ca="1">IFERROR(FLUID!BC61,0)</f>
        <v>0</v>
      </c>
      <c r="AZ18" s="16">
        <f ca="1">IFERROR(FLUID!BD61,0)</f>
        <v>0</v>
      </c>
      <c r="BA18" s="16">
        <f ca="1">IFERROR(FLUID!BE61,0)</f>
        <v>0</v>
      </c>
      <c r="BB18" s="16">
        <f ca="1">IFERROR(FLUID!BF61,0)</f>
        <v>0</v>
      </c>
      <c r="BC18" s="16">
        <f ca="1">IFERROR(FLUID!BG61,0)</f>
        <v>0</v>
      </c>
      <c r="BD18" s="16">
        <f ca="1">IFERROR(FLUID!BH61,0)</f>
        <v>0</v>
      </c>
      <c r="BE18" s="16">
        <f ca="1">IFERROR(FLUID!BI61,0)</f>
        <v>0</v>
      </c>
      <c r="BF18" s="16">
        <f ca="1">IFERROR(FLUID!BJ61,0)</f>
        <v>0</v>
      </c>
      <c r="BG18" s="16">
        <f ca="1">IFERROR(FLUID!BK61,0)</f>
        <v>0</v>
      </c>
      <c r="BH18" s="16">
        <f ca="1">IFERROR(FLUID!BL61,0)</f>
        <v>0</v>
      </c>
      <c r="BI18" s="16">
        <f ca="1">IFERROR(FLUID!BM61,0)</f>
        <v>0</v>
      </c>
      <c r="BJ18" s="16">
        <f ca="1">IFERROR(FLUID!BN61,0)</f>
        <v>0</v>
      </c>
      <c r="BK18" s="16">
        <f ca="1">IFERROR(FLUID!BO61,0)</f>
        <v>0</v>
      </c>
      <c r="BL18" s="16">
        <f ca="1">IFERROR(FLUID!BP61,0)</f>
        <v>0</v>
      </c>
      <c r="BM18" s="16">
        <f ca="1">IFERROR(FLUID!BQ61,0)</f>
        <v>0</v>
      </c>
      <c r="BN18" s="16">
        <f ca="1">IFERROR(FLUID!BR61,0)</f>
        <v>0</v>
      </c>
      <c r="BO18" s="16">
        <f>IFERROR(FLUID!BS61,0)</f>
        <v>0</v>
      </c>
      <c r="BP18" s="16">
        <f>IFERROR(FLUID!BT61,0)</f>
        <v>0</v>
      </c>
      <c r="BQ18" s="16">
        <f>IFERROR(FLUID!BU61,0)</f>
        <v>0</v>
      </c>
      <c r="BR18" s="16">
        <f>IFERROR(FLUID!BV61,0)</f>
        <v>0</v>
      </c>
      <c r="BS18" s="16">
        <f>IFERROR(FLUID!BW61,0)</f>
        <v>0</v>
      </c>
      <c r="BT18" s="16">
        <f>IFERROR(FLUID!BX61,0)</f>
        <v>0</v>
      </c>
    </row>
    <row r="19" spans="1:72" ht="22.5" hidden="1" customHeight="1" outlineLevel="1" thickBot="1" x14ac:dyDescent="0.4">
      <c r="A19" s="85">
        <f>IFERROR(FLUID!E62,0)</f>
        <v>0</v>
      </c>
      <c r="B19" s="16">
        <f ca="1">IFERROR(FLUID!F62,0)</f>
        <v>0</v>
      </c>
      <c r="C19" s="16">
        <f ca="1">IFERROR(FLUID!G62,0)</f>
        <v>0</v>
      </c>
      <c r="D19" s="16">
        <f ca="1">IFERROR(FLUID!H62,0)</f>
        <v>0</v>
      </c>
      <c r="E19" s="16">
        <f ca="1">IFERROR(FLUID!I62,0)</f>
        <v>0</v>
      </c>
      <c r="F19" s="16">
        <f ca="1">IFERROR(FLUID!J62,0)</f>
        <v>0</v>
      </c>
      <c r="G19" s="16">
        <f ca="1">IFERROR(FLUID!K62,0)</f>
        <v>0</v>
      </c>
      <c r="H19" s="16">
        <f ca="1">IFERROR(FLUID!L62,0)</f>
        <v>0</v>
      </c>
      <c r="I19" s="16">
        <f ca="1">IFERROR(FLUID!M62,0)</f>
        <v>0</v>
      </c>
      <c r="J19" s="16">
        <f ca="1">IFERROR(FLUID!N62,0)</f>
        <v>0</v>
      </c>
      <c r="K19" s="16">
        <f ca="1">IFERROR(FLUID!O62,0)</f>
        <v>0</v>
      </c>
      <c r="L19" s="16">
        <f ca="1">IFERROR(FLUID!P62,0)</f>
        <v>0</v>
      </c>
      <c r="M19" s="16">
        <f ca="1">IFERROR(FLUID!Q62,0)</f>
        <v>0</v>
      </c>
      <c r="N19" s="16">
        <f ca="1">IFERROR(FLUID!R62,0)</f>
        <v>0</v>
      </c>
      <c r="O19" s="16">
        <f ca="1">IFERROR(FLUID!S62,0)</f>
        <v>0</v>
      </c>
      <c r="P19" s="16">
        <f ca="1">IFERROR(FLUID!T62,0)</f>
        <v>0</v>
      </c>
      <c r="Q19" s="16">
        <f ca="1">IFERROR(FLUID!U62,0)</f>
        <v>0</v>
      </c>
      <c r="R19" s="16">
        <f ca="1">IFERROR(FLUID!V62,0)</f>
        <v>0</v>
      </c>
      <c r="S19" s="16">
        <f ca="1">IFERROR(FLUID!W62,0)</f>
        <v>0</v>
      </c>
      <c r="T19" s="16">
        <f ca="1">IFERROR(FLUID!X62,0)</f>
        <v>0</v>
      </c>
      <c r="U19" s="16">
        <f ca="1">IFERROR(FLUID!Y62,0)</f>
        <v>0</v>
      </c>
      <c r="V19" s="16">
        <f ca="1">IFERROR(FLUID!Z62,0)</f>
        <v>0</v>
      </c>
      <c r="W19" s="16">
        <f ca="1">IFERROR(FLUID!AA62,0)</f>
        <v>0</v>
      </c>
      <c r="X19" s="16">
        <f ca="1">IFERROR(FLUID!AB62,0)</f>
        <v>0</v>
      </c>
      <c r="Y19" s="16">
        <f ca="1">IFERROR(FLUID!AC62,0)</f>
        <v>0</v>
      </c>
      <c r="Z19" s="16">
        <f ca="1">IFERROR(FLUID!AD62,0)</f>
        <v>0</v>
      </c>
      <c r="AA19" s="16">
        <f ca="1">IFERROR(FLUID!AE62,0)</f>
        <v>0</v>
      </c>
      <c r="AB19" s="16">
        <f ca="1">IFERROR(FLUID!AF62,0)</f>
        <v>0</v>
      </c>
      <c r="AC19" s="16">
        <f ca="1">IFERROR(FLUID!AG62,0)</f>
        <v>0</v>
      </c>
      <c r="AD19" s="16">
        <f ca="1">IFERROR(FLUID!AH62,0)</f>
        <v>0</v>
      </c>
      <c r="AE19" s="16">
        <f ca="1">IFERROR(FLUID!AI62,0)</f>
        <v>0</v>
      </c>
      <c r="AF19" s="16">
        <f ca="1">IFERROR(FLUID!AJ62,0)</f>
        <v>0</v>
      </c>
      <c r="AG19" s="16">
        <f ca="1">IFERROR(FLUID!AK62,0)</f>
        <v>0</v>
      </c>
      <c r="AH19" s="16">
        <f ca="1">IFERROR(FLUID!AL62,0)</f>
        <v>0</v>
      </c>
      <c r="AI19" s="16">
        <f ca="1">IFERROR(FLUID!AM62,0)</f>
        <v>0</v>
      </c>
      <c r="AJ19" s="16">
        <f ca="1">IFERROR(FLUID!AN62,0)</f>
        <v>0</v>
      </c>
      <c r="AK19" s="16">
        <f ca="1">IFERROR(FLUID!AO62,0)</f>
        <v>0</v>
      </c>
      <c r="AL19" s="16">
        <f ca="1">IFERROR(FLUID!AP62,0)</f>
        <v>0</v>
      </c>
      <c r="AM19" s="16">
        <f ca="1">IFERROR(FLUID!AQ62,0)</f>
        <v>0</v>
      </c>
      <c r="AN19" s="16">
        <f ca="1">IFERROR(FLUID!AR62,0)</f>
        <v>0</v>
      </c>
      <c r="AO19" s="16">
        <f ca="1">IFERROR(FLUID!AS62,0)</f>
        <v>0</v>
      </c>
      <c r="AP19" s="16">
        <f ca="1">IFERROR(FLUID!AT62,0)</f>
        <v>0</v>
      </c>
      <c r="AQ19" s="16">
        <f ca="1">IFERROR(FLUID!AU62,0)</f>
        <v>0</v>
      </c>
      <c r="AR19" s="16">
        <f ca="1">IFERROR(FLUID!AV62,0)</f>
        <v>0</v>
      </c>
      <c r="AS19" s="16">
        <f ca="1">IFERROR(FLUID!AW62,0)</f>
        <v>0</v>
      </c>
      <c r="AT19" s="16">
        <f ca="1">IFERROR(FLUID!AX62,0)</f>
        <v>0</v>
      </c>
      <c r="AU19" s="16">
        <f ca="1">IFERROR(FLUID!AY62,0)</f>
        <v>0</v>
      </c>
      <c r="AV19" s="16">
        <f ca="1">IFERROR(FLUID!AZ62,0)</f>
        <v>0</v>
      </c>
      <c r="AW19" s="16">
        <f ca="1">IFERROR(FLUID!BA62,0)</f>
        <v>0</v>
      </c>
      <c r="AX19" s="16">
        <f ca="1">IFERROR(FLUID!BB62,0)</f>
        <v>0</v>
      </c>
      <c r="AY19" s="16">
        <f ca="1">IFERROR(FLUID!BC62,0)</f>
        <v>0</v>
      </c>
      <c r="AZ19" s="16">
        <f ca="1">IFERROR(FLUID!BD62,0)</f>
        <v>0</v>
      </c>
      <c r="BA19" s="16">
        <f ca="1">IFERROR(FLUID!BE62,0)</f>
        <v>0</v>
      </c>
      <c r="BB19" s="16">
        <f ca="1">IFERROR(FLUID!BF62,0)</f>
        <v>0</v>
      </c>
      <c r="BC19" s="16">
        <f ca="1">IFERROR(FLUID!BG62,0)</f>
        <v>0</v>
      </c>
      <c r="BD19" s="16">
        <f ca="1">IFERROR(FLUID!BH62,0)</f>
        <v>0</v>
      </c>
      <c r="BE19" s="16">
        <f ca="1">IFERROR(FLUID!BI62,0)</f>
        <v>0</v>
      </c>
      <c r="BF19" s="16">
        <f ca="1">IFERROR(FLUID!BJ62,0)</f>
        <v>0</v>
      </c>
      <c r="BG19" s="16">
        <f ca="1">IFERROR(FLUID!BK62,0)</f>
        <v>0</v>
      </c>
      <c r="BH19" s="16">
        <f ca="1">IFERROR(FLUID!BL62,0)</f>
        <v>0</v>
      </c>
      <c r="BI19" s="16">
        <f ca="1">IFERROR(FLUID!BM62,0)</f>
        <v>0</v>
      </c>
      <c r="BJ19" s="16">
        <f ca="1">IFERROR(FLUID!BN62,0)</f>
        <v>0</v>
      </c>
      <c r="BK19" s="16">
        <f ca="1">IFERROR(FLUID!BO62,0)</f>
        <v>0</v>
      </c>
      <c r="BL19" s="16">
        <f ca="1">IFERROR(FLUID!BP62,0)</f>
        <v>0</v>
      </c>
      <c r="BM19" s="16">
        <f ca="1">IFERROR(FLUID!BQ62,0)</f>
        <v>0</v>
      </c>
      <c r="BN19" s="16">
        <f ca="1">IFERROR(FLUID!BR62,0)</f>
        <v>0</v>
      </c>
      <c r="BO19" s="16">
        <f>IFERROR(FLUID!BS62,0)</f>
        <v>0</v>
      </c>
      <c r="BP19" s="16">
        <f>IFERROR(FLUID!BT62,0)</f>
        <v>0</v>
      </c>
      <c r="BQ19" s="16">
        <f>IFERROR(FLUID!BU62,0)</f>
        <v>0</v>
      </c>
      <c r="BR19" s="16">
        <f>IFERROR(FLUID!BV62,0)</f>
        <v>0</v>
      </c>
      <c r="BS19" s="16">
        <f>IFERROR(FLUID!BW62,0)</f>
        <v>0</v>
      </c>
      <c r="BT19" s="16">
        <f>IFERROR(FLUID!BX62,0)</f>
        <v>0</v>
      </c>
    </row>
    <row r="20" spans="1:72" ht="22.5" hidden="1" customHeight="1" outlineLevel="1" thickBot="1" x14ac:dyDescent="0.4">
      <c r="A20" s="85">
        <f>IFERROR(FLUID!E63,0)</f>
        <v>0</v>
      </c>
      <c r="B20" s="16">
        <f ca="1">IFERROR(FLUID!F63,0)</f>
        <v>0</v>
      </c>
      <c r="C20" s="16">
        <f ca="1">IFERROR(FLUID!G63,0)</f>
        <v>0</v>
      </c>
      <c r="D20" s="16">
        <f ca="1">IFERROR(FLUID!H63,0)</f>
        <v>0</v>
      </c>
      <c r="E20" s="16">
        <f ca="1">IFERROR(FLUID!I63,0)</f>
        <v>0</v>
      </c>
      <c r="F20" s="16">
        <f ca="1">IFERROR(FLUID!J63,0)</f>
        <v>0</v>
      </c>
      <c r="G20" s="16">
        <f ca="1">IFERROR(FLUID!K63,0)</f>
        <v>0</v>
      </c>
      <c r="H20" s="16">
        <f ca="1">IFERROR(FLUID!L63,0)</f>
        <v>0</v>
      </c>
      <c r="I20" s="16">
        <f ca="1">IFERROR(FLUID!M63,0)</f>
        <v>0</v>
      </c>
      <c r="J20" s="16">
        <f ca="1">IFERROR(FLUID!N63,0)</f>
        <v>0</v>
      </c>
      <c r="K20" s="16">
        <f ca="1">IFERROR(FLUID!O63,0)</f>
        <v>0</v>
      </c>
      <c r="L20" s="16">
        <f ca="1">IFERROR(FLUID!P63,0)</f>
        <v>0</v>
      </c>
      <c r="M20" s="16">
        <f ca="1">IFERROR(FLUID!Q63,0)</f>
        <v>0</v>
      </c>
      <c r="N20" s="16">
        <f ca="1">IFERROR(FLUID!R63,0)</f>
        <v>0</v>
      </c>
      <c r="O20" s="16">
        <f ca="1">IFERROR(FLUID!S63,0)</f>
        <v>0</v>
      </c>
      <c r="P20" s="16">
        <f ca="1">IFERROR(FLUID!T63,0)</f>
        <v>0</v>
      </c>
      <c r="Q20" s="16">
        <f ca="1">IFERROR(FLUID!U63,0)</f>
        <v>0</v>
      </c>
      <c r="R20" s="16">
        <f ca="1">IFERROR(FLUID!V63,0)</f>
        <v>0</v>
      </c>
      <c r="S20" s="16">
        <f ca="1">IFERROR(FLUID!W63,0)</f>
        <v>0</v>
      </c>
      <c r="T20" s="16">
        <f ca="1">IFERROR(FLUID!X63,0)</f>
        <v>0</v>
      </c>
      <c r="U20" s="16">
        <f ca="1">IFERROR(FLUID!Y63,0)</f>
        <v>0</v>
      </c>
      <c r="V20" s="16">
        <f ca="1">IFERROR(FLUID!Z63,0)</f>
        <v>0</v>
      </c>
      <c r="W20" s="16">
        <f ca="1">IFERROR(FLUID!AA63,0)</f>
        <v>0</v>
      </c>
      <c r="X20" s="16">
        <f ca="1">IFERROR(FLUID!AB63,0)</f>
        <v>0</v>
      </c>
      <c r="Y20" s="16">
        <f ca="1">IFERROR(FLUID!AC63,0)</f>
        <v>0</v>
      </c>
      <c r="Z20" s="16">
        <f ca="1">IFERROR(FLUID!AD63,0)</f>
        <v>0</v>
      </c>
      <c r="AA20" s="16">
        <f ca="1">IFERROR(FLUID!AE63,0)</f>
        <v>0</v>
      </c>
      <c r="AB20" s="16">
        <f ca="1">IFERROR(FLUID!AF63,0)</f>
        <v>0</v>
      </c>
      <c r="AC20" s="16">
        <f ca="1">IFERROR(FLUID!AG63,0)</f>
        <v>0</v>
      </c>
      <c r="AD20" s="16">
        <f ca="1">IFERROR(FLUID!AH63,0)</f>
        <v>0</v>
      </c>
      <c r="AE20" s="16">
        <f ca="1">IFERROR(FLUID!AI63,0)</f>
        <v>0</v>
      </c>
      <c r="AF20" s="16">
        <f ca="1">IFERROR(FLUID!AJ63,0)</f>
        <v>0</v>
      </c>
      <c r="AG20" s="16">
        <f ca="1">IFERROR(FLUID!AK63,0)</f>
        <v>0</v>
      </c>
      <c r="AH20" s="16">
        <f ca="1">IFERROR(FLUID!AL63,0)</f>
        <v>0</v>
      </c>
      <c r="AI20" s="16">
        <f ca="1">IFERROR(FLUID!AM63,0)</f>
        <v>0</v>
      </c>
      <c r="AJ20" s="16">
        <f ca="1">IFERROR(FLUID!AN63,0)</f>
        <v>0</v>
      </c>
      <c r="AK20" s="16">
        <f ca="1">IFERROR(FLUID!AO63,0)</f>
        <v>0</v>
      </c>
      <c r="AL20" s="16">
        <f ca="1">IFERROR(FLUID!AP63,0)</f>
        <v>0</v>
      </c>
      <c r="AM20" s="16">
        <f ca="1">IFERROR(FLUID!AQ63,0)</f>
        <v>0</v>
      </c>
      <c r="AN20" s="16">
        <f ca="1">IFERROR(FLUID!AR63,0)</f>
        <v>0</v>
      </c>
      <c r="AO20" s="16">
        <f ca="1">IFERROR(FLUID!AS63,0)</f>
        <v>0</v>
      </c>
      <c r="AP20" s="16">
        <f ca="1">IFERROR(FLUID!AT63,0)</f>
        <v>0</v>
      </c>
      <c r="AQ20" s="16">
        <f ca="1">IFERROR(FLUID!AU63,0)</f>
        <v>0</v>
      </c>
      <c r="AR20" s="16">
        <f ca="1">IFERROR(FLUID!AV63,0)</f>
        <v>0</v>
      </c>
      <c r="AS20" s="16">
        <f ca="1">IFERROR(FLUID!AW63,0)</f>
        <v>0</v>
      </c>
      <c r="AT20" s="16">
        <f ca="1">IFERROR(FLUID!AX63,0)</f>
        <v>0</v>
      </c>
      <c r="AU20" s="16">
        <f ca="1">IFERROR(FLUID!AY63,0)</f>
        <v>0</v>
      </c>
      <c r="AV20" s="16">
        <f ca="1">IFERROR(FLUID!AZ63,0)</f>
        <v>0</v>
      </c>
      <c r="AW20" s="16">
        <f ca="1">IFERROR(FLUID!BA63,0)</f>
        <v>0</v>
      </c>
      <c r="AX20" s="16">
        <f ca="1">IFERROR(FLUID!BB63,0)</f>
        <v>0</v>
      </c>
      <c r="AY20" s="16">
        <f ca="1">IFERROR(FLUID!BC63,0)</f>
        <v>0</v>
      </c>
      <c r="AZ20" s="16">
        <f ca="1">IFERROR(FLUID!BD63,0)</f>
        <v>0</v>
      </c>
      <c r="BA20" s="16">
        <f ca="1">IFERROR(FLUID!BE63,0)</f>
        <v>0</v>
      </c>
      <c r="BB20" s="16">
        <f ca="1">IFERROR(FLUID!BF63,0)</f>
        <v>0</v>
      </c>
      <c r="BC20" s="16">
        <f ca="1">IFERROR(FLUID!BG63,0)</f>
        <v>0</v>
      </c>
      <c r="BD20" s="16">
        <f ca="1">IFERROR(FLUID!BH63,0)</f>
        <v>0</v>
      </c>
      <c r="BE20" s="16">
        <f ca="1">IFERROR(FLUID!BI63,0)</f>
        <v>0</v>
      </c>
      <c r="BF20" s="16">
        <f ca="1">IFERROR(FLUID!BJ63,0)</f>
        <v>0</v>
      </c>
      <c r="BG20" s="16">
        <f ca="1">IFERROR(FLUID!BK63,0)</f>
        <v>0</v>
      </c>
      <c r="BH20" s="16">
        <f ca="1">IFERROR(FLUID!BL63,0)</f>
        <v>0</v>
      </c>
      <c r="BI20" s="16">
        <f ca="1">IFERROR(FLUID!BM63,0)</f>
        <v>0</v>
      </c>
      <c r="BJ20" s="16">
        <f ca="1">IFERROR(FLUID!BN63,0)</f>
        <v>0</v>
      </c>
      <c r="BK20" s="16">
        <f ca="1">IFERROR(FLUID!BO63,0)</f>
        <v>0</v>
      </c>
      <c r="BL20" s="16">
        <f ca="1">IFERROR(FLUID!BP63,0)</f>
        <v>0</v>
      </c>
      <c r="BM20" s="16">
        <f ca="1">IFERROR(FLUID!BQ63,0)</f>
        <v>0</v>
      </c>
      <c r="BN20" s="16">
        <f ca="1">IFERROR(FLUID!BR63,0)</f>
        <v>0</v>
      </c>
      <c r="BO20" s="16">
        <f>IFERROR(FLUID!BS63,0)</f>
        <v>0</v>
      </c>
      <c r="BP20" s="16">
        <f>IFERROR(FLUID!BT63,0)</f>
        <v>0</v>
      </c>
      <c r="BQ20" s="16">
        <f>IFERROR(FLUID!BU63,0)</f>
        <v>0</v>
      </c>
      <c r="BR20" s="16">
        <f>IFERROR(FLUID!BV63,0)</f>
        <v>0</v>
      </c>
      <c r="BS20" s="16">
        <f>IFERROR(FLUID!BW63,0)</f>
        <v>0</v>
      </c>
      <c r="BT20" s="16">
        <f>IFERROR(FLUID!BX63,0)</f>
        <v>0</v>
      </c>
    </row>
    <row r="21" spans="1:72" ht="22.5" hidden="1" customHeight="1" outlineLevel="1" thickBot="1" x14ac:dyDescent="0.4">
      <c r="A21" s="85">
        <f>IFERROR(FLUID!E64,0)</f>
        <v>0</v>
      </c>
      <c r="B21" s="16">
        <f ca="1">IFERROR(FLUID!F64,0)</f>
        <v>0</v>
      </c>
      <c r="C21" s="16">
        <f ca="1">IFERROR(FLUID!G64,0)</f>
        <v>0</v>
      </c>
      <c r="D21" s="16">
        <f ca="1">IFERROR(FLUID!H64,0)</f>
        <v>0</v>
      </c>
      <c r="E21" s="16">
        <f ca="1">IFERROR(FLUID!I64,0)</f>
        <v>0</v>
      </c>
      <c r="F21" s="16">
        <f ca="1">IFERROR(FLUID!J64,0)</f>
        <v>0</v>
      </c>
      <c r="G21" s="16">
        <f ca="1">IFERROR(FLUID!K64,0)</f>
        <v>0</v>
      </c>
      <c r="H21" s="16">
        <f ca="1">IFERROR(FLUID!L64,0)</f>
        <v>0</v>
      </c>
      <c r="I21" s="16">
        <f ca="1">IFERROR(FLUID!M64,0)</f>
        <v>0</v>
      </c>
      <c r="J21" s="16">
        <f ca="1">IFERROR(FLUID!N64,0)</f>
        <v>0</v>
      </c>
      <c r="K21" s="16">
        <f ca="1">IFERROR(FLUID!O64,0)</f>
        <v>0</v>
      </c>
      <c r="L21" s="16">
        <f ca="1">IFERROR(FLUID!P64,0)</f>
        <v>0</v>
      </c>
      <c r="M21" s="16">
        <f ca="1">IFERROR(FLUID!Q64,0)</f>
        <v>0</v>
      </c>
      <c r="N21" s="16">
        <f ca="1">IFERROR(FLUID!R64,0)</f>
        <v>0</v>
      </c>
      <c r="O21" s="16">
        <f ca="1">IFERROR(FLUID!S64,0)</f>
        <v>0</v>
      </c>
      <c r="P21" s="16">
        <f ca="1">IFERROR(FLUID!T64,0)</f>
        <v>0</v>
      </c>
      <c r="Q21" s="16">
        <f ca="1">IFERROR(FLUID!U64,0)</f>
        <v>0</v>
      </c>
      <c r="R21" s="16">
        <f ca="1">IFERROR(FLUID!V64,0)</f>
        <v>0</v>
      </c>
      <c r="S21" s="16">
        <f ca="1">IFERROR(FLUID!W64,0)</f>
        <v>0</v>
      </c>
      <c r="T21" s="16">
        <f ca="1">IFERROR(FLUID!X64,0)</f>
        <v>0</v>
      </c>
      <c r="U21" s="16">
        <f ca="1">IFERROR(FLUID!Y64,0)</f>
        <v>0</v>
      </c>
      <c r="V21" s="16">
        <f ca="1">IFERROR(FLUID!Z64,0)</f>
        <v>0</v>
      </c>
      <c r="W21" s="16">
        <f ca="1">IFERROR(FLUID!AA64,0)</f>
        <v>0</v>
      </c>
      <c r="X21" s="16">
        <f ca="1">IFERROR(FLUID!AB64,0)</f>
        <v>0</v>
      </c>
      <c r="Y21" s="16">
        <f ca="1">IFERROR(FLUID!AC64,0)</f>
        <v>0</v>
      </c>
      <c r="Z21" s="16">
        <f ca="1">IFERROR(FLUID!AD64,0)</f>
        <v>0</v>
      </c>
      <c r="AA21" s="16">
        <f ca="1">IFERROR(FLUID!AE64,0)</f>
        <v>0</v>
      </c>
      <c r="AB21" s="16">
        <f ca="1">IFERROR(FLUID!AF64,0)</f>
        <v>0</v>
      </c>
      <c r="AC21" s="16">
        <f ca="1">IFERROR(FLUID!AG64,0)</f>
        <v>0</v>
      </c>
      <c r="AD21" s="16">
        <f ca="1">IFERROR(FLUID!AH64,0)</f>
        <v>0</v>
      </c>
      <c r="AE21" s="16">
        <f ca="1">IFERROR(FLUID!AI64,0)</f>
        <v>0</v>
      </c>
      <c r="AF21" s="16">
        <f ca="1">IFERROR(FLUID!AJ64,0)</f>
        <v>0</v>
      </c>
      <c r="AG21" s="16">
        <f ca="1">IFERROR(FLUID!AK64,0)</f>
        <v>0</v>
      </c>
      <c r="AH21" s="16">
        <f ca="1">IFERROR(FLUID!AL64,0)</f>
        <v>0</v>
      </c>
      <c r="AI21" s="16">
        <f ca="1">IFERROR(FLUID!AM64,0)</f>
        <v>0</v>
      </c>
      <c r="AJ21" s="16">
        <f ca="1">IFERROR(FLUID!AN64,0)</f>
        <v>0</v>
      </c>
      <c r="AK21" s="16">
        <f ca="1">IFERROR(FLUID!AO64,0)</f>
        <v>0</v>
      </c>
      <c r="AL21" s="16">
        <f ca="1">IFERROR(FLUID!AP64,0)</f>
        <v>0</v>
      </c>
      <c r="AM21" s="16">
        <f ca="1">IFERROR(FLUID!AQ64,0)</f>
        <v>0</v>
      </c>
      <c r="AN21" s="16">
        <f ca="1">IFERROR(FLUID!AR64,0)</f>
        <v>0</v>
      </c>
      <c r="AO21" s="16">
        <f ca="1">IFERROR(FLUID!AS64,0)</f>
        <v>0</v>
      </c>
      <c r="AP21" s="16">
        <f ca="1">IFERROR(FLUID!AT64,0)</f>
        <v>0</v>
      </c>
      <c r="AQ21" s="16">
        <f ca="1">IFERROR(FLUID!AU64,0)</f>
        <v>0</v>
      </c>
      <c r="AR21" s="16">
        <f ca="1">IFERROR(FLUID!AV64,0)</f>
        <v>0</v>
      </c>
      <c r="AS21" s="16">
        <f ca="1">IFERROR(FLUID!AW64,0)</f>
        <v>0</v>
      </c>
      <c r="AT21" s="16">
        <f ca="1">IFERROR(FLUID!AX64,0)</f>
        <v>0</v>
      </c>
      <c r="AU21" s="16">
        <f ca="1">IFERROR(FLUID!AY64,0)</f>
        <v>0</v>
      </c>
      <c r="AV21" s="16">
        <f ca="1">IFERROR(FLUID!AZ64,0)</f>
        <v>0</v>
      </c>
      <c r="AW21" s="16">
        <f ca="1">IFERROR(FLUID!BA64,0)</f>
        <v>0</v>
      </c>
      <c r="AX21" s="16">
        <f ca="1">IFERROR(FLUID!BB64,0)</f>
        <v>0</v>
      </c>
      <c r="AY21" s="16">
        <f ca="1">IFERROR(FLUID!BC64,0)</f>
        <v>0</v>
      </c>
      <c r="AZ21" s="16">
        <f ca="1">IFERROR(FLUID!BD64,0)</f>
        <v>0</v>
      </c>
      <c r="BA21" s="16">
        <f ca="1">IFERROR(FLUID!BE64,0)</f>
        <v>0</v>
      </c>
      <c r="BB21" s="16">
        <f ca="1">IFERROR(FLUID!BF64,0)</f>
        <v>0</v>
      </c>
      <c r="BC21" s="16">
        <f ca="1">IFERROR(FLUID!BG64,0)</f>
        <v>0</v>
      </c>
      <c r="BD21" s="16">
        <f ca="1">IFERROR(FLUID!BH64,0)</f>
        <v>0</v>
      </c>
      <c r="BE21" s="16">
        <f ca="1">IFERROR(FLUID!BI64,0)</f>
        <v>0</v>
      </c>
      <c r="BF21" s="16">
        <f ca="1">IFERROR(FLUID!BJ64,0)</f>
        <v>0</v>
      </c>
      <c r="BG21" s="16">
        <f ca="1">IFERROR(FLUID!BK64,0)</f>
        <v>0</v>
      </c>
      <c r="BH21" s="16">
        <f ca="1">IFERROR(FLUID!BL64,0)</f>
        <v>0</v>
      </c>
      <c r="BI21" s="16">
        <f ca="1">IFERROR(FLUID!BM64,0)</f>
        <v>0</v>
      </c>
      <c r="BJ21" s="16">
        <f ca="1">IFERROR(FLUID!BN64,0)</f>
        <v>0</v>
      </c>
      <c r="BK21" s="16">
        <f ca="1">IFERROR(FLUID!BO64,0)</f>
        <v>0</v>
      </c>
      <c r="BL21" s="16">
        <f ca="1">IFERROR(FLUID!BP64,0)</f>
        <v>0</v>
      </c>
      <c r="BM21" s="16">
        <f ca="1">IFERROR(FLUID!BQ64,0)</f>
        <v>0</v>
      </c>
      <c r="BN21" s="16">
        <f ca="1">IFERROR(FLUID!BR64,0)</f>
        <v>0</v>
      </c>
      <c r="BO21" s="16">
        <f>IFERROR(FLUID!BS64,0)</f>
        <v>0</v>
      </c>
      <c r="BP21" s="16">
        <f>IFERROR(FLUID!BT64,0)</f>
        <v>0</v>
      </c>
      <c r="BQ21" s="16">
        <f>IFERROR(FLUID!BU64,0)</f>
        <v>0</v>
      </c>
      <c r="BR21" s="16">
        <f>IFERROR(FLUID!BV64,0)</f>
        <v>0</v>
      </c>
      <c r="BS21" s="16">
        <f>IFERROR(FLUID!BW64,0)</f>
        <v>0</v>
      </c>
      <c r="BT21" s="16">
        <f>IFERROR(FLUID!BX64,0)</f>
        <v>0</v>
      </c>
    </row>
    <row r="22" spans="1:72" ht="22.5" hidden="1" customHeight="1" outlineLevel="1" thickBot="1" x14ac:dyDescent="0.4">
      <c r="A22" s="85">
        <f>IFERROR(FLUID!E65,0)</f>
        <v>0</v>
      </c>
      <c r="B22" s="16">
        <f ca="1">IFERROR(FLUID!F65,0)</f>
        <v>0</v>
      </c>
      <c r="C22" s="16">
        <f ca="1">IFERROR(FLUID!G65,0)</f>
        <v>0</v>
      </c>
      <c r="D22" s="16">
        <f ca="1">IFERROR(FLUID!H65,0)</f>
        <v>0</v>
      </c>
      <c r="E22" s="16">
        <f ca="1">IFERROR(FLUID!I65,0)</f>
        <v>0</v>
      </c>
      <c r="F22" s="16">
        <f ca="1">IFERROR(FLUID!J65,0)</f>
        <v>0</v>
      </c>
      <c r="G22" s="16">
        <f ca="1">IFERROR(FLUID!K65,0)</f>
        <v>0</v>
      </c>
      <c r="H22" s="16">
        <f ca="1">IFERROR(FLUID!L65,0)</f>
        <v>0</v>
      </c>
      <c r="I22" s="16">
        <f ca="1">IFERROR(FLUID!M65,0)</f>
        <v>0</v>
      </c>
      <c r="J22" s="16">
        <f ca="1">IFERROR(FLUID!N65,0)</f>
        <v>0</v>
      </c>
      <c r="K22" s="16">
        <f ca="1">IFERROR(FLUID!O65,0)</f>
        <v>0</v>
      </c>
      <c r="L22" s="16">
        <f ca="1">IFERROR(FLUID!P65,0)</f>
        <v>0</v>
      </c>
      <c r="M22" s="16">
        <f ca="1">IFERROR(FLUID!Q65,0)</f>
        <v>0</v>
      </c>
      <c r="N22" s="16">
        <f ca="1">IFERROR(FLUID!R65,0)</f>
        <v>0</v>
      </c>
      <c r="O22" s="16">
        <f ca="1">IFERROR(FLUID!S65,0)</f>
        <v>0</v>
      </c>
      <c r="P22" s="16">
        <f ca="1">IFERROR(FLUID!T65,0)</f>
        <v>0</v>
      </c>
      <c r="Q22" s="16">
        <f ca="1">IFERROR(FLUID!U65,0)</f>
        <v>0</v>
      </c>
      <c r="R22" s="16">
        <f ca="1">IFERROR(FLUID!V65,0)</f>
        <v>0</v>
      </c>
      <c r="S22" s="16">
        <f ca="1">IFERROR(FLUID!W65,0)</f>
        <v>0</v>
      </c>
      <c r="T22" s="16">
        <f ca="1">IFERROR(FLUID!X65,0)</f>
        <v>0</v>
      </c>
      <c r="U22" s="16">
        <f ca="1">IFERROR(FLUID!Y65,0)</f>
        <v>0</v>
      </c>
      <c r="V22" s="16">
        <f ca="1">IFERROR(FLUID!Z65,0)</f>
        <v>0</v>
      </c>
      <c r="W22" s="16">
        <f ca="1">IFERROR(FLUID!AA65,0)</f>
        <v>0</v>
      </c>
      <c r="X22" s="16">
        <f ca="1">IFERROR(FLUID!AB65,0)</f>
        <v>0</v>
      </c>
      <c r="Y22" s="16">
        <f ca="1">IFERROR(FLUID!AC65,0)</f>
        <v>0</v>
      </c>
      <c r="Z22" s="16">
        <f ca="1">IFERROR(FLUID!AD65,0)</f>
        <v>0</v>
      </c>
      <c r="AA22" s="16">
        <f ca="1">IFERROR(FLUID!AE65,0)</f>
        <v>0</v>
      </c>
      <c r="AB22" s="16">
        <f ca="1">IFERROR(FLUID!AF65,0)</f>
        <v>0</v>
      </c>
      <c r="AC22" s="16">
        <f ca="1">IFERROR(FLUID!AG65,0)</f>
        <v>0</v>
      </c>
      <c r="AD22" s="16">
        <f ca="1">IFERROR(FLUID!AH65,0)</f>
        <v>0</v>
      </c>
      <c r="AE22" s="16">
        <f ca="1">IFERROR(FLUID!AI65,0)</f>
        <v>0</v>
      </c>
      <c r="AF22" s="16">
        <f ca="1">IFERROR(FLUID!AJ65,0)</f>
        <v>0</v>
      </c>
      <c r="AG22" s="16">
        <f ca="1">IFERROR(FLUID!AK65,0)</f>
        <v>0</v>
      </c>
      <c r="AH22" s="16">
        <f ca="1">IFERROR(FLUID!AL65,0)</f>
        <v>0</v>
      </c>
      <c r="AI22" s="16">
        <f ca="1">IFERROR(FLUID!AM65,0)</f>
        <v>0</v>
      </c>
      <c r="AJ22" s="16">
        <f ca="1">IFERROR(FLUID!AN65,0)</f>
        <v>0</v>
      </c>
      <c r="AK22" s="16">
        <f ca="1">IFERROR(FLUID!AO65,0)</f>
        <v>0</v>
      </c>
      <c r="AL22" s="16">
        <f ca="1">IFERROR(FLUID!AP65,0)</f>
        <v>0</v>
      </c>
      <c r="AM22" s="16">
        <f ca="1">IFERROR(FLUID!AQ65,0)</f>
        <v>0</v>
      </c>
      <c r="AN22" s="16">
        <f ca="1">IFERROR(FLUID!AR65,0)</f>
        <v>0</v>
      </c>
      <c r="AO22" s="16">
        <f ca="1">IFERROR(FLUID!AS65,0)</f>
        <v>0</v>
      </c>
      <c r="AP22" s="16">
        <f ca="1">IFERROR(FLUID!AT65,0)</f>
        <v>0</v>
      </c>
      <c r="AQ22" s="16">
        <f ca="1">IFERROR(FLUID!AU65,0)</f>
        <v>0</v>
      </c>
      <c r="AR22" s="16">
        <f ca="1">IFERROR(FLUID!AV65,0)</f>
        <v>0</v>
      </c>
      <c r="AS22" s="16">
        <f ca="1">IFERROR(FLUID!AW65,0)</f>
        <v>0</v>
      </c>
      <c r="AT22" s="16">
        <f ca="1">IFERROR(FLUID!AX65,0)</f>
        <v>0</v>
      </c>
      <c r="AU22" s="16">
        <f ca="1">IFERROR(FLUID!AY65,0)</f>
        <v>0</v>
      </c>
      <c r="AV22" s="16">
        <f ca="1">IFERROR(FLUID!AZ65,0)</f>
        <v>0</v>
      </c>
      <c r="AW22" s="16">
        <f ca="1">IFERROR(FLUID!BA65,0)</f>
        <v>0</v>
      </c>
      <c r="AX22" s="16">
        <f ca="1">IFERROR(FLUID!BB65,0)</f>
        <v>0</v>
      </c>
      <c r="AY22" s="16">
        <f ca="1">IFERROR(FLUID!BC65,0)</f>
        <v>0</v>
      </c>
      <c r="AZ22" s="16">
        <f ca="1">IFERROR(FLUID!BD65,0)</f>
        <v>0</v>
      </c>
      <c r="BA22" s="16">
        <f ca="1">IFERROR(FLUID!BE65,0)</f>
        <v>0</v>
      </c>
      <c r="BB22" s="16">
        <f ca="1">IFERROR(FLUID!BF65,0)</f>
        <v>0</v>
      </c>
      <c r="BC22" s="16">
        <f ca="1">IFERROR(FLUID!BG65,0)</f>
        <v>0</v>
      </c>
      <c r="BD22" s="16">
        <f ca="1">IFERROR(FLUID!BH65,0)</f>
        <v>0</v>
      </c>
      <c r="BE22" s="16">
        <f ca="1">IFERROR(FLUID!BI65,0)</f>
        <v>0</v>
      </c>
      <c r="BF22" s="16">
        <f ca="1">IFERROR(FLUID!BJ65,0)</f>
        <v>0</v>
      </c>
      <c r="BG22" s="16">
        <f ca="1">IFERROR(FLUID!BK65,0)</f>
        <v>0</v>
      </c>
      <c r="BH22" s="16">
        <f ca="1">IFERROR(FLUID!BL65,0)</f>
        <v>0</v>
      </c>
      <c r="BI22" s="16">
        <f ca="1">IFERROR(FLUID!BM65,0)</f>
        <v>0</v>
      </c>
      <c r="BJ22" s="16">
        <f ca="1">IFERROR(FLUID!BN65,0)</f>
        <v>0</v>
      </c>
      <c r="BK22" s="16">
        <f ca="1">IFERROR(FLUID!BO65,0)</f>
        <v>0</v>
      </c>
      <c r="BL22" s="16">
        <f ca="1">IFERROR(FLUID!BP65,0)</f>
        <v>0</v>
      </c>
      <c r="BM22" s="16">
        <f ca="1">IFERROR(FLUID!BQ65,0)</f>
        <v>0</v>
      </c>
      <c r="BN22" s="16">
        <f ca="1">IFERROR(FLUID!BR65,0)</f>
        <v>0</v>
      </c>
      <c r="BO22" s="16">
        <f>IFERROR(FLUID!BS65,0)</f>
        <v>0</v>
      </c>
      <c r="BP22" s="16">
        <f>IFERROR(FLUID!BT65,0)</f>
        <v>0</v>
      </c>
      <c r="BQ22" s="16">
        <f>IFERROR(FLUID!BU65,0)</f>
        <v>0</v>
      </c>
      <c r="BR22" s="16">
        <f>IFERROR(FLUID!BV65,0)</f>
        <v>0</v>
      </c>
      <c r="BS22" s="16">
        <f>IFERROR(FLUID!BW65,0)</f>
        <v>0</v>
      </c>
      <c r="BT22" s="16">
        <f>IFERROR(FLUID!BX65,0)</f>
        <v>0</v>
      </c>
    </row>
    <row r="23" spans="1:72" ht="22.5" hidden="1" customHeight="1" outlineLevel="1" thickBot="1" x14ac:dyDescent="0.4">
      <c r="A23" s="85">
        <f>IFERROR(FLUID!E66,0)</f>
        <v>0</v>
      </c>
      <c r="B23" s="16">
        <f ca="1">IFERROR(FLUID!F66,0)</f>
        <v>0</v>
      </c>
      <c r="C23" s="16">
        <f ca="1">IFERROR(FLUID!G66,0)</f>
        <v>0</v>
      </c>
      <c r="D23" s="16">
        <f ca="1">IFERROR(FLUID!H66,0)</f>
        <v>0</v>
      </c>
      <c r="E23" s="16">
        <f ca="1">IFERROR(FLUID!I66,0)</f>
        <v>0</v>
      </c>
      <c r="F23" s="16">
        <f ca="1">IFERROR(FLUID!J66,0)</f>
        <v>0</v>
      </c>
      <c r="G23" s="16">
        <f ca="1">IFERROR(FLUID!K66,0)</f>
        <v>0</v>
      </c>
      <c r="H23" s="16">
        <f ca="1">IFERROR(FLUID!L66,0)</f>
        <v>0</v>
      </c>
      <c r="I23" s="16">
        <f ca="1">IFERROR(FLUID!M66,0)</f>
        <v>0</v>
      </c>
      <c r="J23" s="16">
        <f ca="1">IFERROR(FLUID!N66,0)</f>
        <v>0</v>
      </c>
      <c r="K23" s="16">
        <f ca="1">IFERROR(FLUID!O66,0)</f>
        <v>0</v>
      </c>
      <c r="L23" s="16">
        <f ca="1">IFERROR(FLUID!P66,0)</f>
        <v>0</v>
      </c>
      <c r="M23" s="16">
        <f ca="1">IFERROR(FLUID!Q66,0)</f>
        <v>0</v>
      </c>
      <c r="N23" s="16">
        <f ca="1">IFERROR(FLUID!R66,0)</f>
        <v>0</v>
      </c>
      <c r="O23" s="16">
        <f ca="1">IFERROR(FLUID!S66,0)</f>
        <v>0</v>
      </c>
      <c r="P23" s="16">
        <f ca="1">IFERROR(FLUID!T66,0)</f>
        <v>0</v>
      </c>
      <c r="Q23" s="16">
        <f ca="1">IFERROR(FLUID!U66,0)</f>
        <v>0</v>
      </c>
      <c r="R23" s="16">
        <f ca="1">IFERROR(FLUID!V66,0)</f>
        <v>0</v>
      </c>
      <c r="S23" s="16">
        <f ca="1">IFERROR(FLUID!W66,0)</f>
        <v>0</v>
      </c>
      <c r="T23" s="16">
        <f ca="1">IFERROR(FLUID!X66,0)</f>
        <v>0</v>
      </c>
      <c r="U23" s="16">
        <f ca="1">IFERROR(FLUID!Y66,0)</f>
        <v>0</v>
      </c>
      <c r="V23" s="16">
        <f ca="1">IFERROR(FLUID!Z66,0)</f>
        <v>0</v>
      </c>
      <c r="W23" s="16">
        <f ca="1">IFERROR(FLUID!AA66,0)</f>
        <v>0</v>
      </c>
      <c r="X23" s="16">
        <f ca="1">IFERROR(FLUID!AB66,0)</f>
        <v>0</v>
      </c>
      <c r="Y23" s="16">
        <f ca="1">IFERROR(FLUID!AC66,0)</f>
        <v>0</v>
      </c>
      <c r="Z23" s="16">
        <f ca="1">IFERROR(FLUID!AD66,0)</f>
        <v>0</v>
      </c>
      <c r="AA23" s="16">
        <f ca="1">IFERROR(FLUID!AE66,0)</f>
        <v>0</v>
      </c>
      <c r="AB23" s="16">
        <f ca="1">IFERROR(FLUID!AF66,0)</f>
        <v>0</v>
      </c>
      <c r="AC23" s="16">
        <f ca="1">IFERROR(FLUID!AG66,0)</f>
        <v>0</v>
      </c>
      <c r="AD23" s="16">
        <f ca="1">IFERROR(FLUID!AH66,0)</f>
        <v>0</v>
      </c>
      <c r="AE23" s="16">
        <f ca="1">IFERROR(FLUID!AI66,0)</f>
        <v>0</v>
      </c>
      <c r="AF23" s="16">
        <f ca="1">IFERROR(FLUID!AJ66,0)</f>
        <v>0</v>
      </c>
      <c r="AG23" s="16">
        <f ca="1">IFERROR(FLUID!AK66,0)</f>
        <v>0</v>
      </c>
      <c r="AH23" s="16">
        <f ca="1">IFERROR(FLUID!AL66,0)</f>
        <v>0</v>
      </c>
      <c r="AI23" s="16">
        <f ca="1">IFERROR(FLUID!AM66,0)</f>
        <v>0</v>
      </c>
      <c r="AJ23" s="16">
        <f ca="1">IFERROR(FLUID!AN66,0)</f>
        <v>0</v>
      </c>
      <c r="AK23" s="16">
        <f ca="1">IFERROR(FLUID!AO66,0)</f>
        <v>0</v>
      </c>
      <c r="AL23" s="16">
        <f ca="1">IFERROR(FLUID!AP66,0)</f>
        <v>0</v>
      </c>
      <c r="AM23" s="16">
        <f ca="1">IFERROR(FLUID!AQ66,0)</f>
        <v>0</v>
      </c>
      <c r="AN23" s="16">
        <f ca="1">IFERROR(FLUID!AR66,0)</f>
        <v>0</v>
      </c>
      <c r="AO23" s="16">
        <f ca="1">IFERROR(FLUID!AS66,0)</f>
        <v>0</v>
      </c>
      <c r="AP23" s="16">
        <f ca="1">IFERROR(FLUID!AT66,0)</f>
        <v>0</v>
      </c>
      <c r="AQ23" s="16">
        <f ca="1">IFERROR(FLUID!AU66,0)</f>
        <v>0</v>
      </c>
      <c r="AR23" s="16">
        <f ca="1">IFERROR(FLUID!AV66,0)</f>
        <v>0</v>
      </c>
      <c r="AS23" s="16">
        <f ca="1">IFERROR(FLUID!AW66,0)</f>
        <v>0</v>
      </c>
      <c r="AT23" s="16">
        <f ca="1">IFERROR(FLUID!AX66,0)</f>
        <v>0</v>
      </c>
      <c r="AU23" s="16">
        <f ca="1">IFERROR(FLUID!AY66,0)</f>
        <v>0</v>
      </c>
      <c r="AV23" s="16">
        <f ca="1">IFERROR(FLUID!AZ66,0)</f>
        <v>0</v>
      </c>
      <c r="AW23" s="16">
        <f ca="1">IFERROR(FLUID!BA66,0)</f>
        <v>0</v>
      </c>
      <c r="AX23" s="16">
        <f ca="1">IFERROR(FLUID!BB66,0)</f>
        <v>0</v>
      </c>
      <c r="AY23" s="16">
        <f ca="1">IFERROR(FLUID!BC66,0)</f>
        <v>0</v>
      </c>
      <c r="AZ23" s="16">
        <f ca="1">IFERROR(FLUID!BD66,0)</f>
        <v>0</v>
      </c>
      <c r="BA23" s="16">
        <f ca="1">IFERROR(FLUID!BE66,0)</f>
        <v>0</v>
      </c>
      <c r="BB23" s="16">
        <f ca="1">IFERROR(FLUID!BF66,0)</f>
        <v>0</v>
      </c>
      <c r="BC23" s="16">
        <f ca="1">IFERROR(FLUID!BG66,0)</f>
        <v>0</v>
      </c>
      <c r="BD23" s="16">
        <f ca="1">IFERROR(FLUID!BH66,0)</f>
        <v>0</v>
      </c>
      <c r="BE23" s="16">
        <f ca="1">IFERROR(FLUID!BI66,0)</f>
        <v>0</v>
      </c>
      <c r="BF23" s="16">
        <f ca="1">IFERROR(FLUID!BJ66,0)</f>
        <v>0</v>
      </c>
      <c r="BG23" s="16">
        <f ca="1">IFERROR(FLUID!BK66,0)</f>
        <v>0</v>
      </c>
      <c r="BH23" s="16">
        <f ca="1">IFERROR(FLUID!BL66,0)</f>
        <v>0</v>
      </c>
      <c r="BI23" s="16">
        <f ca="1">IFERROR(FLUID!BM66,0)</f>
        <v>0</v>
      </c>
      <c r="BJ23" s="16">
        <f ca="1">IFERROR(FLUID!BN66,0)</f>
        <v>0</v>
      </c>
      <c r="BK23" s="16">
        <f ca="1">IFERROR(FLUID!BO66,0)</f>
        <v>0</v>
      </c>
      <c r="BL23" s="16">
        <f ca="1">IFERROR(FLUID!BP66,0)</f>
        <v>0</v>
      </c>
      <c r="BM23" s="16">
        <f ca="1">IFERROR(FLUID!BQ66,0)</f>
        <v>0</v>
      </c>
      <c r="BN23" s="16">
        <f ca="1">IFERROR(FLUID!BR66,0)</f>
        <v>0</v>
      </c>
      <c r="BO23" s="16">
        <f>IFERROR(FLUID!BS66,0)</f>
        <v>0</v>
      </c>
      <c r="BP23" s="16">
        <f>IFERROR(FLUID!BT66,0)</f>
        <v>0</v>
      </c>
      <c r="BQ23" s="16">
        <f>IFERROR(FLUID!BU66,0)</f>
        <v>0</v>
      </c>
      <c r="BR23" s="16">
        <f>IFERROR(FLUID!BV66,0)</f>
        <v>0</v>
      </c>
      <c r="BS23" s="16">
        <f>IFERROR(FLUID!BW66,0)</f>
        <v>0</v>
      </c>
      <c r="BT23" s="16">
        <f>IFERROR(FLUID!BX66,0)</f>
        <v>0</v>
      </c>
    </row>
    <row r="24" spans="1:72" ht="22.5" hidden="1" customHeight="1" outlineLevel="1" thickBot="1" x14ac:dyDescent="0.4">
      <c r="A24" s="85">
        <f>IFERROR(FLUID!E67,0)</f>
        <v>0</v>
      </c>
      <c r="B24" s="16">
        <f ca="1">IFERROR(FLUID!F67,0)</f>
        <v>0</v>
      </c>
      <c r="C24" s="16">
        <f ca="1">IFERROR(FLUID!G67,0)</f>
        <v>0</v>
      </c>
      <c r="D24" s="16">
        <f ca="1">IFERROR(FLUID!H67,0)</f>
        <v>0</v>
      </c>
      <c r="E24" s="16">
        <f ca="1">IFERROR(FLUID!I67,0)</f>
        <v>0</v>
      </c>
      <c r="F24" s="16">
        <f ca="1">IFERROR(FLUID!J67,0)</f>
        <v>0</v>
      </c>
      <c r="G24" s="16">
        <f ca="1">IFERROR(FLUID!K67,0)</f>
        <v>0</v>
      </c>
      <c r="H24" s="16">
        <f ca="1">IFERROR(FLUID!L67,0)</f>
        <v>0</v>
      </c>
      <c r="I24" s="16">
        <f ca="1">IFERROR(FLUID!M67,0)</f>
        <v>0</v>
      </c>
      <c r="J24" s="16">
        <f ca="1">IFERROR(FLUID!N67,0)</f>
        <v>0</v>
      </c>
      <c r="K24" s="16">
        <f ca="1">IFERROR(FLUID!O67,0)</f>
        <v>0</v>
      </c>
      <c r="L24" s="16">
        <f ca="1">IFERROR(FLUID!P67,0)</f>
        <v>0</v>
      </c>
      <c r="M24" s="16">
        <f ca="1">IFERROR(FLUID!Q67,0)</f>
        <v>0</v>
      </c>
      <c r="N24" s="16">
        <f ca="1">IFERROR(FLUID!R67,0)</f>
        <v>0</v>
      </c>
      <c r="O24" s="16">
        <f ca="1">IFERROR(FLUID!S67,0)</f>
        <v>0</v>
      </c>
      <c r="P24" s="16">
        <f ca="1">IFERROR(FLUID!T67,0)</f>
        <v>0</v>
      </c>
      <c r="Q24" s="16">
        <f ca="1">IFERROR(FLUID!U67,0)</f>
        <v>0</v>
      </c>
      <c r="R24" s="16">
        <f ca="1">IFERROR(FLUID!V67,0)</f>
        <v>0</v>
      </c>
      <c r="S24" s="16">
        <f ca="1">IFERROR(FLUID!W67,0)</f>
        <v>0</v>
      </c>
      <c r="T24" s="16">
        <f ca="1">IFERROR(FLUID!X67,0)</f>
        <v>0</v>
      </c>
      <c r="U24" s="16">
        <f ca="1">IFERROR(FLUID!Y67,0)</f>
        <v>0</v>
      </c>
      <c r="V24" s="16">
        <f ca="1">IFERROR(FLUID!Z67,0)</f>
        <v>0</v>
      </c>
      <c r="W24" s="16">
        <f ca="1">IFERROR(FLUID!AA67,0)</f>
        <v>0</v>
      </c>
      <c r="X24" s="16">
        <f ca="1">IFERROR(FLUID!AB67,0)</f>
        <v>0</v>
      </c>
      <c r="Y24" s="16">
        <f ca="1">IFERROR(FLUID!AC67,0)</f>
        <v>0</v>
      </c>
      <c r="Z24" s="16">
        <f ca="1">IFERROR(FLUID!AD67,0)</f>
        <v>0</v>
      </c>
      <c r="AA24" s="16">
        <f ca="1">IFERROR(FLUID!AE67,0)</f>
        <v>0</v>
      </c>
      <c r="AB24" s="16">
        <f ca="1">IFERROR(FLUID!AF67,0)</f>
        <v>0</v>
      </c>
      <c r="AC24" s="16">
        <f ca="1">IFERROR(FLUID!AG67,0)</f>
        <v>0</v>
      </c>
      <c r="AD24" s="16">
        <f ca="1">IFERROR(FLUID!AH67,0)</f>
        <v>0</v>
      </c>
      <c r="AE24" s="16">
        <f ca="1">IFERROR(FLUID!AI67,0)</f>
        <v>0</v>
      </c>
      <c r="AF24" s="16">
        <f ca="1">IFERROR(FLUID!AJ67,0)</f>
        <v>0</v>
      </c>
      <c r="AG24" s="16">
        <f ca="1">IFERROR(FLUID!AK67,0)</f>
        <v>0</v>
      </c>
      <c r="AH24" s="16">
        <f ca="1">IFERROR(FLUID!AL67,0)</f>
        <v>0</v>
      </c>
      <c r="AI24" s="16">
        <f ca="1">IFERROR(FLUID!AM67,0)</f>
        <v>0</v>
      </c>
      <c r="AJ24" s="16">
        <f ca="1">IFERROR(FLUID!AN67,0)</f>
        <v>0</v>
      </c>
      <c r="AK24" s="16">
        <f ca="1">IFERROR(FLUID!AO67,0)</f>
        <v>0</v>
      </c>
      <c r="AL24" s="16">
        <f ca="1">IFERROR(FLUID!AP67,0)</f>
        <v>0</v>
      </c>
      <c r="AM24" s="16">
        <f ca="1">IFERROR(FLUID!AQ67,0)</f>
        <v>0</v>
      </c>
      <c r="AN24" s="16">
        <f ca="1">IFERROR(FLUID!AR67,0)</f>
        <v>0</v>
      </c>
      <c r="AO24" s="16">
        <f ca="1">IFERROR(FLUID!AS67,0)</f>
        <v>0</v>
      </c>
      <c r="AP24" s="16">
        <f ca="1">IFERROR(FLUID!AT67,0)</f>
        <v>0</v>
      </c>
      <c r="AQ24" s="16">
        <f ca="1">IFERROR(FLUID!AU67,0)</f>
        <v>0</v>
      </c>
      <c r="AR24" s="16">
        <f ca="1">IFERROR(FLUID!AV67,0)</f>
        <v>0</v>
      </c>
      <c r="AS24" s="16">
        <f ca="1">IFERROR(FLUID!AW67,0)</f>
        <v>0</v>
      </c>
      <c r="AT24" s="16">
        <f ca="1">IFERROR(FLUID!AX67,0)</f>
        <v>0</v>
      </c>
      <c r="AU24" s="16">
        <f ca="1">IFERROR(FLUID!AY67,0)</f>
        <v>0</v>
      </c>
      <c r="AV24" s="16">
        <f ca="1">IFERROR(FLUID!AZ67,0)</f>
        <v>0</v>
      </c>
      <c r="AW24" s="16">
        <f ca="1">IFERROR(FLUID!BA67,0)</f>
        <v>0</v>
      </c>
      <c r="AX24" s="16">
        <f ca="1">IFERROR(FLUID!BB67,0)</f>
        <v>0</v>
      </c>
      <c r="AY24" s="16">
        <f ca="1">IFERROR(FLUID!BC67,0)</f>
        <v>0</v>
      </c>
      <c r="AZ24" s="16">
        <f ca="1">IFERROR(FLUID!BD67,0)</f>
        <v>0</v>
      </c>
      <c r="BA24" s="16">
        <f ca="1">IFERROR(FLUID!BE67,0)</f>
        <v>0</v>
      </c>
      <c r="BB24" s="16">
        <f ca="1">IFERROR(FLUID!BF67,0)</f>
        <v>0</v>
      </c>
      <c r="BC24" s="16">
        <f ca="1">IFERROR(FLUID!BG67,0)</f>
        <v>0</v>
      </c>
      <c r="BD24" s="16">
        <f ca="1">IFERROR(FLUID!BH67,0)</f>
        <v>0</v>
      </c>
      <c r="BE24" s="16">
        <f ca="1">IFERROR(FLUID!BI67,0)</f>
        <v>0</v>
      </c>
      <c r="BF24" s="16">
        <f ca="1">IFERROR(FLUID!BJ67,0)</f>
        <v>0</v>
      </c>
      <c r="BG24" s="16">
        <f ca="1">IFERROR(FLUID!BK67,0)</f>
        <v>0</v>
      </c>
      <c r="BH24" s="16">
        <f ca="1">IFERROR(FLUID!BL67,0)</f>
        <v>0</v>
      </c>
      <c r="BI24" s="16">
        <f ca="1">IFERROR(FLUID!BM67,0)</f>
        <v>0</v>
      </c>
      <c r="BJ24" s="16">
        <f ca="1">IFERROR(FLUID!BN67,0)</f>
        <v>0</v>
      </c>
      <c r="BK24" s="16">
        <f ca="1">IFERROR(FLUID!BO67,0)</f>
        <v>0</v>
      </c>
      <c r="BL24" s="16">
        <f ca="1">IFERROR(FLUID!BP67,0)</f>
        <v>0</v>
      </c>
      <c r="BM24" s="16">
        <f ca="1">IFERROR(FLUID!BQ67,0)</f>
        <v>0</v>
      </c>
      <c r="BN24" s="16">
        <f ca="1">IFERROR(FLUID!BR67,0)</f>
        <v>0</v>
      </c>
      <c r="BO24" s="16">
        <f>IFERROR(FLUID!BS67,0)</f>
        <v>0</v>
      </c>
      <c r="BP24" s="16">
        <f>IFERROR(FLUID!BT67,0)</f>
        <v>0</v>
      </c>
      <c r="BQ24" s="16">
        <f>IFERROR(FLUID!BU67,0)</f>
        <v>0</v>
      </c>
      <c r="BR24" s="16">
        <f>IFERROR(FLUID!BV67,0)</f>
        <v>0</v>
      </c>
      <c r="BS24" s="16">
        <f>IFERROR(FLUID!BW67,0)</f>
        <v>0</v>
      </c>
      <c r="BT24" s="16">
        <f>IFERROR(FLUID!BX67,0)</f>
        <v>0</v>
      </c>
    </row>
    <row r="25" spans="1:72" ht="22.5" hidden="1" customHeight="1" outlineLevel="1" thickBot="1" x14ac:dyDescent="0.4">
      <c r="A25" s="85">
        <f>IFERROR(FLUID!E68,0)</f>
        <v>0</v>
      </c>
      <c r="B25" s="16">
        <f ca="1">IFERROR(FLUID!F68,0)</f>
        <v>0</v>
      </c>
      <c r="C25" s="16">
        <f ca="1">IFERROR(FLUID!G68,0)</f>
        <v>0</v>
      </c>
      <c r="D25" s="16">
        <f ca="1">IFERROR(FLUID!H68,0)</f>
        <v>0</v>
      </c>
      <c r="E25" s="16">
        <f ca="1">IFERROR(FLUID!I68,0)</f>
        <v>0</v>
      </c>
      <c r="F25" s="16">
        <f ca="1">IFERROR(FLUID!J68,0)</f>
        <v>0</v>
      </c>
      <c r="G25" s="16">
        <f ca="1">IFERROR(FLUID!K68,0)</f>
        <v>0</v>
      </c>
      <c r="H25" s="16">
        <f ca="1">IFERROR(FLUID!L68,0)</f>
        <v>0</v>
      </c>
      <c r="I25" s="16">
        <f ca="1">IFERROR(FLUID!M68,0)</f>
        <v>0</v>
      </c>
      <c r="J25" s="16">
        <f ca="1">IFERROR(FLUID!N68,0)</f>
        <v>0</v>
      </c>
      <c r="K25" s="16">
        <f ca="1">IFERROR(FLUID!O68,0)</f>
        <v>0</v>
      </c>
      <c r="L25" s="16">
        <f ca="1">IFERROR(FLUID!P68,0)</f>
        <v>0</v>
      </c>
      <c r="M25" s="16">
        <f ca="1">IFERROR(FLUID!Q68,0)</f>
        <v>0</v>
      </c>
      <c r="N25" s="16">
        <f ca="1">IFERROR(FLUID!R68,0)</f>
        <v>0</v>
      </c>
      <c r="O25" s="16">
        <f ca="1">IFERROR(FLUID!S68,0)</f>
        <v>0</v>
      </c>
      <c r="P25" s="16">
        <f ca="1">IFERROR(FLUID!T68,0)</f>
        <v>0</v>
      </c>
      <c r="Q25" s="16">
        <f ca="1">IFERROR(FLUID!U68,0)</f>
        <v>0</v>
      </c>
      <c r="R25" s="16">
        <f ca="1">IFERROR(FLUID!V68,0)</f>
        <v>0</v>
      </c>
      <c r="S25" s="16">
        <f ca="1">IFERROR(FLUID!W68,0)</f>
        <v>0</v>
      </c>
      <c r="T25" s="16">
        <f ca="1">IFERROR(FLUID!X68,0)</f>
        <v>0</v>
      </c>
      <c r="U25" s="16">
        <f ca="1">IFERROR(FLUID!Y68,0)</f>
        <v>0</v>
      </c>
      <c r="V25" s="16">
        <f ca="1">IFERROR(FLUID!Z68,0)</f>
        <v>0</v>
      </c>
      <c r="W25" s="16">
        <f ca="1">IFERROR(FLUID!AA68,0)</f>
        <v>0</v>
      </c>
      <c r="X25" s="16">
        <f ca="1">IFERROR(FLUID!AB68,0)</f>
        <v>0</v>
      </c>
      <c r="Y25" s="16">
        <f ca="1">IFERROR(FLUID!AC68,0)</f>
        <v>0</v>
      </c>
      <c r="Z25" s="16">
        <f ca="1">IFERROR(FLUID!AD68,0)</f>
        <v>0</v>
      </c>
      <c r="AA25" s="16">
        <f ca="1">IFERROR(FLUID!AE68,0)</f>
        <v>0</v>
      </c>
      <c r="AB25" s="16">
        <f ca="1">IFERROR(FLUID!AF68,0)</f>
        <v>0</v>
      </c>
      <c r="AC25" s="16">
        <f ca="1">IFERROR(FLUID!AG68,0)</f>
        <v>0</v>
      </c>
      <c r="AD25" s="16">
        <f ca="1">IFERROR(FLUID!AH68,0)</f>
        <v>0</v>
      </c>
      <c r="AE25" s="16">
        <f ca="1">IFERROR(FLUID!AI68,0)</f>
        <v>0</v>
      </c>
      <c r="AF25" s="16">
        <f ca="1">IFERROR(FLUID!AJ68,0)</f>
        <v>0</v>
      </c>
      <c r="AG25" s="16">
        <f ca="1">IFERROR(FLUID!AK68,0)</f>
        <v>0</v>
      </c>
      <c r="AH25" s="16">
        <f ca="1">IFERROR(FLUID!AL68,0)</f>
        <v>0</v>
      </c>
      <c r="AI25" s="16">
        <f ca="1">IFERROR(FLUID!AM68,0)</f>
        <v>0</v>
      </c>
      <c r="AJ25" s="16">
        <f ca="1">IFERROR(FLUID!AN68,0)</f>
        <v>0</v>
      </c>
      <c r="AK25" s="16">
        <f ca="1">IFERROR(FLUID!AO68,0)</f>
        <v>0</v>
      </c>
      <c r="AL25" s="16">
        <f ca="1">IFERROR(FLUID!AP68,0)</f>
        <v>0</v>
      </c>
      <c r="AM25" s="16">
        <f ca="1">IFERROR(FLUID!AQ68,0)</f>
        <v>0</v>
      </c>
      <c r="AN25" s="16">
        <f ca="1">IFERROR(FLUID!AR68,0)</f>
        <v>0</v>
      </c>
      <c r="AO25" s="16">
        <f ca="1">IFERROR(FLUID!AS68,0)</f>
        <v>0</v>
      </c>
      <c r="AP25" s="16">
        <f ca="1">IFERROR(FLUID!AT68,0)</f>
        <v>0</v>
      </c>
      <c r="AQ25" s="16">
        <f ca="1">IFERROR(FLUID!AU68,0)</f>
        <v>0</v>
      </c>
      <c r="AR25" s="16">
        <f ca="1">IFERROR(FLUID!AV68,0)</f>
        <v>0</v>
      </c>
      <c r="AS25" s="16">
        <f ca="1">IFERROR(FLUID!AW68,0)</f>
        <v>0</v>
      </c>
      <c r="AT25" s="16">
        <f ca="1">IFERROR(FLUID!AX68,0)</f>
        <v>0</v>
      </c>
      <c r="AU25" s="16">
        <f ca="1">IFERROR(FLUID!AY68,0)</f>
        <v>0</v>
      </c>
      <c r="AV25" s="16">
        <f ca="1">IFERROR(FLUID!AZ68,0)</f>
        <v>0</v>
      </c>
      <c r="AW25" s="16">
        <f ca="1">IFERROR(FLUID!BA68,0)</f>
        <v>0</v>
      </c>
      <c r="AX25" s="16">
        <f ca="1">IFERROR(FLUID!BB68,0)</f>
        <v>0</v>
      </c>
      <c r="AY25" s="16">
        <f ca="1">IFERROR(FLUID!BC68,0)</f>
        <v>0</v>
      </c>
      <c r="AZ25" s="16">
        <f ca="1">IFERROR(FLUID!BD68,0)</f>
        <v>0</v>
      </c>
      <c r="BA25" s="16">
        <f ca="1">IFERROR(FLUID!BE68,0)</f>
        <v>0</v>
      </c>
      <c r="BB25" s="16">
        <f ca="1">IFERROR(FLUID!BF68,0)</f>
        <v>0</v>
      </c>
      <c r="BC25" s="16">
        <f ca="1">IFERROR(FLUID!BG68,0)</f>
        <v>0</v>
      </c>
      <c r="BD25" s="16">
        <f ca="1">IFERROR(FLUID!BH68,0)</f>
        <v>0</v>
      </c>
      <c r="BE25" s="16">
        <f ca="1">IFERROR(FLUID!BI68,0)</f>
        <v>0</v>
      </c>
      <c r="BF25" s="16">
        <f ca="1">IFERROR(FLUID!BJ68,0)</f>
        <v>0</v>
      </c>
      <c r="BG25" s="16">
        <f ca="1">IFERROR(FLUID!BK68,0)</f>
        <v>0</v>
      </c>
      <c r="BH25" s="16">
        <f ca="1">IFERROR(FLUID!BL68,0)</f>
        <v>0</v>
      </c>
      <c r="BI25" s="16">
        <f ca="1">IFERROR(FLUID!BM68,0)</f>
        <v>0</v>
      </c>
      <c r="BJ25" s="16">
        <f ca="1">IFERROR(FLUID!BN68,0)</f>
        <v>0</v>
      </c>
      <c r="BK25" s="16">
        <f ca="1">IFERROR(FLUID!BO68,0)</f>
        <v>0</v>
      </c>
      <c r="BL25" s="16">
        <f ca="1">IFERROR(FLUID!BP68,0)</f>
        <v>0</v>
      </c>
      <c r="BM25" s="16">
        <f ca="1">IFERROR(FLUID!BQ68,0)</f>
        <v>0</v>
      </c>
      <c r="BN25" s="16">
        <f ca="1">IFERROR(FLUID!BR68,0)</f>
        <v>0</v>
      </c>
      <c r="BO25" s="16">
        <f>IFERROR(FLUID!BS68,0)</f>
        <v>0</v>
      </c>
      <c r="BP25" s="16">
        <f>IFERROR(FLUID!BT68,0)</f>
        <v>0</v>
      </c>
      <c r="BQ25" s="16">
        <f>IFERROR(FLUID!BU68,0)</f>
        <v>0</v>
      </c>
      <c r="BR25" s="16">
        <f>IFERROR(FLUID!BV68,0)</f>
        <v>0</v>
      </c>
      <c r="BS25" s="16">
        <f>IFERROR(FLUID!BW68,0)</f>
        <v>0</v>
      </c>
      <c r="BT25" s="16">
        <f>IFERROR(FLUID!BX68,0)</f>
        <v>0</v>
      </c>
    </row>
    <row r="26" spans="1:72" ht="22.5" hidden="1" customHeight="1" outlineLevel="1" thickBot="1" x14ac:dyDescent="0.4">
      <c r="A26" s="85">
        <f>IFERROR(FLUID!E69,0)</f>
        <v>0</v>
      </c>
      <c r="B26" s="16">
        <f ca="1">IFERROR(FLUID!F69,0)</f>
        <v>0</v>
      </c>
      <c r="C26" s="16">
        <f ca="1">IFERROR(FLUID!G69,0)</f>
        <v>0</v>
      </c>
      <c r="D26" s="16">
        <f ca="1">IFERROR(FLUID!H69,0)</f>
        <v>0</v>
      </c>
      <c r="E26" s="16">
        <f ca="1">IFERROR(FLUID!I69,0)</f>
        <v>0</v>
      </c>
      <c r="F26" s="16">
        <f ca="1">IFERROR(FLUID!J69,0)</f>
        <v>0</v>
      </c>
      <c r="G26" s="16">
        <f ca="1">IFERROR(FLUID!K69,0)</f>
        <v>0</v>
      </c>
      <c r="H26" s="16">
        <f ca="1">IFERROR(FLUID!L69,0)</f>
        <v>0</v>
      </c>
      <c r="I26" s="16">
        <f ca="1">IFERROR(FLUID!M69,0)</f>
        <v>0</v>
      </c>
      <c r="J26" s="16">
        <f ca="1">IFERROR(FLUID!N69,0)</f>
        <v>0</v>
      </c>
      <c r="K26" s="16">
        <f ca="1">IFERROR(FLUID!O69,0)</f>
        <v>0</v>
      </c>
      <c r="L26" s="16">
        <f ca="1">IFERROR(FLUID!P69,0)</f>
        <v>0</v>
      </c>
      <c r="M26" s="16">
        <f ca="1">IFERROR(FLUID!Q69,0)</f>
        <v>0</v>
      </c>
      <c r="N26" s="16">
        <f ca="1">IFERROR(FLUID!R69,0)</f>
        <v>0</v>
      </c>
      <c r="O26" s="16">
        <f ca="1">IFERROR(FLUID!S69,0)</f>
        <v>0</v>
      </c>
      <c r="P26" s="16">
        <f ca="1">IFERROR(FLUID!T69,0)</f>
        <v>0</v>
      </c>
      <c r="Q26" s="16">
        <f ca="1">IFERROR(FLUID!U69,0)</f>
        <v>0</v>
      </c>
      <c r="R26" s="16">
        <f ca="1">IFERROR(FLUID!V69,0)</f>
        <v>0</v>
      </c>
      <c r="S26" s="16">
        <f ca="1">IFERROR(FLUID!W69,0)</f>
        <v>0</v>
      </c>
      <c r="T26" s="16">
        <f ca="1">IFERROR(FLUID!X69,0)</f>
        <v>0</v>
      </c>
      <c r="U26" s="16">
        <f ca="1">IFERROR(FLUID!Y69,0)</f>
        <v>0</v>
      </c>
      <c r="V26" s="16">
        <f ca="1">IFERROR(FLUID!Z69,0)</f>
        <v>0</v>
      </c>
      <c r="W26" s="16">
        <f ca="1">IFERROR(FLUID!AA69,0)</f>
        <v>0</v>
      </c>
      <c r="X26" s="16">
        <f ca="1">IFERROR(FLUID!AB69,0)</f>
        <v>0</v>
      </c>
      <c r="Y26" s="16">
        <f ca="1">IFERROR(FLUID!AC69,0)</f>
        <v>0</v>
      </c>
      <c r="Z26" s="16">
        <f ca="1">IFERROR(FLUID!AD69,0)</f>
        <v>0</v>
      </c>
      <c r="AA26" s="16">
        <f ca="1">IFERROR(FLUID!AE69,0)</f>
        <v>0</v>
      </c>
      <c r="AB26" s="16">
        <f ca="1">IFERROR(FLUID!AF69,0)</f>
        <v>0</v>
      </c>
      <c r="AC26" s="16">
        <f ca="1">IFERROR(FLUID!AG69,0)</f>
        <v>0</v>
      </c>
      <c r="AD26" s="16">
        <f ca="1">IFERROR(FLUID!AH69,0)</f>
        <v>0</v>
      </c>
      <c r="AE26" s="16">
        <f ca="1">IFERROR(FLUID!AI69,0)</f>
        <v>0</v>
      </c>
      <c r="AF26" s="16">
        <f ca="1">IFERROR(FLUID!AJ69,0)</f>
        <v>0</v>
      </c>
      <c r="AG26" s="16">
        <f ca="1">IFERROR(FLUID!AK69,0)</f>
        <v>0</v>
      </c>
      <c r="AH26" s="16">
        <f ca="1">IFERROR(FLUID!AL69,0)</f>
        <v>0</v>
      </c>
      <c r="AI26" s="16">
        <f ca="1">IFERROR(FLUID!AM69,0)</f>
        <v>0</v>
      </c>
      <c r="AJ26" s="16">
        <f ca="1">IFERROR(FLUID!AN69,0)</f>
        <v>0</v>
      </c>
      <c r="AK26" s="16">
        <f ca="1">IFERROR(FLUID!AO69,0)</f>
        <v>0</v>
      </c>
      <c r="AL26" s="16">
        <f ca="1">IFERROR(FLUID!AP69,0)</f>
        <v>0</v>
      </c>
      <c r="AM26" s="16">
        <f ca="1">IFERROR(FLUID!AQ69,0)</f>
        <v>0</v>
      </c>
      <c r="AN26" s="16">
        <f ca="1">IFERROR(FLUID!AR69,0)</f>
        <v>0</v>
      </c>
      <c r="AO26" s="16">
        <f ca="1">IFERROR(FLUID!AS69,0)</f>
        <v>0</v>
      </c>
      <c r="AP26" s="16">
        <f ca="1">IFERROR(FLUID!AT69,0)</f>
        <v>0</v>
      </c>
      <c r="AQ26" s="16">
        <f ca="1">IFERROR(FLUID!AU69,0)</f>
        <v>0</v>
      </c>
      <c r="AR26" s="16">
        <f ca="1">IFERROR(FLUID!AV69,0)</f>
        <v>0</v>
      </c>
      <c r="AS26" s="16">
        <f ca="1">IFERROR(FLUID!AW69,0)</f>
        <v>0</v>
      </c>
      <c r="AT26" s="16">
        <f ca="1">IFERROR(FLUID!AX69,0)</f>
        <v>0</v>
      </c>
      <c r="AU26" s="16">
        <f ca="1">IFERROR(FLUID!AY69,0)</f>
        <v>0</v>
      </c>
      <c r="AV26" s="16">
        <f ca="1">IFERROR(FLUID!AZ69,0)</f>
        <v>0</v>
      </c>
      <c r="AW26" s="16">
        <f ca="1">IFERROR(FLUID!BA69,0)</f>
        <v>0</v>
      </c>
      <c r="AX26" s="16">
        <f ca="1">IFERROR(FLUID!BB69,0)</f>
        <v>0</v>
      </c>
      <c r="AY26" s="16">
        <f ca="1">IFERROR(FLUID!BC69,0)</f>
        <v>0</v>
      </c>
      <c r="AZ26" s="16">
        <f ca="1">IFERROR(FLUID!BD69,0)</f>
        <v>0</v>
      </c>
      <c r="BA26" s="16">
        <f ca="1">IFERROR(FLUID!BE69,0)</f>
        <v>0</v>
      </c>
      <c r="BB26" s="16">
        <f ca="1">IFERROR(FLUID!BF69,0)</f>
        <v>0</v>
      </c>
      <c r="BC26" s="16">
        <f ca="1">IFERROR(FLUID!BG69,0)</f>
        <v>0</v>
      </c>
      <c r="BD26" s="16">
        <f ca="1">IFERROR(FLUID!BH69,0)</f>
        <v>0</v>
      </c>
      <c r="BE26" s="16">
        <f ca="1">IFERROR(FLUID!BI69,0)</f>
        <v>0</v>
      </c>
      <c r="BF26" s="16">
        <f ca="1">IFERROR(FLUID!BJ69,0)</f>
        <v>0</v>
      </c>
      <c r="BG26" s="16">
        <f ca="1">IFERROR(FLUID!BK69,0)</f>
        <v>0</v>
      </c>
      <c r="BH26" s="16">
        <f ca="1">IFERROR(FLUID!BL69,0)</f>
        <v>0</v>
      </c>
      <c r="BI26" s="16">
        <f ca="1">IFERROR(FLUID!BM69,0)</f>
        <v>0</v>
      </c>
      <c r="BJ26" s="16">
        <f ca="1">IFERROR(FLUID!BN69,0)</f>
        <v>0</v>
      </c>
      <c r="BK26" s="16">
        <f ca="1">IFERROR(FLUID!BO69,0)</f>
        <v>0</v>
      </c>
      <c r="BL26" s="16">
        <f ca="1">IFERROR(FLUID!BP69,0)</f>
        <v>0</v>
      </c>
      <c r="BM26" s="16">
        <f ca="1">IFERROR(FLUID!BQ69,0)</f>
        <v>0</v>
      </c>
      <c r="BN26" s="16">
        <f ca="1">IFERROR(FLUID!BR69,0)</f>
        <v>0</v>
      </c>
      <c r="BO26" s="16">
        <f>IFERROR(FLUID!BS69,0)</f>
        <v>0</v>
      </c>
      <c r="BP26" s="16">
        <f>IFERROR(FLUID!BT69,0)</f>
        <v>0</v>
      </c>
      <c r="BQ26" s="16">
        <f>IFERROR(FLUID!BU69,0)</f>
        <v>0</v>
      </c>
      <c r="BR26" s="16">
        <f>IFERROR(FLUID!BV69,0)</f>
        <v>0</v>
      </c>
      <c r="BS26" s="16">
        <f>IFERROR(FLUID!BW69,0)</f>
        <v>0</v>
      </c>
      <c r="BT26" s="16">
        <f>IFERROR(FLUID!BX69,0)</f>
        <v>0</v>
      </c>
    </row>
    <row r="27" spans="1:72" ht="22.5" hidden="1" customHeight="1" outlineLevel="1" thickBot="1" x14ac:dyDescent="0.4">
      <c r="A27" s="85">
        <f>IFERROR(FLUID!E70,0)</f>
        <v>0</v>
      </c>
      <c r="B27" s="16">
        <f ca="1">IFERROR(FLUID!F70,0)</f>
        <v>0</v>
      </c>
      <c r="C27" s="16">
        <f ca="1">IFERROR(FLUID!G70,0)</f>
        <v>0</v>
      </c>
      <c r="D27" s="16">
        <f ca="1">IFERROR(FLUID!H70,0)</f>
        <v>0</v>
      </c>
      <c r="E27" s="16">
        <f ca="1">IFERROR(FLUID!I70,0)</f>
        <v>0</v>
      </c>
      <c r="F27" s="16">
        <f ca="1">IFERROR(FLUID!J70,0)</f>
        <v>0</v>
      </c>
      <c r="G27" s="16">
        <f ca="1">IFERROR(FLUID!K70,0)</f>
        <v>0</v>
      </c>
      <c r="H27" s="16">
        <f ca="1">IFERROR(FLUID!L70,0)</f>
        <v>0</v>
      </c>
      <c r="I27" s="16">
        <f ca="1">IFERROR(FLUID!M70,0)</f>
        <v>0</v>
      </c>
      <c r="J27" s="16">
        <f ca="1">IFERROR(FLUID!N70,0)</f>
        <v>0</v>
      </c>
      <c r="K27" s="16">
        <f ca="1">IFERROR(FLUID!O70,0)</f>
        <v>0</v>
      </c>
      <c r="L27" s="16">
        <f ca="1">IFERROR(FLUID!P70,0)</f>
        <v>0</v>
      </c>
      <c r="M27" s="16">
        <f ca="1">IFERROR(FLUID!Q70,0)</f>
        <v>0</v>
      </c>
      <c r="N27" s="16">
        <f ca="1">IFERROR(FLUID!R70,0)</f>
        <v>0</v>
      </c>
      <c r="O27" s="16">
        <f ca="1">IFERROR(FLUID!S70,0)</f>
        <v>0</v>
      </c>
      <c r="P27" s="16">
        <f ca="1">IFERROR(FLUID!T70,0)</f>
        <v>0</v>
      </c>
      <c r="Q27" s="16">
        <f ca="1">IFERROR(FLUID!U70,0)</f>
        <v>0</v>
      </c>
      <c r="R27" s="16">
        <f ca="1">IFERROR(FLUID!V70,0)</f>
        <v>0</v>
      </c>
      <c r="S27" s="16">
        <f ca="1">IFERROR(FLUID!W70,0)</f>
        <v>0</v>
      </c>
      <c r="T27" s="16">
        <f ca="1">IFERROR(FLUID!X70,0)</f>
        <v>0</v>
      </c>
      <c r="U27" s="16">
        <f ca="1">IFERROR(FLUID!Y70,0)</f>
        <v>0</v>
      </c>
      <c r="V27" s="16">
        <f ca="1">IFERROR(FLUID!Z70,0)</f>
        <v>0</v>
      </c>
      <c r="W27" s="16">
        <f ca="1">IFERROR(FLUID!AA70,0)</f>
        <v>0</v>
      </c>
      <c r="X27" s="16">
        <f ca="1">IFERROR(FLUID!AB70,0)</f>
        <v>0</v>
      </c>
      <c r="Y27" s="16">
        <f ca="1">IFERROR(FLUID!AC70,0)</f>
        <v>0</v>
      </c>
      <c r="Z27" s="16">
        <f ca="1">IFERROR(FLUID!AD70,0)</f>
        <v>0</v>
      </c>
      <c r="AA27" s="16">
        <f ca="1">IFERROR(FLUID!AE70,0)</f>
        <v>0</v>
      </c>
      <c r="AB27" s="16">
        <f ca="1">IFERROR(FLUID!AF70,0)</f>
        <v>0</v>
      </c>
      <c r="AC27" s="16">
        <f ca="1">IFERROR(FLUID!AG70,0)</f>
        <v>0</v>
      </c>
      <c r="AD27" s="16">
        <f ca="1">IFERROR(FLUID!AH70,0)</f>
        <v>0</v>
      </c>
      <c r="AE27" s="16">
        <f ca="1">IFERROR(FLUID!AI70,0)</f>
        <v>0</v>
      </c>
      <c r="AF27" s="16">
        <f ca="1">IFERROR(FLUID!AJ70,0)</f>
        <v>0</v>
      </c>
      <c r="AG27" s="16">
        <f ca="1">IFERROR(FLUID!AK70,0)</f>
        <v>0</v>
      </c>
      <c r="AH27" s="16">
        <f ca="1">IFERROR(FLUID!AL70,0)</f>
        <v>0</v>
      </c>
      <c r="AI27" s="16">
        <f ca="1">IFERROR(FLUID!AM70,0)</f>
        <v>0</v>
      </c>
      <c r="AJ27" s="16">
        <f ca="1">IFERROR(FLUID!AN70,0)</f>
        <v>0</v>
      </c>
      <c r="AK27" s="16">
        <f ca="1">IFERROR(FLUID!AO70,0)</f>
        <v>0</v>
      </c>
      <c r="AL27" s="16">
        <f ca="1">IFERROR(FLUID!AP70,0)</f>
        <v>0</v>
      </c>
      <c r="AM27" s="16">
        <f ca="1">IFERROR(FLUID!AQ70,0)</f>
        <v>0</v>
      </c>
      <c r="AN27" s="16">
        <f ca="1">IFERROR(FLUID!AR70,0)</f>
        <v>0</v>
      </c>
      <c r="AO27" s="16">
        <f ca="1">IFERROR(FLUID!AS70,0)</f>
        <v>0</v>
      </c>
      <c r="AP27" s="16">
        <f ca="1">IFERROR(FLUID!AT70,0)</f>
        <v>0</v>
      </c>
      <c r="AQ27" s="16">
        <f ca="1">IFERROR(FLUID!AU70,0)</f>
        <v>0</v>
      </c>
      <c r="AR27" s="16">
        <f ca="1">IFERROR(FLUID!AV70,0)</f>
        <v>0</v>
      </c>
      <c r="AS27" s="16">
        <f ca="1">IFERROR(FLUID!AW70,0)</f>
        <v>0</v>
      </c>
      <c r="AT27" s="16">
        <f ca="1">IFERROR(FLUID!AX70,0)</f>
        <v>0</v>
      </c>
      <c r="AU27" s="16">
        <f ca="1">IFERROR(FLUID!AY70,0)</f>
        <v>0</v>
      </c>
      <c r="AV27" s="16">
        <f ca="1">IFERROR(FLUID!AZ70,0)</f>
        <v>0</v>
      </c>
      <c r="AW27" s="16">
        <f ca="1">IFERROR(FLUID!BA70,0)</f>
        <v>0</v>
      </c>
      <c r="AX27" s="16">
        <f ca="1">IFERROR(FLUID!BB70,0)</f>
        <v>0</v>
      </c>
      <c r="AY27" s="16">
        <f ca="1">IFERROR(FLUID!BC70,0)</f>
        <v>0</v>
      </c>
      <c r="AZ27" s="16">
        <f ca="1">IFERROR(FLUID!BD70,0)</f>
        <v>0</v>
      </c>
      <c r="BA27" s="16">
        <f ca="1">IFERROR(FLUID!BE70,0)</f>
        <v>0</v>
      </c>
      <c r="BB27" s="16">
        <f ca="1">IFERROR(FLUID!BF70,0)</f>
        <v>0</v>
      </c>
      <c r="BC27" s="16">
        <f ca="1">IFERROR(FLUID!BG70,0)</f>
        <v>0</v>
      </c>
      <c r="BD27" s="16">
        <f ca="1">IFERROR(FLUID!BH70,0)</f>
        <v>0</v>
      </c>
      <c r="BE27" s="16">
        <f ca="1">IFERROR(FLUID!BI70,0)</f>
        <v>0</v>
      </c>
      <c r="BF27" s="16">
        <f ca="1">IFERROR(FLUID!BJ70,0)</f>
        <v>0</v>
      </c>
      <c r="BG27" s="16">
        <f ca="1">IFERROR(FLUID!BK70,0)</f>
        <v>0</v>
      </c>
      <c r="BH27" s="16">
        <f ca="1">IFERROR(FLUID!BL70,0)</f>
        <v>0</v>
      </c>
      <c r="BI27" s="16">
        <f ca="1">IFERROR(FLUID!BM70,0)</f>
        <v>0</v>
      </c>
      <c r="BJ27" s="16">
        <f ca="1">IFERROR(FLUID!BN70,0)</f>
        <v>0</v>
      </c>
      <c r="BK27" s="16">
        <f ca="1">IFERROR(FLUID!BO70,0)</f>
        <v>0</v>
      </c>
      <c r="BL27" s="16">
        <f ca="1">IFERROR(FLUID!BP70,0)</f>
        <v>0</v>
      </c>
      <c r="BM27" s="16">
        <f ca="1">IFERROR(FLUID!BQ70,0)</f>
        <v>0</v>
      </c>
      <c r="BN27" s="16">
        <f ca="1">IFERROR(FLUID!BR70,0)</f>
        <v>0</v>
      </c>
      <c r="BO27" s="16">
        <f>IFERROR(FLUID!BS70,0)</f>
        <v>0</v>
      </c>
      <c r="BP27" s="16">
        <f>IFERROR(FLUID!BT70,0)</f>
        <v>0</v>
      </c>
      <c r="BQ27" s="16">
        <f>IFERROR(FLUID!BU70,0)</f>
        <v>0</v>
      </c>
      <c r="BR27" s="16">
        <f>IFERROR(FLUID!BV70,0)</f>
        <v>0</v>
      </c>
      <c r="BS27" s="16">
        <f>IFERROR(FLUID!BW70,0)</f>
        <v>0</v>
      </c>
      <c r="BT27" s="16">
        <f>IFERROR(FLUID!BX70,0)</f>
        <v>0</v>
      </c>
    </row>
    <row r="28" spans="1:72" ht="22.5" hidden="1" customHeight="1" outlineLevel="1" thickBot="1" x14ac:dyDescent="0.4">
      <c r="A28" s="85">
        <f>IFERROR(FLUID!E71,0)</f>
        <v>0</v>
      </c>
      <c r="B28" s="16">
        <f ca="1">IFERROR(FLUID!F71,0)</f>
        <v>0</v>
      </c>
      <c r="C28" s="16">
        <f ca="1">IFERROR(FLUID!G71,0)</f>
        <v>0</v>
      </c>
      <c r="D28" s="16">
        <f ca="1">IFERROR(FLUID!H71,0)</f>
        <v>0</v>
      </c>
      <c r="E28" s="16">
        <f ca="1">IFERROR(FLUID!I71,0)</f>
        <v>0</v>
      </c>
      <c r="F28" s="16">
        <f ca="1">IFERROR(FLUID!J71,0)</f>
        <v>0</v>
      </c>
      <c r="G28" s="16">
        <f ca="1">IFERROR(FLUID!K71,0)</f>
        <v>0</v>
      </c>
      <c r="H28" s="16">
        <f ca="1">IFERROR(FLUID!L71,0)</f>
        <v>0</v>
      </c>
      <c r="I28" s="16">
        <f ca="1">IFERROR(FLUID!M71,0)</f>
        <v>0</v>
      </c>
      <c r="J28" s="16">
        <f ca="1">IFERROR(FLUID!N71,0)</f>
        <v>0</v>
      </c>
      <c r="K28" s="16">
        <f ca="1">IFERROR(FLUID!O71,0)</f>
        <v>0</v>
      </c>
      <c r="L28" s="16">
        <f ca="1">IFERROR(FLUID!P71,0)</f>
        <v>0</v>
      </c>
      <c r="M28" s="16">
        <f ca="1">IFERROR(FLUID!Q71,0)</f>
        <v>0</v>
      </c>
      <c r="N28" s="16">
        <f ca="1">IFERROR(FLUID!R71,0)</f>
        <v>0</v>
      </c>
      <c r="O28" s="16">
        <f ca="1">IFERROR(FLUID!S71,0)</f>
        <v>0</v>
      </c>
      <c r="P28" s="16">
        <f ca="1">IFERROR(FLUID!T71,0)</f>
        <v>0</v>
      </c>
      <c r="Q28" s="16">
        <f ca="1">IFERROR(FLUID!U71,0)</f>
        <v>0</v>
      </c>
      <c r="R28" s="16">
        <f ca="1">IFERROR(FLUID!V71,0)</f>
        <v>0</v>
      </c>
      <c r="S28" s="16">
        <f ca="1">IFERROR(FLUID!W71,0)</f>
        <v>0</v>
      </c>
      <c r="T28" s="16">
        <f ca="1">IFERROR(FLUID!X71,0)</f>
        <v>0</v>
      </c>
      <c r="U28" s="16">
        <f ca="1">IFERROR(FLUID!Y71,0)</f>
        <v>0</v>
      </c>
      <c r="V28" s="16">
        <f ca="1">IFERROR(FLUID!Z71,0)</f>
        <v>0</v>
      </c>
      <c r="W28" s="16">
        <f ca="1">IFERROR(FLUID!AA71,0)</f>
        <v>0</v>
      </c>
      <c r="X28" s="16">
        <f ca="1">IFERROR(FLUID!AB71,0)</f>
        <v>0</v>
      </c>
      <c r="Y28" s="16">
        <f ca="1">IFERROR(FLUID!AC71,0)</f>
        <v>0</v>
      </c>
      <c r="Z28" s="16">
        <f ca="1">IFERROR(FLUID!AD71,0)</f>
        <v>0</v>
      </c>
      <c r="AA28" s="16">
        <f ca="1">IFERROR(FLUID!AE71,0)</f>
        <v>0</v>
      </c>
      <c r="AB28" s="16">
        <f ca="1">IFERROR(FLUID!AF71,0)</f>
        <v>0</v>
      </c>
      <c r="AC28" s="16">
        <f ca="1">IFERROR(FLUID!AG71,0)</f>
        <v>0</v>
      </c>
      <c r="AD28" s="16">
        <f ca="1">IFERROR(FLUID!AH71,0)</f>
        <v>0</v>
      </c>
      <c r="AE28" s="16">
        <f ca="1">IFERROR(FLUID!AI71,0)</f>
        <v>0</v>
      </c>
      <c r="AF28" s="16">
        <f ca="1">IFERROR(FLUID!AJ71,0)</f>
        <v>0</v>
      </c>
      <c r="AG28" s="16">
        <f ca="1">IFERROR(FLUID!AK71,0)</f>
        <v>0</v>
      </c>
      <c r="AH28" s="16">
        <f ca="1">IFERROR(FLUID!AL71,0)</f>
        <v>0</v>
      </c>
      <c r="AI28" s="16">
        <f ca="1">IFERROR(FLUID!AM71,0)</f>
        <v>0</v>
      </c>
      <c r="AJ28" s="16">
        <f ca="1">IFERROR(FLUID!AN71,0)</f>
        <v>0</v>
      </c>
      <c r="AK28" s="16">
        <f ca="1">IFERROR(FLUID!AO71,0)</f>
        <v>0</v>
      </c>
      <c r="AL28" s="16">
        <f ca="1">IFERROR(FLUID!AP71,0)</f>
        <v>0</v>
      </c>
      <c r="AM28" s="16">
        <f ca="1">IFERROR(FLUID!AQ71,0)</f>
        <v>0</v>
      </c>
      <c r="AN28" s="16">
        <f ca="1">IFERROR(FLUID!AR71,0)</f>
        <v>0</v>
      </c>
      <c r="AO28" s="16">
        <f ca="1">IFERROR(FLUID!AS71,0)</f>
        <v>0</v>
      </c>
      <c r="AP28" s="16">
        <f ca="1">IFERROR(FLUID!AT71,0)</f>
        <v>0</v>
      </c>
      <c r="AQ28" s="16">
        <f ca="1">IFERROR(FLUID!AU71,0)</f>
        <v>0</v>
      </c>
      <c r="AR28" s="16">
        <f ca="1">IFERROR(FLUID!AV71,0)</f>
        <v>0</v>
      </c>
      <c r="AS28" s="16">
        <f ca="1">IFERROR(FLUID!AW71,0)</f>
        <v>0</v>
      </c>
      <c r="AT28" s="16">
        <f ca="1">IFERROR(FLUID!AX71,0)</f>
        <v>0</v>
      </c>
      <c r="AU28" s="16">
        <f ca="1">IFERROR(FLUID!AY71,0)</f>
        <v>0</v>
      </c>
      <c r="AV28" s="16">
        <f ca="1">IFERROR(FLUID!AZ71,0)</f>
        <v>0</v>
      </c>
      <c r="AW28" s="16">
        <f ca="1">IFERROR(FLUID!BA71,0)</f>
        <v>0</v>
      </c>
      <c r="AX28" s="16">
        <f ca="1">IFERROR(FLUID!BB71,0)</f>
        <v>0</v>
      </c>
      <c r="AY28" s="16">
        <f ca="1">IFERROR(FLUID!BC71,0)</f>
        <v>0</v>
      </c>
      <c r="AZ28" s="16">
        <f ca="1">IFERROR(FLUID!BD71,0)</f>
        <v>0</v>
      </c>
      <c r="BA28" s="16">
        <f ca="1">IFERROR(FLUID!BE71,0)</f>
        <v>0</v>
      </c>
      <c r="BB28" s="16">
        <f ca="1">IFERROR(FLUID!BF71,0)</f>
        <v>0</v>
      </c>
      <c r="BC28" s="16">
        <f ca="1">IFERROR(FLUID!BG71,0)</f>
        <v>0</v>
      </c>
      <c r="BD28" s="16">
        <f ca="1">IFERROR(FLUID!BH71,0)</f>
        <v>0</v>
      </c>
      <c r="BE28" s="16">
        <f ca="1">IFERROR(FLUID!BI71,0)</f>
        <v>0</v>
      </c>
      <c r="BF28" s="16">
        <f ca="1">IFERROR(FLUID!BJ71,0)</f>
        <v>0</v>
      </c>
      <c r="BG28" s="16">
        <f ca="1">IFERROR(FLUID!BK71,0)</f>
        <v>0</v>
      </c>
      <c r="BH28" s="16">
        <f ca="1">IFERROR(FLUID!BL71,0)</f>
        <v>0</v>
      </c>
      <c r="BI28" s="16">
        <f ca="1">IFERROR(FLUID!BM71,0)</f>
        <v>0</v>
      </c>
      <c r="BJ28" s="16">
        <f ca="1">IFERROR(FLUID!BN71,0)</f>
        <v>0</v>
      </c>
      <c r="BK28" s="16">
        <f ca="1">IFERROR(FLUID!BO71,0)</f>
        <v>0</v>
      </c>
      <c r="BL28" s="16">
        <f ca="1">IFERROR(FLUID!BP71,0)</f>
        <v>0</v>
      </c>
      <c r="BM28" s="16">
        <f ca="1">IFERROR(FLUID!BQ71,0)</f>
        <v>0</v>
      </c>
      <c r="BN28" s="16">
        <f ca="1">IFERROR(FLUID!BR71,0)</f>
        <v>0</v>
      </c>
      <c r="BO28" s="16">
        <f>IFERROR(FLUID!BS71,0)</f>
        <v>0</v>
      </c>
      <c r="BP28" s="16">
        <f>IFERROR(FLUID!BT71,0)</f>
        <v>0</v>
      </c>
      <c r="BQ28" s="16">
        <f>IFERROR(FLUID!BU71,0)</f>
        <v>0</v>
      </c>
      <c r="BR28" s="16">
        <f>IFERROR(FLUID!BV71,0)</f>
        <v>0</v>
      </c>
      <c r="BS28" s="16">
        <f>IFERROR(FLUID!BW71,0)</f>
        <v>0</v>
      </c>
      <c r="BT28" s="16">
        <f>IFERROR(FLUID!BX71,0)</f>
        <v>0</v>
      </c>
    </row>
    <row r="29" spans="1:72" ht="22.5" hidden="1" customHeight="1" outlineLevel="1" thickBot="1" x14ac:dyDescent="0.4">
      <c r="A29" s="85">
        <f>IFERROR(FLUID!E72,0)</f>
        <v>0</v>
      </c>
      <c r="B29" s="16">
        <f ca="1">IFERROR(FLUID!F72,0)</f>
        <v>0</v>
      </c>
      <c r="C29" s="16">
        <f ca="1">IFERROR(FLUID!G72,0)</f>
        <v>0</v>
      </c>
      <c r="D29" s="16">
        <f ca="1">IFERROR(FLUID!H72,0)</f>
        <v>0</v>
      </c>
      <c r="E29" s="16">
        <f ca="1">IFERROR(FLUID!I72,0)</f>
        <v>0</v>
      </c>
      <c r="F29" s="16">
        <f ca="1">IFERROR(FLUID!J72,0)</f>
        <v>0</v>
      </c>
      <c r="G29" s="16">
        <f ca="1">IFERROR(FLUID!K72,0)</f>
        <v>0</v>
      </c>
      <c r="H29" s="16">
        <f ca="1">IFERROR(FLUID!L72,0)</f>
        <v>0</v>
      </c>
      <c r="I29" s="16">
        <f ca="1">IFERROR(FLUID!M72,0)</f>
        <v>0</v>
      </c>
      <c r="J29" s="16">
        <f ca="1">IFERROR(FLUID!N72,0)</f>
        <v>0</v>
      </c>
      <c r="K29" s="16">
        <f ca="1">IFERROR(FLUID!O72,0)</f>
        <v>0</v>
      </c>
      <c r="L29" s="16">
        <f ca="1">IFERROR(FLUID!P72,0)</f>
        <v>0</v>
      </c>
      <c r="M29" s="16">
        <f ca="1">IFERROR(FLUID!Q72,0)</f>
        <v>0</v>
      </c>
      <c r="N29" s="16">
        <f ca="1">IFERROR(FLUID!R72,0)</f>
        <v>0</v>
      </c>
      <c r="O29" s="16">
        <f ca="1">IFERROR(FLUID!S72,0)</f>
        <v>0</v>
      </c>
      <c r="P29" s="16">
        <f ca="1">IFERROR(FLUID!T72,0)</f>
        <v>0</v>
      </c>
      <c r="Q29" s="16">
        <f ca="1">IFERROR(FLUID!U72,0)</f>
        <v>0</v>
      </c>
      <c r="R29" s="16">
        <f ca="1">IFERROR(FLUID!V72,0)</f>
        <v>0</v>
      </c>
      <c r="S29" s="16">
        <f ca="1">IFERROR(FLUID!W72,0)</f>
        <v>0</v>
      </c>
      <c r="T29" s="16">
        <f ca="1">IFERROR(FLUID!X72,0)</f>
        <v>0</v>
      </c>
      <c r="U29" s="16">
        <f ca="1">IFERROR(FLUID!Y72,0)</f>
        <v>0</v>
      </c>
      <c r="V29" s="16">
        <f ca="1">IFERROR(FLUID!Z72,0)</f>
        <v>0</v>
      </c>
      <c r="W29" s="16">
        <f ca="1">IFERROR(FLUID!AA72,0)</f>
        <v>0</v>
      </c>
      <c r="X29" s="16">
        <f ca="1">IFERROR(FLUID!AB72,0)</f>
        <v>0</v>
      </c>
      <c r="Y29" s="16">
        <f ca="1">IFERROR(FLUID!AC72,0)</f>
        <v>0</v>
      </c>
      <c r="Z29" s="16">
        <f ca="1">IFERROR(FLUID!AD72,0)</f>
        <v>0</v>
      </c>
      <c r="AA29" s="16">
        <f ca="1">IFERROR(FLUID!AE72,0)</f>
        <v>0</v>
      </c>
      <c r="AB29" s="16">
        <f ca="1">IFERROR(FLUID!AF72,0)</f>
        <v>0</v>
      </c>
      <c r="AC29" s="16">
        <f ca="1">IFERROR(FLUID!AG72,0)</f>
        <v>0</v>
      </c>
      <c r="AD29" s="16">
        <f ca="1">IFERROR(FLUID!AH72,0)</f>
        <v>0</v>
      </c>
      <c r="AE29" s="16">
        <f ca="1">IFERROR(FLUID!AI72,0)</f>
        <v>0</v>
      </c>
      <c r="AF29" s="16">
        <f ca="1">IFERROR(FLUID!AJ72,0)</f>
        <v>0</v>
      </c>
      <c r="AG29" s="16">
        <f ca="1">IFERROR(FLUID!AK72,0)</f>
        <v>0</v>
      </c>
      <c r="AH29" s="16">
        <f ca="1">IFERROR(FLUID!AL72,0)</f>
        <v>0</v>
      </c>
      <c r="AI29" s="16">
        <f ca="1">IFERROR(FLUID!AM72,0)</f>
        <v>0</v>
      </c>
      <c r="AJ29" s="16">
        <f ca="1">IFERROR(FLUID!AN72,0)</f>
        <v>0</v>
      </c>
      <c r="AK29" s="16">
        <f ca="1">IFERROR(FLUID!AO72,0)</f>
        <v>0</v>
      </c>
      <c r="AL29" s="16">
        <f ca="1">IFERROR(FLUID!AP72,0)</f>
        <v>0</v>
      </c>
      <c r="AM29" s="16">
        <f ca="1">IFERROR(FLUID!AQ72,0)</f>
        <v>0</v>
      </c>
      <c r="AN29" s="16">
        <f ca="1">IFERROR(FLUID!AR72,0)</f>
        <v>0</v>
      </c>
      <c r="AO29" s="16">
        <f ca="1">IFERROR(FLUID!AS72,0)</f>
        <v>0</v>
      </c>
      <c r="AP29" s="16">
        <f ca="1">IFERROR(FLUID!AT72,0)</f>
        <v>0</v>
      </c>
      <c r="AQ29" s="16">
        <f ca="1">IFERROR(FLUID!AU72,0)</f>
        <v>0</v>
      </c>
      <c r="AR29" s="16">
        <f ca="1">IFERROR(FLUID!AV72,0)</f>
        <v>0</v>
      </c>
      <c r="AS29" s="16">
        <f ca="1">IFERROR(FLUID!AW72,0)</f>
        <v>0</v>
      </c>
      <c r="AT29" s="16">
        <f ca="1">IFERROR(FLUID!AX72,0)</f>
        <v>0</v>
      </c>
      <c r="AU29" s="16">
        <f ca="1">IFERROR(FLUID!AY72,0)</f>
        <v>0</v>
      </c>
      <c r="AV29" s="16">
        <f ca="1">IFERROR(FLUID!AZ72,0)</f>
        <v>0</v>
      </c>
      <c r="AW29" s="16">
        <f ca="1">IFERROR(FLUID!BA72,0)</f>
        <v>0</v>
      </c>
      <c r="AX29" s="16">
        <f ca="1">IFERROR(FLUID!BB72,0)</f>
        <v>0</v>
      </c>
      <c r="AY29" s="16">
        <f ca="1">IFERROR(FLUID!BC72,0)</f>
        <v>0</v>
      </c>
      <c r="AZ29" s="16">
        <f ca="1">IFERROR(FLUID!BD72,0)</f>
        <v>0</v>
      </c>
      <c r="BA29" s="16">
        <f ca="1">IFERROR(FLUID!BE72,0)</f>
        <v>0</v>
      </c>
      <c r="BB29" s="16">
        <f ca="1">IFERROR(FLUID!BF72,0)</f>
        <v>0</v>
      </c>
      <c r="BC29" s="16">
        <f ca="1">IFERROR(FLUID!BG72,0)</f>
        <v>0</v>
      </c>
      <c r="BD29" s="16">
        <f ca="1">IFERROR(FLUID!BH72,0)</f>
        <v>0</v>
      </c>
      <c r="BE29" s="16">
        <f ca="1">IFERROR(FLUID!BI72,0)</f>
        <v>0</v>
      </c>
      <c r="BF29" s="16">
        <f ca="1">IFERROR(FLUID!BJ72,0)</f>
        <v>0</v>
      </c>
      <c r="BG29" s="16">
        <f ca="1">IFERROR(FLUID!BK72,0)</f>
        <v>0</v>
      </c>
      <c r="BH29" s="16">
        <f ca="1">IFERROR(FLUID!BL72,0)</f>
        <v>0</v>
      </c>
      <c r="BI29" s="16">
        <f ca="1">IFERROR(FLUID!BM72,0)</f>
        <v>0</v>
      </c>
      <c r="BJ29" s="16">
        <f ca="1">IFERROR(FLUID!BN72,0)</f>
        <v>0</v>
      </c>
      <c r="BK29" s="16">
        <f ca="1">IFERROR(FLUID!BO72,0)</f>
        <v>0</v>
      </c>
      <c r="BL29" s="16">
        <f ca="1">IFERROR(FLUID!BP72,0)</f>
        <v>0</v>
      </c>
      <c r="BM29" s="16">
        <f ca="1">IFERROR(FLUID!BQ72,0)</f>
        <v>0</v>
      </c>
      <c r="BN29" s="16">
        <f ca="1">IFERROR(FLUID!BR72,0)</f>
        <v>0</v>
      </c>
      <c r="BO29" s="16">
        <f>IFERROR(FLUID!BS72,0)</f>
        <v>0</v>
      </c>
      <c r="BP29" s="16">
        <f>IFERROR(FLUID!BT72,0)</f>
        <v>0</v>
      </c>
      <c r="BQ29" s="16">
        <f>IFERROR(FLUID!BU72,0)</f>
        <v>0</v>
      </c>
      <c r="BR29" s="16">
        <f>IFERROR(FLUID!BV72,0)</f>
        <v>0</v>
      </c>
      <c r="BS29" s="16">
        <f>IFERROR(FLUID!BW72,0)</f>
        <v>0</v>
      </c>
      <c r="BT29" s="16">
        <f>IFERROR(FLUID!BX72,0)</f>
        <v>0</v>
      </c>
    </row>
    <row r="30" spans="1:72" ht="22.5" hidden="1" customHeight="1" outlineLevel="1" thickBot="1" x14ac:dyDescent="0.4">
      <c r="A30" s="85">
        <f>IFERROR(FLUID!E73,0)</f>
        <v>0</v>
      </c>
      <c r="B30" s="16">
        <f ca="1">IFERROR(FLUID!F73,0)</f>
        <v>0</v>
      </c>
      <c r="C30" s="16">
        <f ca="1">IFERROR(FLUID!G73,0)</f>
        <v>0</v>
      </c>
      <c r="D30" s="16">
        <f ca="1">IFERROR(FLUID!H73,0)</f>
        <v>0</v>
      </c>
      <c r="E30" s="16">
        <f ca="1">IFERROR(FLUID!I73,0)</f>
        <v>0</v>
      </c>
      <c r="F30" s="16">
        <f ca="1">IFERROR(FLUID!J73,0)</f>
        <v>0</v>
      </c>
      <c r="G30" s="16">
        <f ca="1">IFERROR(FLUID!K73,0)</f>
        <v>0</v>
      </c>
      <c r="H30" s="16">
        <f ca="1">IFERROR(FLUID!L73,0)</f>
        <v>0</v>
      </c>
      <c r="I30" s="16">
        <f ca="1">IFERROR(FLUID!M73,0)</f>
        <v>0</v>
      </c>
      <c r="J30" s="16">
        <f ca="1">IFERROR(FLUID!N73,0)</f>
        <v>0</v>
      </c>
      <c r="K30" s="16">
        <f ca="1">IFERROR(FLUID!O73,0)</f>
        <v>0</v>
      </c>
      <c r="L30" s="16">
        <f ca="1">IFERROR(FLUID!P73,0)</f>
        <v>0</v>
      </c>
      <c r="M30" s="16">
        <f ca="1">IFERROR(FLUID!Q73,0)</f>
        <v>0</v>
      </c>
      <c r="N30" s="16">
        <f ca="1">IFERROR(FLUID!R73,0)</f>
        <v>0</v>
      </c>
      <c r="O30" s="16">
        <f ca="1">IFERROR(FLUID!S73,0)</f>
        <v>0</v>
      </c>
      <c r="P30" s="16">
        <f ca="1">IFERROR(FLUID!T73,0)</f>
        <v>0</v>
      </c>
      <c r="Q30" s="16">
        <f ca="1">IFERROR(FLUID!U73,0)</f>
        <v>0</v>
      </c>
      <c r="R30" s="16">
        <f ca="1">IFERROR(FLUID!V73,0)</f>
        <v>0</v>
      </c>
      <c r="S30" s="16">
        <f ca="1">IFERROR(FLUID!W73,0)</f>
        <v>0</v>
      </c>
      <c r="T30" s="16">
        <f ca="1">IFERROR(FLUID!X73,0)</f>
        <v>0</v>
      </c>
      <c r="U30" s="16">
        <f ca="1">IFERROR(FLUID!Y73,0)</f>
        <v>0</v>
      </c>
      <c r="V30" s="16">
        <f ca="1">IFERROR(FLUID!Z73,0)</f>
        <v>0</v>
      </c>
      <c r="W30" s="16">
        <f ca="1">IFERROR(FLUID!AA73,0)</f>
        <v>0</v>
      </c>
      <c r="X30" s="16">
        <f ca="1">IFERROR(FLUID!AB73,0)</f>
        <v>0</v>
      </c>
      <c r="Y30" s="16">
        <f ca="1">IFERROR(FLUID!AC73,0)</f>
        <v>0</v>
      </c>
      <c r="Z30" s="16">
        <f ca="1">IFERROR(FLUID!AD73,0)</f>
        <v>0</v>
      </c>
      <c r="AA30" s="16">
        <f ca="1">IFERROR(FLUID!AE73,0)</f>
        <v>0</v>
      </c>
      <c r="AB30" s="16">
        <f ca="1">IFERROR(FLUID!AF73,0)</f>
        <v>0</v>
      </c>
      <c r="AC30" s="16">
        <f ca="1">IFERROR(FLUID!AG73,0)</f>
        <v>0</v>
      </c>
      <c r="AD30" s="16">
        <f ca="1">IFERROR(FLUID!AH73,0)</f>
        <v>0</v>
      </c>
      <c r="AE30" s="16">
        <f ca="1">IFERROR(FLUID!AI73,0)</f>
        <v>0</v>
      </c>
      <c r="AF30" s="16">
        <f ca="1">IFERROR(FLUID!AJ73,0)</f>
        <v>0</v>
      </c>
      <c r="AG30" s="16">
        <f ca="1">IFERROR(FLUID!AK73,0)</f>
        <v>0</v>
      </c>
      <c r="AH30" s="16">
        <f ca="1">IFERROR(FLUID!AL73,0)</f>
        <v>0</v>
      </c>
      <c r="AI30" s="16">
        <f ca="1">IFERROR(FLUID!AM73,0)</f>
        <v>0</v>
      </c>
      <c r="AJ30" s="16">
        <f ca="1">IFERROR(FLUID!AN73,0)</f>
        <v>0</v>
      </c>
      <c r="AK30" s="16">
        <f ca="1">IFERROR(FLUID!AO73,0)</f>
        <v>0</v>
      </c>
      <c r="AL30" s="16">
        <f ca="1">IFERROR(FLUID!AP73,0)</f>
        <v>0</v>
      </c>
      <c r="AM30" s="16">
        <f ca="1">IFERROR(FLUID!AQ73,0)</f>
        <v>0</v>
      </c>
      <c r="AN30" s="16">
        <f ca="1">IFERROR(FLUID!AR73,0)</f>
        <v>0</v>
      </c>
      <c r="AO30" s="16">
        <f ca="1">IFERROR(FLUID!AS73,0)</f>
        <v>0</v>
      </c>
      <c r="AP30" s="16">
        <f ca="1">IFERROR(FLUID!AT73,0)</f>
        <v>0</v>
      </c>
      <c r="AQ30" s="16">
        <f ca="1">IFERROR(FLUID!AU73,0)</f>
        <v>0</v>
      </c>
      <c r="AR30" s="16">
        <f ca="1">IFERROR(FLUID!AV73,0)</f>
        <v>0</v>
      </c>
      <c r="AS30" s="16">
        <f ca="1">IFERROR(FLUID!AW73,0)</f>
        <v>0</v>
      </c>
      <c r="AT30" s="16">
        <f ca="1">IFERROR(FLUID!AX73,0)</f>
        <v>0</v>
      </c>
      <c r="AU30" s="16">
        <f ca="1">IFERROR(FLUID!AY73,0)</f>
        <v>0</v>
      </c>
      <c r="AV30" s="16">
        <f ca="1">IFERROR(FLUID!AZ73,0)</f>
        <v>0</v>
      </c>
      <c r="AW30" s="16">
        <f ca="1">IFERROR(FLUID!BA73,0)</f>
        <v>0</v>
      </c>
      <c r="AX30" s="16">
        <f ca="1">IFERROR(FLUID!BB73,0)</f>
        <v>0</v>
      </c>
      <c r="AY30" s="16">
        <f ca="1">IFERROR(FLUID!BC73,0)</f>
        <v>0</v>
      </c>
      <c r="AZ30" s="16">
        <f ca="1">IFERROR(FLUID!BD73,0)</f>
        <v>0</v>
      </c>
      <c r="BA30" s="16">
        <f ca="1">IFERROR(FLUID!BE73,0)</f>
        <v>0</v>
      </c>
      <c r="BB30" s="16">
        <f ca="1">IFERROR(FLUID!BF73,0)</f>
        <v>0</v>
      </c>
      <c r="BC30" s="16">
        <f ca="1">IFERROR(FLUID!BG73,0)</f>
        <v>0</v>
      </c>
      <c r="BD30" s="16">
        <f ca="1">IFERROR(FLUID!BH73,0)</f>
        <v>0</v>
      </c>
      <c r="BE30" s="16">
        <f ca="1">IFERROR(FLUID!BI73,0)</f>
        <v>0</v>
      </c>
      <c r="BF30" s="16">
        <f ca="1">IFERROR(FLUID!BJ73,0)</f>
        <v>0</v>
      </c>
      <c r="BG30" s="16">
        <f ca="1">IFERROR(FLUID!BK73,0)</f>
        <v>0</v>
      </c>
      <c r="BH30" s="16">
        <f ca="1">IFERROR(FLUID!BL73,0)</f>
        <v>0</v>
      </c>
      <c r="BI30" s="16">
        <f ca="1">IFERROR(FLUID!BM73,0)</f>
        <v>0</v>
      </c>
      <c r="BJ30" s="16">
        <f ca="1">IFERROR(FLUID!BN73,0)</f>
        <v>0</v>
      </c>
      <c r="BK30" s="16">
        <f ca="1">IFERROR(FLUID!BO73,0)</f>
        <v>0</v>
      </c>
      <c r="BL30" s="16">
        <f ca="1">IFERROR(FLUID!BP73,0)</f>
        <v>0</v>
      </c>
      <c r="BM30" s="16">
        <f ca="1">IFERROR(FLUID!BQ73,0)</f>
        <v>0</v>
      </c>
      <c r="BN30" s="16">
        <f ca="1">IFERROR(FLUID!BR73,0)</f>
        <v>0</v>
      </c>
      <c r="BO30" s="16">
        <f>IFERROR(FLUID!BS73,0)</f>
        <v>0</v>
      </c>
      <c r="BP30" s="16">
        <f>IFERROR(FLUID!BT73,0)</f>
        <v>0</v>
      </c>
      <c r="BQ30" s="16">
        <f>IFERROR(FLUID!BU73,0)</f>
        <v>0</v>
      </c>
      <c r="BR30" s="16">
        <f>IFERROR(FLUID!BV73,0)</f>
        <v>0</v>
      </c>
      <c r="BS30" s="16">
        <f>IFERROR(FLUID!BW73,0)</f>
        <v>0</v>
      </c>
      <c r="BT30" s="16">
        <f>IFERROR(FLUID!BX73,0)</f>
        <v>0</v>
      </c>
    </row>
    <row r="31" spans="1:72" ht="22.5" hidden="1" customHeight="1" outlineLevel="1" thickBot="1" x14ac:dyDescent="0.4">
      <c r="A31" s="85">
        <f>IFERROR(FLUID!E74,0)</f>
        <v>0</v>
      </c>
      <c r="B31" s="16">
        <f ca="1">IFERROR(FLUID!F74,0)</f>
        <v>0</v>
      </c>
      <c r="C31" s="16">
        <f ca="1">IFERROR(FLUID!G74,0)</f>
        <v>0</v>
      </c>
      <c r="D31" s="16">
        <f ca="1">IFERROR(FLUID!H74,0)</f>
        <v>0</v>
      </c>
      <c r="E31" s="16">
        <f ca="1">IFERROR(FLUID!I74,0)</f>
        <v>0</v>
      </c>
      <c r="F31" s="16">
        <f ca="1">IFERROR(FLUID!J74,0)</f>
        <v>0</v>
      </c>
      <c r="G31" s="16">
        <f ca="1">IFERROR(FLUID!K74,0)</f>
        <v>0</v>
      </c>
      <c r="H31" s="16">
        <f ca="1">IFERROR(FLUID!L74,0)</f>
        <v>0</v>
      </c>
      <c r="I31" s="16">
        <f ca="1">IFERROR(FLUID!M74,0)</f>
        <v>0</v>
      </c>
      <c r="J31" s="16">
        <f ca="1">IFERROR(FLUID!N74,0)</f>
        <v>0</v>
      </c>
      <c r="K31" s="16">
        <f ca="1">IFERROR(FLUID!O74,0)</f>
        <v>0</v>
      </c>
      <c r="L31" s="16">
        <f ca="1">IFERROR(FLUID!P74,0)</f>
        <v>0</v>
      </c>
      <c r="M31" s="16">
        <f ca="1">IFERROR(FLUID!Q74,0)</f>
        <v>0</v>
      </c>
      <c r="N31" s="16">
        <f ca="1">IFERROR(FLUID!R74,0)</f>
        <v>0</v>
      </c>
      <c r="O31" s="16">
        <f ca="1">IFERROR(FLUID!S74,0)</f>
        <v>0</v>
      </c>
      <c r="P31" s="16">
        <f ca="1">IFERROR(FLUID!T74,0)</f>
        <v>0</v>
      </c>
      <c r="Q31" s="16">
        <f ca="1">IFERROR(FLUID!U74,0)</f>
        <v>0</v>
      </c>
      <c r="R31" s="16">
        <f ca="1">IFERROR(FLUID!V74,0)</f>
        <v>0</v>
      </c>
      <c r="S31" s="16">
        <f ca="1">IFERROR(FLUID!W74,0)</f>
        <v>0</v>
      </c>
      <c r="T31" s="16">
        <f ca="1">IFERROR(FLUID!X74,0)</f>
        <v>0</v>
      </c>
      <c r="U31" s="16">
        <f ca="1">IFERROR(FLUID!Y74,0)</f>
        <v>0</v>
      </c>
      <c r="V31" s="16">
        <f ca="1">IFERROR(FLUID!Z74,0)</f>
        <v>0</v>
      </c>
      <c r="W31" s="16">
        <f ca="1">IFERROR(FLUID!AA74,0)</f>
        <v>0</v>
      </c>
      <c r="X31" s="16">
        <f ca="1">IFERROR(FLUID!AB74,0)</f>
        <v>0</v>
      </c>
      <c r="Y31" s="16">
        <f ca="1">IFERROR(FLUID!AC74,0)</f>
        <v>0</v>
      </c>
      <c r="Z31" s="16">
        <f ca="1">IFERROR(FLUID!AD74,0)</f>
        <v>0</v>
      </c>
      <c r="AA31" s="16">
        <f ca="1">IFERROR(FLUID!AE74,0)</f>
        <v>0</v>
      </c>
      <c r="AB31" s="16">
        <f ca="1">IFERROR(FLUID!AF74,0)</f>
        <v>0</v>
      </c>
      <c r="AC31" s="16">
        <f ca="1">IFERROR(FLUID!AG74,0)</f>
        <v>0</v>
      </c>
      <c r="AD31" s="16">
        <f ca="1">IFERROR(FLUID!AH74,0)</f>
        <v>0</v>
      </c>
      <c r="AE31" s="16">
        <f ca="1">IFERROR(FLUID!AI74,0)</f>
        <v>0</v>
      </c>
      <c r="AF31" s="16">
        <f ca="1">IFERROR(FLUID!AJ74,0)</f>
        <v>0</v>
      </c>
      <c r="AG31" s="16">
        <f ca="1">IFERROR(FLUID!AK74,0)</f>
        <v>0</v>
      </c>
      <c r="AH31" s="16">
        <f ca="1">IFERROR(FLUID!AL74,0)</f>
        <v>0</v>
      </c>
      <c r="AI31" s="16">
        <f ca="1">IFERROR(FLUID!AM74,0)</f>
        <v>0</v>
      </c>
      <c r="AJ31" s="16">
        <f ca="1">IFERROR(FLUID!AN74,0)</f>
        <v>0</v>
      </c>
      <c r="AK31" s="16">
        <f ca="1">IFERROR(FLUID!AO74,0)</f>
        <v>0</v>
      </c>
      <c r="AL31" s="16">
        <f ca="1">IFERROR(FLUID!AP74,0)</f>
        <v>0</v>
      </c>
      <c r="AM31" s="16">
        <f ca="1">IFERROR(FLUID!AQ74,0)</f>
        <v>0</v>
      </c>
      <c r="AN31" s="16">
        <f ca="1">IFERROR(FLUID!AR74,0)</f>
        <v>0</v>
      </c>
      <c r="AO31" s="16">
        <f ca="1">IFERROR(FLUID!AS74,0)</f>
        <v>0</v>
      </c>
      <c r="AP31" s="16">
        <f ca="1">IFERROR(FLUID!AT74,0)</f>
        <v>0</v>
      </c>
      <c r="AQ31" s="16">
        <f ca="1">IFERROR(FLUID!AU74,0)</f>
        <v>0</v>
      </c>
      <c r="AR31" s="16">
        <f ca="1">IFERROR(FLUID!AV74,0)</f>
        <v>0</v>
      </c>
      <c r="AS31" s="16">
        <f ca="1">IFERROR(FLUID!AW74,0)</f>
        <v>0</v>
      </c>
      <c r="AT31" s="16">
        <f ca="1">IFERROR(FLUID!AX74,0)</f>
        <v>0</v>
      </c>
      <c r="AU31" s="16">
        <f ca="1">IFERROR(FLUID!AY74,0)</f>
        <v>0</v>
      </c>
      <c r="AV31" s="16">
        <f ca="1">IFERROR(FLUID!AZ74,0)</f>
        <v>0</v>
      </c>
      <c r="AW31" s="16">
        <f ca="1">IFERROR(FLUID!BA74,0)</f>
        <v>0</v>
      </c>
      <c r="AX31" s="16">
        <f ca="1">IFERROR(FLUID!BB74,0)</f>
        <v>0</v>
      </c>
      <c r="AY31" s="16">
        <f ca="1">IFERROR(FLUID!BC74,0)</f>
        <v>0</v>
      </c>
      <c r="AZ31" s="16">
        <f ca="1">IFERROR(FLUID!BD74,0)</f>
        <v>0</v>
      </c>
      <c r="BA31" s="16">
        <f ca="1">IFERROR(FLUID!BE74,0)</f>
        <v>0</v>
      </c>
      <c r="BB31" s="16">
        <f ca="1">IFERROR(FLUID!BF74,0)</f>
        <v>0</v>
      </c>
      <c r="BC31" s="16">
        <f ca="1">IFERROR(FLUID!BG74,0)</f>
        <v>0</v>
      </c>
      <c r="BD31" s="16">
        <f ca="1">IFERROR(FLUID!BH74,0)</f>
        <v>0</v>
      </c>
      <c r="BE31" s="16">
        <f ca="1">IFERROR(FLUID!BI74,0)</f>
        <v>0</v>
      </c>
      <c r="BF31" s="16">
        <f ca="1">IFERROR(FLUID!BJ74,0)</f>
        <v>0</v>
      </c>
      <c r="BG31" s="16">
        <f ca="1">IFERROR(FLUID!BK74,0)</f>
        <v>0</v>
      </c>
      <c r="BH31" s="16">
        <f ca="1">IFERROR(FLUID!BL74,0)</f>
        <v>0</v>
      </c>
      <c r="BI31" s="16">
        <f ca="1">IFERROR(FLUID!BM74,0)</f>
        <v>0</v>
      </c>
      <c r="BJ31" s="16">
        <f ca="1">IFERROR(FLUID!BN74,0)</f>
        <v>0</v>
      </c>
      <c r="BK31" s="16">
        <f ca="1">IFERROR(FLUID!BO74,0)</f>
        <v>0</v>
      </c>
      <c r="BL31" s="16">
        <f ca="1">IFERROR(FLUID!BP74,0)</f>
        <v>0</v>
      </c>
      <c r="BM31" s="16">
        <f ca="1">IFERROR(FLUID!BQ74,0)</f>
        <v>0</v>
      </c>
      <c r="BN31" s="16">
        <f ca="1">IFERROR(FLUID!BR74,0)</f>
        <v>0</v>
      </c>
      <c r="BO31" s="16">
        <f>IFERROR(FLUID!BS74,0)</f>
        <v>0</v>
      </c>
      <c r="BP31" s="16">
        <f>IFERROR(FLUID!BT74,0)</f>
        <v>0</v>
      </c>
      <c r="BQ31" s="16">
        <f>IFERROR(FLUID!BU74,0)</f>
        <v>0</v>
      </c>
      <c r="BR31" s="16">
        <f>IFERROR(FLUID!BV74,0)</f>
        <v>0</v>
      </c>
      <c r="BS31" s="16">
        <f>IFERROR(FLUID!BW74,0)</f>
        <v>0</v>
      </c>
      <c r="BT31" s="16">
        <f>IFERROR(FLUID!BX74,0)</f>
        <v>0</v>
      </c>
    </row>
    <row r="32" spans="1:72" ht="22.5" hidden="1" customHeight="1" outlineLevel="1" thickBot="1" x14ac:dyDescent="0.4">
      <c r="A32" s="85">
        <f>IFERROR(FLUID!E75,0)</f>
        <v>1</v>
      </c>
      <c r="B32" s="16">
        <f>IFERROR(FLUID!F75,0)</f>
        <v>0</v>
      </c>
      <c r="C32" s="16">
        <f>IFERROR(FLUID!G75,0)</f>
        <v>0</v>
      </c>
      <c r="D32" s="16">
        <f>IFERROR(FLUID!H75,0)</f>
        <v>0</v>
      </c>
      <c r="E32" s="16">
        <f>IFERROR(FLUID!I75,0)</f>
        <v>0</v>
      </c>
      <c r="F32" s="16">
        <f>IFERROR(FLUID!J75,0)</f>
        <v>0</v>
      </c>
      <c r="G32" s="16">
        <f>IFERROR(FLUID!K75,0)</f>
        <v>0</v>
      </c>
      <c r="H32" s="16">
        <f>IFERROR(FLUID!L75,0)</f>
        <v>0</v>
      </c>
      <c r="I32" s="16">
        <f>IFERROR(FLUID!M75,0)</f>
        <v>0</v>
      </c>
      <c r="J32" s="16">
        <f>IFERROR(FLUID!N75,0)</f>
        <v>0</v>
      </c>
      <c r="K32" s="16">
        <f>IFERROR(FLUID!O75,0)</f>
        <v>0</v>
      </c>
      <c r="L32" s="16">
        <f>IFERROR(FLUID!P75,0)</f>
        <v>0</v>
      </c>
      <c r="M32" s="16">
        <f>IFERROR(FLUID!Q75,0)</f>
        <v>0</v>
      </c>
      <c r="N32" s="16">
        <f>IFERROR(FLUID!R75,0)</f>
        <v>0</v>
      </c>
      <c r="O32" s="16">
        <f>IFERROR(FLUID!S75,0)</f>
        <v>0</v>
      </c>
      <c r="P32" s="16">
        <f>IFERROR(FLUID!T75,0)</f>
        <v>0</v>
      </c>
      <c r="Q32" s="16">
        <f>IFERROR(FLUID!U75,0)</f>
        <v>0</v>
      </c>
      <c r="R32" s="16">
        <f>IFERROR(FLUID!V75,0)</f>
        <v>0</v>
      </c>
      <c r="S32" s="16">
        <f>IFERROR(FLUID!W75,0)</f>
        <v>0</v>
      </c>
      <c r="T32" s="16">
        <f>IFERROR(FLUID!X75,0)</f>
        <v>0</v>
      </c>
      <c r="U32" s="16">
        <f>IFERROR(FLUID!Y75,0)</f>
        <v>0</v>
      </c>
      <c r="V32" s="16">
        <f>IFERROR(FLUID!Z75,0)</f>
        <v>0</v>
      </c>
      <c r="W32" s="16">
        <f>IFERROR(FLUID!AA75,0)</f>
        <v>0</v>
      </c>
      <c r="X32" s="16">
        <f>IFERROR(FLUID!AB75,0)</f>
        <v>0</v>
      </c>
      <c r="Y32" s="16">
        <f>IFERROR(FLUID!AC75,0)</f>
        <v>0</v>
      </c>
      <c r="Z32" s="16">
        <f>IFERROR(FLUID!AD75,0)</f>
        <v>0</v>
      </c>
      <c r="AA32" s="16">
        <f>IFERROR(FLUID!AE75,0)</f>
        <v>0</v>
      </c>
      <c r="AB32" s="16">
        <f>IFERROR(FLUID!AF75,0)</f>
        <v>0</v>
      </c>
      <c r="AC32" s="16">
        <f>IFERROR(FLUID!AG75,0)</f>
        <v>0</v>
      </c>
      <c r="AD32" s="16">
        <f>IFERROR(FLUID!AH75,0)</f>
        <v>0</v>
      </c>
      <c r="AE32" s="16">
        <f>IFERROR(FLUID!AI75,0)</f>
        <v>0</v>
      </c>
      <c r="AF32" s="16">
        <f>IFERROR(FLUID!AJ75,0)</f>
        <v>0</v>
      </c>
      <c r="AG32" s="16">
        <f>IFERROR(FLUID!AK75,0)</f>
        <v>0</v>
      </c>
      <c r="AH32" s="16">
        <f>IFERROR(FLUID!AL75,0)</f>
        <v>0</v>
      </c>
      <c r="AI32" s="16">
        <f>IFERROR(FLUID!AM75,0)</f>
        <v>0</v>
      </c>
      <c r="AJ32" s="16">
        <f>IFERROR(FLUID!AN75,0)</f>
        <v>0</v>
      </c>
      <c r="AK32" s="16">
        <f>IFERROR(FLUID!AO75,0)</f>
        <v>0</v>
      </c>
      <c r="AL32" s="16">
        <f>IFERROR(FLUID!AP75,0)</f>
        <v>0</v>
      </c>
      <c r="AM32" s="16">
        <f>IFERROR(FLUID!AQ75,0)</f>
        <v>0</v>
      </c>
      <c r="AN32" s="16">
        <f>IFERROR(FLUID!AR75,0)</f>
        <v>0</v>
      </c>
      <c r="AO32" s="16">
        <f>IFERROR(FLUID!AS75,0)</f>
        <v>0</v>
      </c>
      <c r="AP32" s="16">
        <f>IFERROR(FLUID!AT75,0)</f>
        <v>0</v>
      </c>
      <c r="AQ32" s="16">
        <f>IFERROR(FLUID!AU75,0)</f>
        <v>0</v>
      </c>
      <c r="AR32" s="16">
        <f>IFERROR(FLUID!AV75,0)</f>
        <v>0</v>
      </c>
      <c r="AS32" s="16">
        <f>IFERROR(FLUID!AW75,0)</f>
        <v>0</v>
      </c>
      <c r="AT32" s="16">
        <f>IFERROR(FLUID!AX75,0)</f>
        <v>0</v>
      </c>
      <c r="AU32" s="16">
        <f>IFERROR(FLUID!AY75,0)</f>
        <v>0</v>
      </c>
      <c r="AV32" s="16">
        <f>IFERROR(FLUID!AZ75,0)</f>
        <v>0</v>
      </c>
      <c r="AW32" s="16">
        <f>IFERROR(FLUID!BA75,0)</f>
        <v>0</v>
      </c>
      <c r="AX32" s="16">
        <f>IFERROR(FLUID!BB75,0)</f>
        <v>0</v>
      </c>
      <c r="AY32" s="16">
        <f>IFERROR(FLUID!BC75,0)</f>
        <v>0</v>
      </c>
      <c r="AZ32" s="16">
        <f>IFERROR(FLUID!BD75,0)</f>
        <v>0</v>
      </c>
      <c r="BA32" s="16">
        <f>IFERROR(FLUID!BE75,0)</f>
        <v>0</v>
      </c>
      <c r="BB32" s="16">
        <f>IFERROR(FLUID!BF75,0)</f>
        <v>0</v>
      </c>
      <c r="BC32" s="16">
        <f>IFERROR(FLUID!BG75,0)</f>
        <v>0</v>
      </c>
      <c r="BD32" s="16">
        <f>IFERROR(FLUID!BH75,0)</f>
        <v>0</v>
      </c>
      <c r="BE32" s="16">
        <f>IFERROR(FLUID!BI75,0)</f>
        <v>0</v>
      </c>
      <c r="BF32" s="16">
        <f>IFERROR(FLUID!BJ75,0)</f>
        <v>0</v>
      </c>
      <c r="BG32" s="16">
        <f>IFERROR(FLUID!BK75,0)</f>
        <v>0</v>
      </c>
      <c r="BH32" s="16">
        <f>IFERROR(FLUID!BL75,0)</f>
        <v>0</v>
      </c>
      <c r="BI32" s="16">
        <f>IFERROR(FLUID!BM75,0)</f>
        <v>0</v>
      </c>
      <c r="BJ32" s="16">
        <f>IFERROR(FLUID!BN75,0)</f>
        <v>0</v>
      </c>
      <c r="BK32" s="16">
        <f>IFERROR(FLUID!BO75,0)</f>
        <v>0</v>
      </c>
      <c r="BL32" s="16">
        <f>IFERROR(FLUID!BP75,0)</f>
        <v>0</v>
      </c>
      <c r="BM32" s="16">
        <f>IFERROR(FLUID!BQ75,0)</f>
        <v>0</v>
      </c>
      <c r="BN32" s="16">
        <f>IFERROR(FLUID!BR75,0)</f>
        <v>0</v>
      </c>
      <c r="BO32" s="16">
        <f>IFERROR(FLUID!BS75,0)</f>
        <v>0</v>
      </c>
      <c r="BP32" s="16">
        <f>IFERROR(FLUID!BT75,0)</f>
        <v>0</v>
      </c>
      <c r="BQ32" s="16">
        <f>IFERROR(FLUID!BU75,0)</f>
        <v>0</v>
      </c>
      <c r="BR32" s="16">
        <f>IFERROR(FLUID!BV75,0)</f>
        <v>0</v>
      </c>
      <c r="BS32" s="16">
        <f>IFERROR(FLUID!BW75,0)</f>
        <v>0</v>
      </c>
      <c r="BT32" s="16">
        <f>IFERROR(FLUID!BX75,0)</f>
        <v>0</v>
      </c>
    </row>
    <row r="33" spans="1:72" ht="22.5" collapsed="1" thickTop="1" thickBot="1" x14ac:dyDescent="0.4">
      <c r="A33" s="35"/>
      <c r="B33" s="98"/>
      <c r="C33" s="98"/>
      <c r="D33" s="98"/>
      <c r="E33" s="98"/>
      <c r="F33" s="98">
        <f ca="1">IFERROR(AI35,0)</f>
        <v>0</v>
      </c>
      <c r="G33" s="98"/>
      <c r="H33" s="98"/>
      <c r="I33" s="98"/>
      <c r="J33" s="98"/>
      <c r="K33" s="98"/>
      <c r="L33" s="98"/>
      <c r="M33" s="98"/>
      <c r="N33" s="98"/>
      <c r="O33" s="98"/>
      <c r="P33" s="98"/>
      <c r="Q33" s="98"/>
      <c r="R33" s="98"/>
      <c r="S33" s="98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  <c r="AK33" s="98"/>
      <c r="AL33" s="98"/>
      <c r="AM33" s="98"/>
      <c r="AN33" s="98"/>
      <c r="AO33" s="98"/>
      <c r="AP33" s="98"/>
      <c r="AQ33" s="98"/>
      <c r="AR33" s="98"/>
      <c r="AS33" s="98"/>
      <c r="AT33" s="98"/>
      <c r="AU33" s="98"/>
      <c r="AV33" s="98"/>
      <c r="AW33" s="98"/>
      <c r="AX33" s="98"/>
      <c r="AY33" s="98"/>
      <c r="AZ33" s="98"/>
      <c r="BA33" s="98"/>
      <c r="BB33" s="98"/>
      <c r="BC33" s="98"/>
      <c r="BD33" s="98"/>
      <c r="BE33" s="98"/>
      <c r="BF33" s="98"/>
      <c r="BG33" s="98"/>
      <c r="BH33" s="98"/>
      <c r="BI33" s="98"/>
      <c r="BJ33" s="98"/>
      <c r="BK33" s="98"/>
      <c r="BL33" s="98"/>
      <c r="BM33" s="98"/>
      <c r="BN33" s="98"/>
      <c r="BO33" s="98"/>
      <c r="BP33" s="98"/>
      <c r="BQ33" s="98"/>
      <c r="BR33" s="98"/>
      <c r="BS33" s="98"/>
      <c r="BT33" s="98"/>
    </row>
    <row r="34" spans="1:72" ht="22.5" thickTop="1" thickBot="1" x14ac:dyDescent="0.4">
      <c r="A34" s="4" t="s">
        <v>28</v>
      </c>
      <c r="B34" s="4">
        <f>IFERROR(SOLID!F45,0)</f>
        <v>273.10000000000002</v>
      </c>
      <c r="C34" s="4">
        <f>IFERROR(SOLID!G45,0)</f>
        <v>339.2</v>
      </c>
      <c r="D34" s="4">
        <f>IFERROR(SOLID!H45,0)</f>
        <v>405.3</v>
      </c>
      <c r="E34" s="4">
        <f>IFERROR(SOLID!I45,0)</f>
        <v>471.4</v>
      </c>
      <c r="F34" s="4">
        <f>IFERROR(SOLID!J45,0)</f>
        <v>537.5</v>
      </c>
      <c r="G34" s="4">
        <f>IFERROR(SOLID!K45,0)</f>
        <v>603.5</v>
      </c>
      <c r="H34" s="4">
        <f>IFERROR(SOLID!L45,0)</f>
        <v>669.6</v>
      </c>
      <c r="I34" s="4">
        <f>IFERROR(SOLID!M45,0)</f>
        <v>686.1</v>
      </c>
      <c r="J34" s="4">
        <f>IFERROR(SOLID!N45,0)</f>
        <v>702.7</v>
      </c>
      <c r="K34" s="4">
        <f>IFERROR(SOLID!O45,0)</f>
        <v>719.2</v>
      </c>
      <c r="L34" s="4">
        <f>IFERROR(SOLID!P45,0)</f>
        <v>735.7</v>
      </c>
      <c r="M34" s="4">
        <f>IFERROR(SOLID!Q45,0)</f>
        <v>752.2</v>
      </c>
      <c r="N34" s="4">
        <f>IFERROR(SOLID!R45,0)</f>
        <v>768.7</v>
      </c>
      <c r="O34" s="4">
        <f>IFERROR(SOLID!S45,0)</f>
        <v>785.2</v>
      </c>
      <c r="P34" s="4">
        <f>IFERROR(SOLID!T45,0)</f>
        <v>801.8</v>
      </c>
      <c r="Q34" s="4">
        <f>IFERROR(SOLID!U45,0)</f>
        <v>867.8</v>
      </c>
      <c r="R34" s="4">
        <f>IFERROR(SOLID!V45,0)</f>
        <v>933.9</v>
      </c>
      <c r="S34" s="4">
        <f>IFERROR(SOLID!W45,0)</f>
        <v>950.4</v>
      </c>
      <c r="T34" s="4">
        <f>IFERROR(SOLID!X45,0)</f>
        <v>967</v>
      </c>
      <c r="U34" s="4">
        <f>IFERROR(SOLID!Y45,0)</f>
        <v>983.5</v>
      </c>
      <c r="V34" s="4">
        <f>IFERROR(SOLID!Z45,0)</f>
        <v>1000</v>
      </c>
      <c r="W34" s="4">
        <f>IFERROR(SOLID!AA45,0)</f>
        <v>0</v>
      </c>
      <c r="X34" s="4">
        <f>IFERROR(SOLID!AB45,0)</f>
        <v>0</v>
      </c>
      <c r="Y34" s="4">
        <f>IFERROR(SOLID!AC45,0)</f>
        <v>0</v>
      </c>
      <c r="Z34" s="4">
        <f>IFERROR(SOLID!AD45,0)</f>
        <v>0</v>
      </c>
      <c r="AA34" s="4">
        <f>IFERROR(SOLID!AE45,0)</f>
        <v>0</v>
      </c>
      <c r="AB34" s="4">
        <f>IFERROR(SOLID!AF45,0)</f>
        <v>0</v>
      </c>
      <c r="AC34" s="4">
        <f>IFERROR(SOLID!AG45,0)</f>
        <v>0</v>
      </c>
      <c r="AD34" s="4">
        <f>IFERROR(SOLID!AH45,0)</f>
        <v>0</v>
      </c>
      <c r="AE34" s="4">
        <f>IFERROR(SOLID!AI45,0)</f>
        <v>0</v>
      </c>
      <c r="AF34" s="4">
        <f>IFERROR(SOLID!AJ45,0)</f>
        <v>0</v>
      </c>
      <c r="AG34" s="4">
        <f>IFERROR(SOLID!AK45,0)</f>
        <v>0</v>
      </c>
      <c r="AH34" s="4">
        <f>IFERROR(SOLID!AL45,0)</f>
        <v>0</v>
      </c>
      <c r="AI34" s="4">
        <f>IFERROR(SOLID!AM45,0)</f>
        <v>0</v>
      </c>
      <c r="AJ34" s="4">
        <f>IFERROR(SOLID!AN45,0)</f>
        <v>0</v>
      </c>
      <c r="AK34" s="4">
        <f>IFERROR(SOLID!AO45,0)</f>
        <v>0</v>
      </c>
      <c r="AL34" s="4">
        <f>IFERROR(SOLID!AP45,0)</f>
        <v>0</v>
      </c>
      <c r="AM34" s="4">
        <f>IFERROR(SOLID!AQ45,0)</f>
        <v>0</v>
      </c>
      <c r="AN34" s="4">
        <f>IFERROR(SOLID!AR45,0)</f>
        <v>0</v>
      </c>
      <c r="AO34" s="4">
        <f>IFERROR(SOLID!AS45,0)</f>
        <v>0</v>
      </c>
      <c r="AP34" s="4">
        <f>IFERROR(SOLID!AT45,0)</f>
        <v>0</v>
      </c>
      <c r="AQ34" s="4">
        <f>IFERROR(SOLID!AU45,0)</f>
        <v>0</v>
      </c>
      <c r="AR34" s="4">
        <f>IFERROR(SOLID!AV45,0)</f>
        <v>0</v>
      </c>
      <c r="AS34" s="4">
        <f>IFERROR(SOLID!AW45,0)</f>
        <v>0</v>
      </c>
      <c r="AT34" s="4">
        <f>IFERROR(SOLID!AX45,0)</f>
        <v>0</v>
      </c>
      <c r="AU34" s="4">
        <f>IFERROR(SOLID!AY45,0)</f>
        <v>0</v>
      </c>
      <c r="AV34" s="4">
        <f>IFERROR(SOLID!AZ45,0)</f>
        <v>0</v>
      </c>
      <c r="AW34" s="4">
        <f>IFERROR(SOLID!BA45,0)</f>
        <v>0</v>
      </c>
      <c r="AX34" s="4">
        <f>IFERROR(SOLID!BB45,0)</f>
        <v>0</v>
      </c>
      <c r="AY34" s="4">
        <f>IFERROR(SOLID!BC45,0)</f>
        <v>0</v>
      </c>
      <c r="AZ34" s="4">
        <f>IFERROR(SOLID!BD45,0)</f>
        <v>0</v>
      </c>
      <c r="BA34" s="4">
        <f>IFERROR(SOLID!BE45,0)</f>
        <v>0</v>
      </c>
      <c r="BB34" s="4">
        <f>IFERROR(SOLID!BF45,0)</f>
        <v>0</v>
      </c>
      <c r="BC34" s="4">
        <f>IFERROR(SOLID!BG45,0)</f>
        <v>0</v>
      </c>
      <c r="BD34" s="4">
        <f>IFERROR(SOLID!BH45,0)</f>
        <v>0</v>
      </c>
      <c r="BE34" s="4">
        <f>IFERROR(SOLID!BI45,0)</f>
        <v>0</v>
      </c>
      <c r="BF34" s="4">
        <f>IFERROR(SOLID!BJ45,0)</f>
        <v>0</v>
      </c>
      <c r="BG34" s="4">
        <f>IFERROR(SOLID!BK45,0)</f>
        <v>0</v>
      </c>
      <c r="BH34" s="4">
        <f>IFERROR(SOLID!BL45,0)</f>
        <v>0</v>
      </c>
      <c r="BI34" s="4">
        <f>IFERROR(SOLID!BM45,0)</f>
        <v>0</v>
      </c>
      <c r="BJ34" s="4">
        <f>IFERROR(SOLID!BN45,0)</f>
        <v>0</v>
      </c>
      <c r="BK34" s="4">
        <f>IFERROR(SOLID!BO45,0)</f>
        <v>0</v>
      </c>
      <c r="BL34" s="4">
        <f>IFERROR(SOLID!BP45,0)</f>
        <v>0</v>
      </c>
      <c r="BM34" s="4">
        <f>IFERROR(SOLID!BQ45,0)</f>
        <v>0</v>
      </c>
      <c r="BN34" s="4">
        <f>IFERROR(SOLID!BR45,0)</f>
        <v>0</v>
      </c>
      <c r="BO34" s="4">
        <f>IFERROR(SOLID!BS45,0)</f>
        <v>0</v>
      </c>
      <c r="BP34" s="4">
        <f>IFERROR(SOLID!BT45,0)</f>
        <v>0</v>
      </c>
      <c r="BQ34" s="4">
        <f>IFERROR(SOLID!BU45,0)</f>
        <v>0</v>
      </c>
      <c r="BR34" s="4">
        <f>IFERROR(SOLID!BV45,0)</f>
        <v>0</v>
      </c>
      <c r="BS34" s="4">
        <f>IFERROR(SOLID!BW45,0)</f>
        <v>0</v>
      </c>
      <c r="BT34" s="4">
        <f>IFERROR(SOLID!BX45,0)</f>
        <v>0</v>
      </c>
    </row>
    <row r="35" spans="1:72" ht="22.5" hidden="1" outlineLevel="1" thickTop="1" thickBot="1" x14ac:dyDescent="0.4">
      <c r="A35" s="33" t="str">
        <f>IFERROR(SOLID!E46,0)</f>
        <v>*GeSe2</v>
      </c>
      <c r="B35" s="16">
        <f ca="1">IFERROR(SOLID!F46,0)</f>
        <v>-63.76</v>
      </c>
      <c r="C35" s="16">
        <f ca="1">IFERROR(SOLID!G46,0)</f>
        <v>-54.059999999999995</v>
      </c>
      <c r="D35" s="16">
        <f ca="1">IFERROR(SOLID!H46,0)</f>
        <v>-49.67</v>
      </c>
      <c r="E35" s="16">
        <f ca="1">IFERROR(SOLID!I46,0)</f>
        <v>-40.83</v>
      </c>
      <c r="F35" s="16">
        <f ca="1">IFERROR(SOLID!J46,0)</f>
        <v>-37.43</v>
      </c>
      <c r="G35" s="16">
        <f ca="1">IFERROR(SOLID!K46,0)</f>
        <v>-34.839999999999996</v>
      </c>
      <c r="H35" s="16">
        <f ca="1">IFERROR(SOLID!L46,0)</f>
        <v>-32.798000000000002</v>
      </c>
      <c r="I35" s="16">
        <f ca="1">IFERROR(SOLID!M46,0)</f>
        <v>-32.35</v>
      </c>
      <c r="J35" s="16">
        <f ca="1">IFERROR(SOLID!N46,0)</f>
        <v>-31.931999999999999</v>
      </c>
      <c r="K35" s="16">
        <f ca="1">IFERROR(SOLID!O46,0)</f>
        <v>-31.53</v>
      </c>
      <c r="L35" s="16">
        <f ca="1">IFERROR(SOLID!P46,0)</f>
        <v>-31.143999999999998</v>
      </c>
      <c r="M35" s="16">
        <f ca="1">IFERROR(SOLID!Q46,0)</f>
        <v>-30.781999999999996</v>
      </c>
      <c r="N35" s="16">
        <f ca="1">IFERROR(SOLID!R46,0)</f>
        <v>-30.434000000000001</v>
      </c>
      <c r="O35" s="16">
        <f ca="1">IFERROR(SOLID!S46,0)</f>
        <v>-30.11</v>
      </c>
      <c r="P35" s="16">
        <f ca="1">IFERROR(SOLID!T46,0)</f>
        <v>-30.092000000000002</v>
      </c>
      <c r="Q35" s="16">
        <f ca="1">IFERROR(SOLID!U46,0)</f>
        <v>-30.204000000000001</v>
      </c>
      <c r="R35" s="16">
        <f ca="1">IFERROR(SOLID!V46,0)</f>
        <v>-30.366</v>
      </c>
      <c r="S35" s="16">
        <f ca="1">IFERROR(SOLID!W46,0)</f>
        <v>-30.415999999999997</v>
      </c>
      <c r="T35" s="16">
        <f ca="1">IFERROR(SOLID!X46,0)</f>
        <v>-30.47</v>
      </c>
      <c r="U35" s="16">
        <f ca="1">IFERROR(SOLID!Y46,0)</f>
        <v>-30.53</v>
      </c>
      <c r="V35" s="16">
        <f ca="1">IFERROR(SOLID!Z46,0)</f>
        <v>-30.594000000000001</v>
      </c>
      <c r="W35" s="16">
        <f ca="1">IFERROR(SOLID!AA46,0)</f>
        <v>0</v>
      </c>
      <c r="X35" s="16">
        <f ca="1">IFERROR(SOLID!AB46,0)</f>
        <v>0</v>
      </c>
      <c r="Y35" s="16">
        <f ca="1">IFERROR(SOLID!AC46,0)</f>
        <v>0</v>
      </c>
      <c r="Z35" s="16">
        <f ca="1">IFERROR(SOLID!AD46,0)</f>
        <v>0</v>
      </c>
      <c r="AA35" s="16">
        <f ca="1">IFERROR(SOLID!AE46,0)</f>
        <v>0</v>
      </c>
      <c r="AB35" s="16">
        <f ca="1">IFERROR(SOLID!AF46,0)</f>
        <v>0</v>
      </c>
      <c r="AC35" s="16">
        <f ca="1">IFERROR(SOLID!AG46,0)</f>
        <v>0</v>
      </c>
      <c r="AD35" s="16">
        <f ca="1">IFERROR(SOLID!AH46,0)</f>
        <v>0</v>
      </c>
      <c r="AE35" s="16">
        <f ca="1">IFERROR(SOLID!AI46,0)</f>
        <v>0</v>
      </c>
      <c r="AF35" s="16">
        <f ca="1">IFERROR(SOLID!AJ46,0)</f>
        <v>0</v>
      </c>
      <c r="AG35" s="16">
        <f ca="1">IFERROR(SOLID!AK46,0)</f>
        <v>0</v>
      </c>
      <c r="AH35" s="16">
        <f ca="1">IFERROR(SOLID!AL46,0)</f>
        <v>0</v>
      </c>
      <c r="AI35" s="16">
        <f ca="1">IFERROR(SOLID!AM46,0)</f>
        <v>0</v>
      </c>
      <c r="AJ35" s="16">
        <f ca="1">IFERROR(SOLID!AN46,0)</f>
        <v>0</v>
      </c>
      <c r="AK35" s="16">
        <f ca="1">IFERROR(SOLID!AO46,0)</f>
        <v>0</v>
      </c>
      <c r="AL35" s="16">
        <f ca="1">IFERROR(SOLID!AP46,0)</f>
        <v>0</v>
      </c>
      <c r="AM35" s="16">
        <f ca="1">IFERROR(SOLID!AQ46,0)</f>
        <v>0</v>
      </c>
      <c r="AN35" s="16">
        <f ca="1">IFERROR(SOLID!AR46,0)</f>
        <v>0</v>
      </c>
      <c r="AO35" s="16">
        <f ca="1">IFERROR(SOLID!AS46,0)</f>
        <v>0</v>
      </c>
      <c r="AP35" s="16">
        <f ca="1">IFERROR(SOLID!AT46,0)</f>
        <v>0</v>
      </c>
      <c r="AQ35" s="16">
        <f ca="1">IFERROR(SOLID!AU46,0)</f>
        <v>0</v>
      </c>
      <c r="AR35" s="16">
        <f ca="1">IFERROR(SOLID!AV46,0)</f>
        <v>0</v>
      </c>
      <c r="AS35" s="16">
        <f ca="1">IFERROR(SOLID!AW46,0)</f>
        <v>0</v>
      </c>
      <c r="AT35" s="16">
        <f ca="1">IFERROR(SOLID!AX46,0)</f>
        <v>0</v>
      </c>
      <c r="AU35" s="16">
        <f ca="1">IFERROR(SOLID!AY46,0)</f>
        <v>0</v>
      </c>
      <c r="AV35" s="16">
        <f ca="1">IFERROR(SOLID!AZ46,0)</f>
        <v>0</v>
      </c>
      <c r="AW35" s="16">
        <f ca="1">IFERROR(SOLID!BA46,0)</f>
        <v>0</v>
      </c>
      <c r="AX35" s="16">
        <f ca="1">IFERROR(SOLID!BB46,0)</f>
        <v>0</v>
      </c>
      <c r="AY35" s="16">
        <f ca="1">IFERROR(SOLID!BC46,0)</f>
        <v>0</v>
      </c>
      <c r="AZ35" s="16">
        <f ca="1">IFERROR(SOLID!BD46,0)</f>
        <v>0</v>
      </c>
      <c r="BA35" s="16">
        <f ca="1">IFERROR(SOLID!BE46,0)</f>
        <v>0</v>
      </c>
      <c r="BB35" s="16">
        <f ca="1">IFERROR(SOLID!BF46,0)</f>
        <v>0</v>
      </c>
      <c r="BC35" s="16">
        <f ca="1">IFERROR(SOLID!BG46,0)</f>
        <v>0</v>
      </c>
      <c r="BD35" s="16">
        <f ca="1">IFERROR(SOLID!BH46,0)</f>
        <v>0</v>
      </c>
      <c r="BE35" s="16">
        <f ca="1">IFERROR(SOLID!BI46,0)</f>
        <v>0</v>
      </c>
      <c r="BF35" s="16">
        <f ca="1">IFERROR(SOLID!BJ46,0)</f>
        <v>0</v>
      </c>
      <c r="BG35" s="16">
        <f ca="1">IFERROR(SOLID!BK46,0)</f>
        <v>0</v>
      </c>
      <c r="BH35" s="16">
        <f ca="1">IFERROR(SOLID!BL46,0)</f>
        <v>0</v>
      </c>
      <c r="BI35" s="16">
        <f ca="1">IFERROR(SOLID!BM46,0)</f>
        <v>0</v>
      </c>
      <c r="BJ35" s="16">
        <f ca="1">IFERROR(SOLID!BN46,0)</f>
        <v>0</v>
      </c>
      <c r="BK35" s="16">
        <f ca="1">IFERROR(SOLID!BO46,0)</f>
        <v>0</v>
      </c>
      <c r="BL35" s="16">
        <f ca="1">IFERROR(SOLID!BP46,0)</f>
        <v>0</v>
      </c>
      <c r="BM35" s="16">
        <f ca="1">IFERROR(SOLID!BQ46,0)</f>
        <v>0</v>
      </c>
      <c r="BN35" s="16">
        <f ca="1">IFERROR(SOLID!BR46,0)</f>
        <v>0</v>
      </c>
      <c r="BO35" s="16">
        <f>IFERROR(SOLID!BS46,0)</f>
        <v>0</v>
      </c>
      <c r="BP35" s="16">
        <f>IFERROR(SOLID!BT46,0)</f>
        <v>0</v>
      </c>
      <c r="BQ35" s="16">
        <f>IFERROR(SOLID!BU46,0)</f>
        <v>0</v>
      </c>
      <c r="BR35" s="16">
        <f>IFERROR(SOLID!BV46,0)</f>
        <v>0</v>
      </c>
      <c r="BS35" s="16">
        <f>IFERROR(SOLID!BW46,0)</f>
        <v>0</v>
      </c>
      <c r="BT35" s="16">
        <f>IFERROR(SOLID!BX46,0)</f>
        <v>0</v>
      </c>
    </row>
    <row r="36" spans="1:72" ht="21.75" hidden="1" outlineLevel="1" thickBot="1" x14ac:dyDescent="0.4">
      <c r="A36" s="33" t="str">
        <f>IFERROR(SOLID!E47,0)</f>
        <v>*Ga2Se3</v>
      </c>
      <c r="B36" s="16">
        <f ca="1">IFERROR(SOLID!F47,0)</f>
        <v>-201.69</v>
      </c>
      <c r="C36" s="16">
        <f ca="1">IFERROR(SOLID!G47,0)</f>
        <v>-166.67</v>
      </c>
      <c r="D36" s="16">
        <f ca="1">IFERROR(SOLID!H47,0)</f>
        <v>-143.57</v>
      </c>
      <c r="E36" s="16">
        <f ca="1">IFERROR(SOLID!I47,0)</f>
        <v>-127.24</v>
      </c>
      <c r="F36" s="16">
        <f ca="1">IFERROR(SOLID!J47,0)</f>
        <v>-115.17999999999999</v>
      </c>
      <c r="G36" s="16">
        <f ca="1">IFERROR(SOLID!K47,0)</f>
        <v>-105.97</v>
      </c>
      <c r="H36" s="16">
        <f ca="1">IFERROR(SOLID!L47,0)</f>
        <v>-98.74199999999999</v>
      </c>
      <c r="I36" s="16">
        <f ca="1">IFERROR(SOLID!M47,0)</f>
        <v>-97.16</v>
      </c>
      <c r="J36" s="16">
        <f ca="1">IFERROR(SOLID!N47,0)</f>
        <v>-95.687999999999988</v>
      </c>
      <c r="K36" s="16">
        <f ca="1">IFERROR(SOLID!O47,0)</f>
        <v>-94.28</v>
      </c>
      <c r="L36" s="16">
        <f ca="1">IFERROR(SOLID!P47,0)</f>
        <v>-92.956000000000003</v>
      </c>
      <c r="M36" s="16">
        <f ca="1">IFERROR(SOLID!Q47,0)</f>
        <v>-92.512999999999991</v>
      </c>
      <c r="N36" s="16">
        <f ca="1">IFERROR(SOLID!R47,0)</f>
        <v>-92.230999999999995</v>
      </c>
      <c r="O36" s="16">
        <f ca="1">IFERROR(SOLID!S47,0)</f>
        <v>-92.25</v>
      </c>
      <c r="P36" s="16">
        <f ca="1">IFERROR(SOLID!T47,0)</f>
        <v>-91.897999999999996</v>
      </c>
      <c r="Q36" s="16">
        <f ca="1">IFERROR(SOLID!U47,0)</f>
        <v>-89.876000000000005</v>
      </c>
      <c r="R36" s="16">
        <f ca="1">IFERROR(SOLID!V47,0)</f>
        <v>-88.073999999999998</v>
      </c>
      <c r="S36" s="16">
        <f ca="1">IFERROR(SOLID!W47,0)</f>
        <v>-87.659000000000006</v>
      </c>
      <c r="T36" s="16">
        <f ca="1">IFERROR(SOLID!X47,0)</f>
        <v>-87.25</v>
      </c>
      <c r="U36" s="16">
        <f ca="1">IFERROR(SOLID!Y47,0)</f>
        <v>-86.87</v>
      </c>
      <c r="V36" s="16">
        <f ca="1">IFERROR(SOLID!Z47,0)</f>
        <v>-86.496000000000009</v>
      </c>
      <c r="W36" s="16">
        <f ca="1">IFERROR(SOLID!AA47,0)</f>
        <v>0</v>
      </c>
      <c r="X36" s="16">
        <f ca="1">IFERROR(SOLID!AB47,0)</f>
        <v>0</v>
      </c>
      <c r="Y36" s="16">
        <f ca="1">IFERROR(SOLID!AC47,0)</f>
        <v>0</v>
      </c>
      <c r="Z36" s="16">
        <f ca="1">IFERROR(SOLID!AD47,0)</f>
        <v>0</v>
      </c>
      <c r="AA36" s="16">
        <f ca="1">IFERROR(SOLID!AE47,0)</f>
        <v>0</v>
      </c>
      <c r="AB36" s="16">
        <f ca="1">IFERROR(SOLID!AF47,0)</f>
        <v>0</v>
      </c>
      <c r="AC36" s="16">
        <f ca="1">IFERROR(SOLID!AG47,0)</f>
        <v>0</v>
      </c>
      <c r="AD36" s="16">
        <f ca="1">IFERROR(SOLID!AH47,0)</f>
        <v>0</v>
      </c>
      <c r="AE36" s="16">
        <f ca="1">IFERROR(SOLID!AI47,0)</f>
        <v>0</v>
      </c>
      <c r="AF36" s="16">
        <f ca="1">IFERROR(SOLID!AJ47,0)</f>
        <v>0</v>
      </c>
      <c r="AG36" s="16">
        <f ca="1">IFERROR(SOLID!AK47,0)</f>
        <v>0</v>
      </c>
      <c r="AH36" s="16">
        <f ca="1">IFERROR(SOLID!AL47,0)</f>
        <v>0</v>
      </c>
      <c r="AI36" s="16">
        <f ca="1">IFERROR(SOLID!AM47,0)</f>
        <v>0</v>
      </c>
      <c r="AJ36" s="16">
        <f ca="1">IFERROR(SOLID!AN47,0)</f>
        <v>0</v>
      </c>
      <c r="AK36" s="16">
        <f ca="1">IFERROR(SOLID!AO47,0)</f>
        <v>0</v>
      </c>
      <c r="AL36" s="16">
        <f ca="1">IFERROR(SOLID!AP47,0)</f>
        <v>0</v>
      </c>
      <c r="AM36" s="16">
        <f ca="1">IFERROR(SOLID!AQ47,0)</f>
        <v>0</v>
      </c>
      <c r="AN36" s="16">
        <f ca="1">IFERROR(SOLID!AR47,0)</f>
        <v>0</v>
      </c>
      <c r="AO36" s="16">
        <f ca="1">IFERROR(SOLID!AS47,0)</f>
        <v>0</v>
      </c>
      <c r="AP36" s="16">
        <f ca="1">IFERROR(SOLID!AT47,0)</f>
        <v>0</v>
      </c>
      <c r="AQ36" s="16">
        <f ca="1">IFERROR(SOLID!AU47,0)</f>
        <v>0</v>
      </c>
      <c r="AR36" s="16">
        <f ca="1">IFERROR(SOLID!AV47,0)</f>
        <v>0</v>
      </c>
      <c r="AS36" s="16">
        <f ca="1">IFERROR(SOLID!AW47,0)</f>
        <v>0</v>
      </c>
      <c r="AT36" s="16">
        <f ca="1">IFERROR(SOLID!AX47,0)</f>
        <v>0</v>
      </c>
      <c r="AU36" s="16">
        <f ca="1">IFERROR(SOLID!AY47,0)</f>
        <v>0</v>
      </c>
      <c r="AV36" s="16">
        <f ca="1">IFERROR(SOLID!AZ47,0)</f>
        <v>0</v>
      </c>
      <c r="AW36" s="16">
        <f ca="1">IFERROR(SOLID!BA47,0)</f>
        <v>0</v>
      </c>
      <c r="AX36" s="16">
        <f ca="1">IFERROR(SOLID!BB47,0)</f>
        <v>0</v>
      </c>
      <c r="AY36" s="16">
        <f ca="1">IFERROR(SOLID!BC47,0)</f>
        <v>0</v>
      </c>
      <c r="AZ36" s="16">
        <f ca="1">IFERROR(SOLID!BD47,0)</f>
        <v>0</v>
      </c>
      <c r="BA36" s="16">
        <f ca="1">IFERROR(SOLID!BE47,0)</f>
        <v>0</v>
      </c>
      <c r="BB36" s="16">
        <f ca="1">IFERROR(SOLID!BF47,0)</f>
        <v>0</v>
      </c>
      <c r="BC36" s="16">
        <f ca="1">IFERROR(SOLID!BG47,0)</f>
        <v>0</v>
      </c>
      <c r="BD36" s="16">
        <f ca="1">IFERROR(SOLID!BH47,0)</f>
        <v>0</v>
      </c>
      <c r="BE36" s="16">
        <f ca="1">IFERROR(SOLID!BI47,0)</f>
        <v>0</v>
      </c>
      <c r="BF36" s="16">
        <f ca="1">IFERROR(SOLID!BJ47,0)</f>
        <v>0</v>
      </c>
      <c r="BG36" s="16">
        <f ca="1">IFERROR(SOLID!BK47,0)</f>
        <v>0</v>
      </c>
      <c r="BH36" s="16">
        <f ca="1">IFERROR(SOLID!BL47,0)</f>
        <v>0</v>
      </c>
      <c r="BI36" s="16">
        <f ca="1">IFERROR(SOLID!BM47,0)</f>
        <v>0</v>
      </c>
      <c r="BJ36" s="16">
        <f ca="1">IFERROR(SOLID!BN47,0)</f>
        <v>0</v>
      </c>
      <c r="BK36" s="16">
        <f ca="1">IFERROR(SOLID!BO47,0)</f>
        <v>0</v>
      </c>
      <c r="BL36" s="16">
        <f ca="1">IFERROR(SOLID!BP47,0)</f>
        <v>0</v>
      </c>
      <c r="BM36" s="16">
        <f ca="1">IFERROR(SOLID!BQ47,0)</f>
        <v>0</v>
      </c>
      <c r="BN36" s="16">
        <f ca="1">IFERROR(SOLID!BR47,0)</f>
        <v>0</v>
      </c>
      <c r="BO36" s="16">
        <f>IFERROR(SOLID!BS47,0)</f>
        <v>0</v>
      </c>
      <c r="BP36" s="16">
        <f>IFERROR(SOLID!BT47,0)</f>
        <v>0</v>
      </c>
      <c r="BQ36" s="16">
        <f>IFERROR(SOLID!BU47,0)</f>
        <v>0</v>
      </c>
      <c r="BR36" s="16">
        <f>IFERROR(SOLID!BV47,0)</f>
        <v>0</v>
      </c>
      <c r="BS36" s="16">
        <f>IFERROR(SOLID!BW47,0)</f>
        <v>0</v>
      </c>
      <c r="BT36" s="16">
        <f>IFERROR(SOLID!BX47,0)</f>
        <v>0</v>
      </c>
    </row>
    <row r="37" spans="1:72" ht="21.75" hidden="1" outlineLevel="1" thickBot="1" x14ac:dyDescent="0.4">
      <c r="A37" s="33" t="str">
        <f>IFERROR(SOLID!E48,0)</f>
        <v>*Ga2Se3[l]</v>
      </c>
      <c r="B37" s="16">
        <f ca="1">IFERROR(SOLID!F48,0)</f>
        <v>-201.69</v>
      </c>
      <c r="C37" s="16">
        <f ca="1">IFERROR(SOLID!G48,0)</f>
        <v>-166.67</v>
      </c>
      <c r="D37" s="16">
        <f ca="1">IFERROR(SOLID!H48,0)</f>
        <v>-143.57</v>
      </c>
      <c r="E37" s="16">
        <f ca="1">IFERROR(SOLID!I48,0)</f>
        <v>-127.24</v>
      </c>
      <c r="F37" s="16">
        <f ca="1">IFERROR(SOLID!J48,0)</f>
        <v>-115.17999999999999</v>
      </c>
      <c r="G37" s="16">
        <f ca="1">IFERROR(SOLID!K48,0)</f>
        <v>-105.97</v>
      </c>
      <c r="H37" s="16">
        <f ca="1">IFERROR(SOLID!L48,0)</f>
        <v>-98.74199999999999</v>
      </c>
      <c r="I37" s="16">
        <f ca="1">IFERROR(SOLID!M48,0)</f>
        <v>-97.16</v>
      </c>
      <c r="J37" s="16">
        <f ca="1">IFERROR(SOLID!N48,0)</f>
        <v>-95.687999999999988</v>
      </c>
      <c r="K37" s="16">
        <f ca="1">IFERROR(SOLID!O48,0)</f>
        <v>-94.28</v>
      </c>
      <c r="L37" s="16">
        <f ca="1">IFERROR(SOLID!P48,0)</f>
        <v>-92.956000000000003</v>
      </c>
      <c r="M37" s="16">
        <f ca="1">IFERROR(SOLID!Q48,0)</f>
        <v>-92.512999999999991</v>
      </c>
      <c r="N37" s="16">
        <f ca="1">IFERROR(SOLID!R48,0)</f>
        <v>-92.230999999999995</v>
      </c>
      <c r="O37" s="16">
        <f ca="1">IFERROR(SOLID!S48,0)</f>
        <v>-92.25</v>
      </c>
      <c r="P37" s="16">
        <f ca="1">IFERROR(SOLID!T48,0)</f>
        <v>-91.897999999999996</v>
      </c>
      <c r="Q37" s="16">
        <f ca="1">IFERROR(SOLID!U48,0)</f>
        <v>-89.876000000000005</v>
      </c>
      <c r="R37" s="16">
        <f ca="1">IFERROR(SOLID!V48,0)</f>
        <v>-88.073999999999998</v>
      </c>
      <c r="S37" s="16">
        <f ca="1">IFERROR(SOLID!W48,0)</f>
        <v>-87.659000000000006</v>
      </c>
      <c r="T37" s="16">
        <f ca="1">IFERROR(SOLID!X48,0)</f>
        <v>-87.25</v>
      </c>
      <c r="U37" s="16">
        <f ca="1">IFERROR(SOLID!Y48,0)</f>
        <v>-86.87</v>
      </c>
      <c r="V37" s="16">
        <f ca="1">IFERROR(SOLID!Z48,0)</f>
        <v>-86.496000000000009</v>
      </c>
      <c r="W37" s="16">
        <f ca="1">IFERROR(SOLID!AA48,0)</f>
        <v>0</v>
      </c>
      <c r="X37" s="16">
        <f ca="1">IFERROR(SOLID!AB48,0)</f>
        <v>0</v>
      </c>
      <c r="Y37" s="16">
        <f ca="1">IFERROR(SOLID!AC48,0)</f>
        <v>0</v>
      </c>
      <c r="Z37" s="16">
        <f ca="1">IFERROR(SOLID!AD48,0)</f>
        <v>0</v>
      </c>
      <c r="AA37" s="16">
        <f ca="1">IFERROR(SOLID!AE48,0)</f>
        <v>0</v>
      </c>
      <c r="AB37" s="16">
        <f ca="1">IFERROR(SOLID!AF48,0)</f>
        <v>0</v>
      </c>
      <c r="AC37" s="16">
        <f ca="1">IFERROR(SOLID!AG48,0)</f>
        <v>0</v>
      </c>
      <c r="AD37" s="16">
        <f ca="1">IFERROR(SOLID!AH48,0)</f>
        <v>0</v>
      </c>
      <c r="AE37" s="16">
        <f ca="1">IFERROR(SOLID!AI48,0)</f>
        <v>0</v>
      </c>
      <c r="AF37" s="16">
        <f ca="1">IFERROR(SOLID!AJ48,0)</f>
        <v>0</v>
      </c>
      <c r="AG37" s="16">
        <f ca="1">IFERROR(SOLID!AK48,0)</f>
        <v>0</v>
      </c>
      <c r="AH37" s="16">
        <f ca="1">IFERROR(SOLID!AL48,0)</f>
        <v>0</v>
      </c>
      <c r="AI37" s="16">
        <f ca="1">IFERROR(SOLID!AM48,0)</f>
        <v>0</v>
      </c>
      <c r="AJ37" s="16">
        <f ca="1">IFERROR(SOLID!AN48,0)</f>
        <v>0</v>
      </c>
      <c r="AK37" s="16">
        <f ca="1">IFERROR(SOLID!AO48,0)</f>
        <v>0</v>
      </c>
      <c r="AL37" s="16">
        <f ca="1">IFERROR(SOLID!AP48,0)</f>
        <v>0</v>
      </c>
      <c r="AM37" s="16">
        <f ca="1">IFERROR(SOLID!AQ48,0)</f>
        <v>0</v>
      </c>
      <c r="AN37" s="16">
        <f ca="1">IFERROR(SOLID!AR48,0)</f>
        <v>0</v>
      </c>
      <c r="AO37" s="16">
        <f ca="1">IFERROR(SOLID!AS48,0)</f>
        <v>0</v>
      </c>
      <c r="AP37" s="16">
        <f ca="1">IFERROR(SOLID!AT48,0)</f>
        <v>0</v>
      </c>
      <c r="AQ37" s="16">
        <f ca="1">IFERROR(SOLID!AU48,0)</f>
        <v>0</v>
      </c>
      <c r="AR37" s="16">
        <f ca="1">IFERROR(SOLID!AV48,0)</f>
        <v>0</v>
      </c>
      <c r="AS37" s="16">
        <f ca="1">IFERROR(SOLID!AW48,0)</f>
        <v>0</v>
      </c>
      <c r="AT37" s="16">
        <f ca="1">IFERROR(SOLID!AX48,0)</f>
        <v>0</v>
      </c>
      <c r="AU37" s="16">
        <f ca="1">IFERROR(SOLID!AY48,0)</f>
        <v>0</v>
      </c>
      <c r="AV37" s="16">
        <f ca="1">IFERROR(SOLID!AZ48,0)</f>
        <v>0</v>
      </c>
      <c r="AW37" s="16">
        <f ca="1">IFERROR(SOLID!BA48,0)</f>
        <v>0</v>
      </c>
      <c r="AX37" s="16">
        <f ca="1">IFERROR(SOLID!BB48,0)</f>
        <v>0</v>
      </c>
      <c r="AY37" s="16">
        <f ca="1">IFERROR(SOLID!BC48,0)</f>
        <v>0</v>
      </c>
      <c r="AZ37" s="16">
        <f ca="1">IFERROR(SOLID!BD48,0)</f>
        <v>0</v>
      </c>
      <c r="BA37" s="16">
        <f ca="1">IFERROR(SOLID!BE48,0)</f>
        <v>0</v>
      </c>
      <c r="BB37" s="16">
        <f ca="1">IFERROR(SOLID!BF48,0)</f>
        <v>0</v>
      </c>
      <c r="BC37" s="16">
        <f ca="1">IFERROR(SOLID!BG48,0)</f>
        <v>0</v>
      </c>
      <c r="BD37" s="16">
        <f ca="1">IFERROR(SOLID!BH48,0)</f>
        <v>0</v>
      </c>
      <c r="BE37" s="16">
        <f ca="1">IFERROR(SOLID!BI48,0)</f>
        <v>0</v>
      </c>
      <c r="BF37" s="16">
        <f ca="1">IFERROR(SOLID!BJ48,0)</f>
        <v>0</v>
      </c>
      <c r="BG37" s="16">
        <f ca="1">IFERROR(SOLID!BK48,0)</f>
        <v>0</v>
      </c>
      <c r="BH37" s="16">
        <f ca="1">IFERROR(SOLID!BL48,0)</f>
        <v>0</v>
      </c>
      <c r="BI37" s="16">
        <f ca="1">IFERROR(SOLID!BM48,0)</f>
        <v>0</v>
      </c>
      <c r="BJ37" s="16">
        <f ca="1">IFERROR(SOLID!BN48,0)</f>
        <v>0</v>
      </c>
      <c r="BK37" s="16">
        <f ca="1">IFERROR(SOLID!BO48,0)</f>
        <v>0</v>
      </c>
      <c r="BL37" s="16">
        <f ca="1">IFERROR(SOLID!BP48,0)</f>
        <v>0</v>
      </c>
      <c r="BM37" s="16">
        <f ca="1">IFERROR(SOLID!BQ48,0)</f>
        <v>0</v>
      </c>
      <c r="BN37" s="16">
        <f ca="1">IFERROR(SOLID!BR48,0)</f>
        <v>0</v>
      </c>
      <c r="BO37" s="16">
        <f>IFERROR(SOLID!BS48,0)</f>
        <v>0</v>
      </c>
      <c r="BP37" s="16">
        <f>IFERROR(SOLID!BT48,0)</f>
        <v>0</v>
      </c>
      <c r="BQ37" s="16">
        <f>IFERROR(SOLID!BU48,0)</f>
        <v>0</v>
      </c>
      <c r="BR37" s="16">
        <f>IFERROR(SOLID!BV48,0)</f>
        <v>0</v>
      </c>
      <c r="BS37" s="16">
        <f>IFERROR(SOLID!BW48,0)</f>
        <v>0</v>
      </c>
      <c r="BT37" s="16">
        <f>IFERROR(SOLID!BX48,0)</f>
        <v>0</v>
      </c>
    </row>
    <row r="38" spans="1:72" ht="21.75" hidden="1" outlineLevel="1" thickBot="1" x14ac:dyDescent="0.4">
      <c r="A38" s="33" t="str">
        <f>IFERROR(SOLID!E49,0)</f>
        <v>*GeSe[l]</v>
      </c>
      <c r="B38" s="16">
        <f ca="1">IFERROR(SOLID!F49,0)</f>
        <v>-39.81</v>
      </c>
      <c r="C38" s="16">
        <f ca="1">IFERROR(SOLID!G49,0)</f>
        <v>-33.909999999999997</v>
      </c>
      <c r="D38" s="16">
        <f ca="1">IFERROR(SOLID!H49,0)</f>
        <v>-30.14</v>
      </c>
      <c r="E38" s="16">
        <f ca="1">IFERROR(SOLID!I49,0)</f>
        <v>-27.57</v>
      </c>
      <c r="F38" s="16">
        <f ca="1">IFERROR(SOLID!J49,0)</f>
        <v>-25.729999999999997</v>
      </c>
      <c r="G38" s="16">
        <f ca="1">IFERROR(SOLID!K49,0)</f>
        <v>-24.39</v>
      </c>
      <c r="H38" s="16">
        <f ca="1">IFERROR(SOLID!L49,0)</f>
        <v>-23.384</v>
      </c>
      <c r="I38" s="16">
        <f ca="1">IFERROR(SOLID!M49,0)</f>
        <v>-23.17</v>
      </c>
      <c r="J38" s="16">
        <f ca="1">IFERROR(SOLID!N49,0)</f>
        <v>-22.975999999999999</v>
      </c>
      <c r="K38" s="16">
        <f ca="1">IFERROR(SOLID!O49,0)</f>
        <v>-22.79</v>
      </c>
      <c r="L38" s="16">
        <f ca="1">IFERROR(SOLID!P49,0)</f>
        <v>-22.612000000000002</v>
      </c>
      <c r="M38" s="16">
        <f ca="1">IFERROR(SOLID!Q49,0)</f>
        <v>-22.451000000000001</v>
      </c>
      <c r="N38" s="16">
        <f ca="1">IFERROR(SOLID!R49,0)</f>
        <v>-22.297000000000001</v>
      </c>
      <c r="O38" s="16">
        <f ca="1">IFERROR(SOLID!S49,0)</f>
        <v>-22.16</v>
      </c>
      <c r="P38" s="16">
        <f ca="1">IFERROR(SOLID!T49,0)</f>
        <v>-22.026000000000003</v>
      </c>
      <c r="Q38" s="16">
        <f ca="1">IFERROR(SOLID!U49,0)</f>
        <v>-21.792000000000002</v>
      </c>
      <c r="R38" s="16">
        <f ca="1">IFERROR(SOLID!V49,0)</f>
        <v>-21.667999999999999</v>
      </c>
      <c r="S38" s="16">
        <f ca="1">IFERROR(SOLID!W49,0)</f>
        <v>-21.643000000000001</v>
      </c>
      <c r="T38" s="16">
        <f ca="1">IFERROR(SOLID!X49,0)</f>
        <v>-21.619999999999997</v>
      </c>
      <c r="U38" s="16">
        <f ca="1">IFERROR(SOLID!Y49,0)</f>
        <v>-21.6</v>
      </c>
      <c r="V38" s="16">
        <f ca="1">IFERROR(SOLID!Z49,0)</f>
        <v>-21.582000000000001</v>
      </c>
      <c r="W38" s="16">
        <f ca="1">IFERROR(SOLID!AA49,0)</f>
        <v>0</v>
      </c>
      <c r="X38" s="16">
        <f ca="1">IFERROR(SOLID!AB49,0)</f>
        <v>0</v>
      </c>
      <c r="Y38" s="16">
        <f ca="1">IFERROR(SOLID!AC49,0)</f>
        <v>0</v>
      </c>
      <c r="Z38" s="16">
        <f ca="1">IFERROR(SOLID!AD49,0)</f>
        <v>0</v>
      </c>
      <c r="AA38" s="16">
        <f ca="1">IFERROR(SOLID!AE49,0)</f>
        <v>0</v>
      </c>
      <c r="AB38" s="16">
        <f ca="1">IFERROR(SOLID!AF49,0)</f>
        <v>0</v>
      </c>
      <c r="AC38" s="16">
        <f ca="1">IFERROR(SOLID!AG49,0)</f>
        <v>0</v>
      </c>
      <c r="AD38" s="16">
        <f ca="1">IFERROR(SOLID!AH49,0)</f>
        <v>0</v>
      </c>
      <c r="AE38" s="16">
        <f ca="1">IFERROR(SOLID!AI49,0)</f>
        <v>0</v>
      </c>
      <c r="AF38" s="16">
        <f ca="1">IFERROR(SOLID!AJ49,0)</f>
        <v>0</v>
      </c>
      <c r="AG38" s="16">
        <f ca="1">IFERROR(SOLID!AK49,0)</f>
        <v>0</v>
      </c>
      <c r="AH38" s="16">
        <f ca="1">IFERROR(SOLID!AL49,0)</f>
        <v>0</v>
      </c>
      <c r="AI38" s="16">
        <f ca="1">IFERROR(SOLID!AM49,0)</f>
        <v>0</v>
      </c>
      <c r="AJ38" s="16">
        <f ca="1">IFERROR(SOLID!AN49,0)</f>
        <v>0</v>
      </c>
      <c r="AK38" s="16">
        <f ca="1">IFERROR(SOLID!AO49,0)</f>
        <v>0</v>
      </c>
      <c r="AL38" s="16">
        <f ca="1">IFERROR(SOLID!AP49,0)</f>
        <v>0</v>
      </c>
      <c r="AM38" s="16">
        <f ca="1">IFERROR(SOLID!AQ49,0)</f>
        <v>0</v>
      </c>
      <c r="AN38" s="16">
        <f ca="1">IFERROR(SOLID!AR49,0)</f>
        <v>0</v>
      </c>
      <c r="AO38" s="16">
        <f ca="1">IFERROR(SOLID!AS49,0)</f>
        <v>0</v>
      </c>
      <c r="AP38" s="16">
        <f ca="1">IFERROR(SOLID!AT49,0)</f>
        <v>0</v>
      </c>
      <c r="AQ38" s="16">
        <f ca="1">IFERROR(SOLID!AU49,0)</f>
        <v>0</v>
      </c>
      <c r="AR38" s="16">
        <f ca="1">IFERROR(SOLID!AV49,0)</f>
        <v>0</v>
      </c>
      <c r="AS38" s="16">
        <f ca="1">IFERROR(SOLID!AW49,0)</f>
        <v>0</v>
      </c>
      <c r="AT38" s="16">
        <f ca="1">IFERROR(SOLID!AX49,0)</f>
        <v>0</v>
      </c>
      <c r="AU38" s="16">
        <f ca="1">IFERROR(SOLID!AY49,0)</f>
        <v>0</v>
      </c>
      <c r="AV38" s="16">
        <f ca="1">IFERROR(SOLID!AZ49,0)</f>
        <v>0</v>
      </c>
      <c r="AW38" s="16">
        <f ca="1">IFERROR(SOLID!BA49,0)</f>
        <v>0</v>
      </c>
      <c r="AX38" s="16">
        <f ca="1">IFERROR(SOLID!BB49,0)</f>
        <v>0</v>
      </c>
      <c r="AY38" s="16">
        <f ca="1">IFERROR(SOLID!BC49,0)</f>
        <v>0</v>
      </c>
      <c r="AZ38" s="16">
        <f ca="1">IFERROR(SOLID!BD49,0)</f>
        <v>0</v>
      </c>
      <c r="BA38" s="16">
        <f ca="1">IFERROR(SOLID!BE49,0)</f>
        <v>0</v>
      </c>
      <c r="BB38" s="16">
        <f ca="1">IFERROR(SOLID!BF49,0)</f>
        <v>0</v>
      </c>
      <c r="BC38" s="16">
        <f ca="1">IFERROR(SOLID!BG49,0)</f>
        <v>0</v>
      </c>
      <c r="BD38" s="16">
        <f ca="1">IFERROR(SOLID!BH49,0)</f>
        <v>0</v>
      </c>
      <c r="BE38" s="16">
        <f ca="1">IFERROR(SOLID!BI49,0)</f>
        <v>0</v>
      </c>
      <c r="BF38" s="16">
        <f ca="1">IFERROR(SOLID!BJ49,0)</f>
        <v>0</v>
      </c>
      <c r="BG38" s="16">
        <f ca="1">IFERROR(SOLID!BK49,0)</f>
        <v>0</v>
      </c>
      <c r="BH38" s="16">
        <f ca="1">IFERROR(SOLID!BL49,0)</f>
        <v>0</v>
      </c>
      <c r="BI38" s="16">
        <f ca="1">IFERROR(SOLID!BM49,0)</f>
        <v>0</v>
      </c>
      <c r="BJ38" s="16">
        <f ca="1">IFERROR(SOLID!BN49,0)</f>
        <v>0</v>
      </c>
      <c r="BK38" s="16">
        <f ca="1">IFERROR(SOLID!BO49,0)</f>
        <v>0</v>
      </c>
      <c r="BL38" s="16">
        <f ca="1">IFERROR(SOLID!BP49,0)</f>
        <v>0</v>
      </c>
      <c r="BM38" s="16">
        <f ca="1">IFERROR(SOLID!BQ49,0)</f>
        <v>0</v>
      </c>
      <c r="BN38" s="16">
        <f ca="1">IFERROR(SOLID!BR49,0)</f>
        <v>0</v>
      </c>
      <c r="BO38" s="16">
        <f>IFERROR(SOLID!BS49,0)</f>
        <v>0</v>
      </c>
      <c r="BP38" s="16">
        <f>IFERROR(SOLID!BT49,0)</f>
        <v>0</v>
      </c>
      <c r="BQ38" s="16">
        <f>IFERROR(SOLID!BU49,0)</f>
        <v>0</v>
      </c>
      <c r="BR38" s="16">
        <f>IFERROR(SOLID!BV49,0)</f>
        <v>0</v>
      </c>
      <c r="BS38" s="16">
        <f>IFERROR(SOLID!BW49,0)</f>
        <v>0</v>
      </c>
      <c r="BT38" s="16">
        <f>IFERROR(SOLID!BX49,0)</f>
        <v>0</v>
      </c>
    </row>
    <row r="39" spans="1:72" ht="21.75" hidden="1" outlineLevel="1" thickBot="1" x14ac:dyDescent="0.4">
      <c r="A39" s="33" t="str">
        <f>IFERROR(SOLID!E50,0)</f>
        <v>*GeSe</v>
      </c>
      <c r="B39" s="16">
        <f ca="1">IFERROR(SOLID!F50,0)</f>
        <v>-39.81</v>
      </c>
      <c r="C39" s="16">
        <f ca="1">IFERROR(SOLID!G50,0)</f>
        <v>-33.909999999999997</v>
      </c>
      <c r="D39" s="16">
        <f ca="1">IFERROR(SOLID!H50,0)</f>
        <v>-30.14</v>
      </c>
      <c r="E39" s="16">
        <f ca="1">IFERROR(SOLID!I50,0)</f>
        <v>-27.57</v>
      </c>
      <c r="F39" s="16">
        <f ca="1">IFERROR(SOLID!J50,0)</f>
        <v>-25.729999999999997</v>
      </c>
      <c r="G39" s="16">
        <f ca="1">IFERROR(SOLID!K50,0)</f>
        <v>-24.39</v>
      </c>
      <c r="H39" s="16">
        <f ca="1">IFERROR(SOLID!L50,0)</f>
        <v>-23.384</v>
      </c>
      <c r="I39" s="16">
        <f ca="1">IFERROR(SOLID!M50,0)</f>
        <v>-23.17</v>
      </c>
      <c r="J39" s="16">
        <f ca="1">IFERROR(SOLID!N50,0)</f>
        <v>-22.975999999999999</v>
      </c>
      <c r="K39" s="16">
        <f ca="1">IFERROR(SOLID!O50,0)</f>
        <v>-22.79</v>
      </c>
      <c r="L39" s="16">
        <f ca="1">IFERROR(SOLID!P50,0)</f>
        <v>-22.612000000000002</v>
      </c>
      <c r="M39" s="16">
        <f ca="1">IFERROR(SOLID!Q50,0)</f>
        <v>-22.451000000000001</v>
      </c>
      <c r="N39" s="16">
        <f ca="1">IFERROR(SOLID!R50,0)</f>
        <v>-22.297000000000001</v>
      </c>
      <c r="O39" s="16">
        <f ca="1">IFERROR(SOLID!S50,0)</f>
        <v>-22.16</v>
      </c>
      <c r="P39" s="16">
        <f ca="1">IFERROR(SOLID!T50,0)</f>
        <v>-22.026000000000003</v>
      </c>
      <c r="Q39" s="16">
        <f ca="1">IFERROR(SOLID!U50,0)</f>
        <v>-21.792000000000002</v>
      </c>
      <c r="R39" s="16">
        <f ca="1">IFERROR(SOLID!V50,0)</f>
        <v>-21.667999999999999</v>
      </c>
      <c r="S39" s="16">
        <f ca="1">IFERROR(SOLID!W50,0)</f>
        <v>-21.643000000000001</v>
      </c>
      <c r="T39" s="16">
        <f ca="1">IFERROR(SOLID!X50,0)</f>
        <v>-21.619999999999997</v>
      </c>
      <c r="U39" s="16">
        <f ca="1">IFERROR(SOLID!Y50,0)</f>
        <v>-21.6</v>
      </c>
      <c r="V39" s="16">
        <f ca="1">IFERROR(SOLID!Z50,0)</f>
        <v>-21.582000000000001</v>
      </c>
      <c r="W39" s="16">
        <f ca="1">IFERROR(SOLID!AA50,0)</f>
        <v>0</v>
      </c>
      <c r="X39" s="16">
        <f ca="1">IFERROR(SOLID!AB50,0)</f>
        <v>0</v>
      </c>
      <c r="Y39" s="16">
        <f ca="1">IFERROR(SOLID!AC50,0)</f>
        <v>0</v>
      </c>
      <c r="Z39" s="16">
        <f ca="1">IFERROR(SOLID!AD50,0)</f>
        <v>0</v>
      </c>
      <c r="AA39" s="16">
        <f ca="1">IFERROR(SOLID!AE50,0)</f>
        <v>0</v>
      </c>
      <c r="AB39" s="16">
        <f ca="1">IFERROR(SOLID!AF50,0)</f>
        <v>0</v>
      </c>
      <c r="AC39" s="16">
        <f ca="1">IFERROR(SOLID!AG50,0)</f>
        <v>0</v>
      </c>
      <c r="AD39" s="16">
        <f ca="1">IFERROR(SOLID!AH50,0)</f>
        <v>0</v>
      </c>
      <c r="AE39" s="16">
        <f ca="1">IFERROR(SOLID!AI50,0)</f>
        <v>0</v>
      </c>
      <c r="AF39" s="16">
        <f ca="1">IFERROR(SOLID!AJ50,0)</f>
        <v>0</v>
      </c>
      <c r="AG39" s="16">
        <f ca="1">IFERROR(SOLID!AK50,0)</f>
        <v>0</v>
      </c>
      <c r="AH39" s="16">
        <f ca="1">IFERROR(SOLID!AL50,0)</f>
        <v>0</v>
      </c>
      <c r="AI39" s="16">
        <f ca="1">IFERROR(SOLID!AM50,0)</f>
        <v>0</v>
      </c>
      <c r="AJ39" s="16">
        <f ca="1">IFERROR(SOLID!AN50,0)</f>
        <v>0</v>
      </c>
      <c r="AK39" s="16">
        <f ca="1">IFERROR(SOLID!AO50,0)</f>
        <v>0</v>
      </c>
      <c r="AL39" s="16">
        <f ca="1">IFERROR(SOLID!AP50,0)</f>
        <v>0</v>
      </c>
      <c r="AM39" s="16">
        <f ca="1">IFERROR(SOLID!AQ50,0)</f>
        <v>0</v>
      </c>
      <c r="AN39" s="16">
        <f ca="1">IFERROR(SOLID!AR50,0)</f>
        <v>0</v>
      </c>
      <c r="AO39" s="16">
        <f ca="1">IFERROR(SOLID!AS50,0)</f>
        <v>0</v>
      </c>
      <c r="AP39" s="16">
        <f ca="1">IFERROR(SOLID!AT50,0)</f>
        <v>0</v>
      </c>
      <c r="AQ39" s="16">
        <f ca="1">IFERROR(SOLID!AU50,0)</f>
        <v>0</v>
      </c>
      <c r="AR39" s="16">
        <f ca="1">IFERROR(SOLID!AV50,0)</f>
        <v>0</v>
      </c>
      <c r="AS39" s="16">
        <f ca="1">IFERROR(SOLID!AW50,0)</f>
        <v>0</v>
      </c>
      <c r="AT39" s="16">
        <f ca="1">IFERROR(SOLID!AX50,0)</f>
        <v>0</v>
      </c>
      <c r="AU39" s="16">
        <f ca="1">IFERROR(SOLID!AY50,0)</f>
        <v>0</v>
      </c>
      <c r="AV39" s="16">
        <f ca="1">IFERROR(SOLID!AZ50,0)</f>
        <v>0</v>
      </c>
      <c r="AW39" s="16">
        <f ca="1">IFERROR(SOLID!BA50,0)</f>
        <v>0</v>
      </c>
      <c r="AX39" s="16">
        <f ca="1">IFERROR(SOLID!BB50,0)</f>
        <v>0</v>
      </c>
      <c r="AY39" s="16">
        <f ca="1">IFERROR(SOLID!BC50,0)</f>
        <v>0</v>
      </c>
      <c r="AZ39" s="16">
        <f ca="1">IFERROR(SOLID!BD50,0)</f>
        <v>0</v>
      </c>
      <c r="BA39" s="16">
        <f ca="1">IFERROR(SOLID!BE50,0)</f>
        <v>0</v>
      </c>
      <c r="BB39" s="16">
        <f ca="1">IFERROR(SOLID!BF50,0)</f>
        <v>0</v>
      </c>
      <c r="BC39" s="16">
        <f ca="1">IFERROR(SOLID!BG50,0)</f>
        <v>0</v>
      </c>
      <c r="BD39" s="16">
        <f ca="1">IFERROR(SOLID!BH50,0)</f>
        <v>0</v>
      </c>
      <c r="BE39" s="16">
        <f ca="1">IFERROR(SOLID!BI50,0)</f>
        <v>0</v>
      </c>
      <c r="BF39" s="16">
        <f ca="1">IFERROR(SOLID!BJ50,0)</f>
        <v>0</v>
      </c>
      <c r="BG39" s="16">
        <f ca="1">IFERROR(SOLID!BK50,0)</f>
        <v>0</v>
      </c>
      <c r="BH39" s="16">
        <f ca="1">IFERROR(SOLID!BL50,0)</f>
        <v>0</v>
      </c>
      <c r="BI39" s="16">
        <f ca="1">IFERROR(SOLID!BM50,0)</f>
        <v>0</v>
      </c>
      <c r="BJ39" s="16">
        <f ca="1">IFERROR(SOLID!BN50,0)</f>
        <v>0</v>
      </c>
      <c r="BK39" s="16">
        <f ca="1">IFERROR(SOLID!BO50,0)</f>
        <v>0</v>
      </c>
      <c r="BL39" s="16">
        <f ca="1">IFERROR(SOLID!BP50,0)</f>
        <v>0</v>
      </c>
      <c r="BM39" s="16">
        <f ca="1">IFERROR(SOLID!BQ50,0)</f>
        <v>0</v>
      </c>
      <c r="BN39" s="16">
        <f ca="1">IFERROR(SOLID!BR50,0)</f>
        <v>0</v>
      </c>
      <c r="BO39" s="16">
        <f>IFERROR(SOLID!BS50,0)</f>
        <v>0</v>
      </c>
      <c r="BP39" s="16">
        <f>IFERROR(SOLID!BT50,0)</f>
        <v>0</v>
      </c>
      <c r="BQ39" s="16">
        <f>IFERROR(SOLID!BU50,0)</f>
        <v>0</v>
      </c>
      <c r="BR39" s="16">
        <f>IFERROR(SOLID!BV50,0)</f>
        <v>0</v>
      </c>
      <c r="BS39" s="16">
        <f>IFERROR(SOLID!BW50,0)</f>
        <v>0</v>
      </c>
      <c r="BT39" s="16">
        <f>IFERROR(SOLID!BX50,0)</f>
        <v>0</v>
      </c>
    </row>
    <row r="40" spans="1:72" ht="21.75" hidden="1" outlineLevel="1" thickBot="1" x14ac:dyDescent="0.4">
      <c r="A40" s="33" t="str">
        <f>IFERROR(SOLID!E51,0)</f>
        <v>Se8</v>
      </c>
      <c r="B40" s="16">
        <f ca="1">IFERROR(SOLID!F51,0)</f>
        <v>-191.6</v>
      </c>
      <c r="C40" s="16">
        <f ca="1">IFERROR(SOLID!G51,0)</f>
        <v>-161.19999999999999</v>
      </c>
      <c r="D40" s="16">
        <f ca="1">IFERROR(SOLID!H51,0)</f>
        <v>-156.24</v>
      </c>
      <c r="E40" s="16">
        <f ca="1">IFERROR(SOLID!I51,0)</f>
        <v>-106.08</v>
      </c>
      <c r="F40" s="16">
        <f ca="1">IFERROR(SOLID!J51,0)</f>
        <v>-93.6</v>
      </c>
      <c r="G40" s="16">
        <f ca="1">IFERROR(SOLID!K51,0)</f>
        <v>-83.6</v>
      </c>
      <c r="H40" s="16">
        <f ca="1">IFERROR(SOLID!L51,0)</f>
        <v>-75.311999999999998</v>
      </c>
      <c r="I40" s="16">
        <f ca="1">IFERROR(SOLID!M51,0)</f>
        <v>-73.44</v>
      </c>
      <c r="J40" s="16">
        <f ca="1">IFERROR(SOLID!N51,0)</f>
        <v>-71.647999999999996</v>
      </c>
      <c r="K40" s="16">
        <f ca="1">IFERROR(SOLID!O51,0)</f>
        <v>-69.92</v>
      </c>
      <c r="L40" s="16">
        <f ca="1">IFERROR(SOLID!P51,0)</f>
        <v>-68.256</v>
      </c>
      <c r="M40" s="16">
        <f ca="1">IFERROR(SOLID!Q51,0)</f>
        <v>-66.647999999999996</v>
      </c>
      <c r="N40" s="16">
        <f ca="1">IFERROR(SOLID!R51,0)</f>
        <v>-65.096000000000004</v>
      </c>
      <c r="O40" s="16">
        <f ca="1">IFERROR(SOLID!S51,0)</f>
        <v>-63.6</v>
      </c>
      <c r="P40" s="16">
        <f ca="1">IFERROR(SOLID!T51,0)</f>
        <v>-64.528000000000006</v>
      </c>
      <c r="Q40" s="16">
        <f ca="1">IFERROR(SOLID!U51,0)</f>
        <v>-67.296000000000006</v>
      </c>
      <c r="R40" s="16">
        <f ca="1">IFERROR(SOLID!V51,0)</f>
        <v>-69.584000000000003</v>
      </c>
      <c r="S40" s="16">
        <f ca="1">IFERROR(SOLID!W51,0)</f>
        <v>-70.183999999999997</v>
      </c>
      <c r="T40" s="16">
        <f ca="1">IFERROR(SOLID!X51,0)</f>
        <v>-70.8</v>
      </c>
      <c r="U40" s="16">
        <f ca="1">IFERROR(SOLID!Y51,0)</f>
        <v>-71.44</v>
      </c>
      <c r="V40" s="16">
        <f ca="1">IFERROR(SOLID!Z51,0)</f>
        <v>-72.096000000000004</v>
      </c>
      <c r="W40" s="16">
        <f ca="1">IFERROR(SOLID!AA51,0)</f>
        <v>0</v>
      </c>
      <c r="X40" s="16">
        <f ca="1">IFERROR(SOLID!AB51,0)</f>
        <v>0</v>
      </c>
      <c r="Y40" s="16">
        <f ca="1">IFERROR(SOLID!AC51,0)</f>
        <v>0</v>
      </c>
      <c r="Z40" s="16">
        <f ca="1">IFERROR(SOLID!AD51,0)</f>
        <v>0</v>
      </c>
      <c r="AA40" s="16">
        <f ca="1">IFERROR(SOLID!AE51,0)</f>
        <v>0</v>
      </c>
      <c r="AB40" s="16">
        <f ca="1">IFERROR(SOLID!AF51,0)</f>
        <v>0</v>
      </c>
      <c r="AC40" s="16">
        <f ca="1">IFERROR(SOLID!AG51,0)</f>
        <v>0</v>
      </c>
      <c r="AD40" s="16">
        <f ca="1">IFERROR(SOLID!AH51,0)</f>
        <v>0</v>
      </c>
      <c r="AE40" s="16">
        <f ca="1">IFERROR(SOLID!AI51,0)</f>
        <v>0</v>
      </c>
      <c r="AF40" s="16">
        <f ca="1">IFERROR(SOLID!AJ51,0)</f>
        <v>0</v>
      </c>
      <c r="AG40" s="16">
        <f ca="1">IFERROR(SOLID!AK51,0)</f>
        <v>0</v>
      </c>
      <c r="AH40" s="16">
        <f ca="1">IFERROR(SOLID!AL51,0)</f>
        <v>0</v>
      </c>
      <c r="AI40" s="16">
        <f ca="1">IFERROR(SOLID!AM51,0)</f>
        <v>0</v>
      </c>
      <c r="AJ40" s="16">
        <f ca="1">IFERROR(SOLID!AN51,0)</f>
        <v>0</v>
      </c>
      <c r="AK40" s="16">
        <f ca="1">IFERROR(SOLID!AO51,0)</f>
        <v>0</v>
      </c>
      <c r="AL40" s="16">
        <f ca="1">IFERROR(SOLID!AP51,0)</f>
        <v>0</v>
      </c>
      <c r="AM40" s="16">
        <f ca="1">IFERROR(SOLID!AQ51,0)</f>
        <v>0</v>
      </c>
      <c r="AN40" s="16">
        <f ca="1">IFERROR(SOLID!AR51,0)</f>
        <v>0</v>
      </c>
      <c r="AO40" s="16">
        <f ca="1">IFERROR(SOLID!AS51,0)</f>
        <v>0</v>
      </c>
      <c r="AP40" s="16">
        <f ca="1">IFERROR(SOLID!AT51,0)</f>
        <v>0</v>
      </c>
      <c r="AQ40" s="16">
        <f ca="1">IFERROR(SOLID!AU51,0)</f>
        <v>0</v>
      </c>
      <c r="AR40" s="16">
        <f ca="1">IFERROR(SOLID!AV51,0)</f>
        <v>0</v>
      </c>
      <c r="AS40" s="16">
        <f ca="1">IFERROR(SOLID!AW51,0)</f>
        <v>0</v>
      </c>
      <c r="AT40" s="16">
        <f ca="1">IFERROR(SOLID!AX51,0)</f>
        <v>0</v>
      </c>
      <c r="AU40" s="16">
        <f ca="1">IFERROR(SOLID!AY51,0)</f>
        <v>0</v>
      </c>
      <c r="AV40" s="16">
        <f ca="1">IFERROR(SOLID!AZ51,0)</f>
        <v>0</v>
      </c>
      <c r="AW40" s="16">
        <f ca="1">IFERROR(SOLID!BA51,0)</f>
        <v>0</v>
      </c>
      <c r="AX40" s="16">
        <f ca="1">IFERROR(SOLID!BB51,0)</f>
        <v>0</v>
      </c>
      <c r="AY40" s="16">
        <f ca="1">IFERROR(SOLID!BC51,0)</f>
        <v>0</v>
      </c>
      <c r="AZ40" s="16">
        <f ca="1">IFERROR(SOLID!BD51,0)</f>
        <v>0</v>
      </c>
      <c r="BA40" s="16">
        <f ca="1">IFERROR(SOLID!BE51,0)</f>
        <v>0</v>
      </c>
      <c r="BB40" s="16">
        <f ca="1">IFERROR(SOLID!BF51,0)</f>
        <v>0</v>
      </c>
      <c r="BC40" s="16">
        <f ca="1">IFERROR(SOLID!BG51,0)</f>
        <v>0</v>
      </c>
      <c r="BD40" s="16">
        <f ca="1">IFERROR(SOLID!BH51,0)</f>
        <v>0</v>
      </c>
      <c r="BE40" s="16">
        <f ca="1">IFERROR(SOLID!BI51,0)</f>
        <v>0</v>
      </c>
      <c r="BF40" s="16">
        <f ca="1">IFERROR(SOLID!BJ51,0)</f>
        <v>0</v>
      </c>
      <c r="BG40" s="16">
        <f ca="1">IFERROR(SOLID!BK51,0)</f>
        <v>0</v>
      </c>
      <c r="BH40" s="16">
        <f ca="1">IFERROR(SOLID!BL51,0)</f>
        <v>0</v>
      </c>
      <c r="BI40" s="16">
        <f ca="1">IFERROR(SOLID!BM51,0)</f>
        <v>0</v>
      </c>
      <c r="BJ40" s="16">
        <f ca="1">IFERROR(SOLID!BN51,0)</f>
        <v>0</v>
      </c>
      <c r="BK40" s="16">
        <f ca="1">IFERROR(SOLID!BO51,0)</f>
        <v>0</v>
      </c>
      <c r="BL40" s="16">
        <f ca="1">IFERROR(SOLID!BP51,0)</f>
        <v>0</v>
      </c>
      <c r="BM40" s="16">
        <f ca="1">IFERROR(SOLID!BQ51,0)</f>
        <v>0</v>
      </c>
      <c r="BN40" s="16">
        <f ca="1">IFERROR(SOLID!BR51,0)</f>
        <v>0</v>
      </c>
      <c r="BO40" s="16">
        <f>IFERROR(SOLID!BS51,0)</f>
        <v>0</v>
      </c>
      <c r="BP40" s="16">
        <f>IFERROR(SOLID!BT51,0)</f>
        <v>0</v>
      </c>
      <c r="BQ40" s="16">
        <f>IFERROR(SOLID!BU51,0)</f>
        <v>0</v>
      </c>
      <c r="BR40" s="16">
        <f>IFERROR(SOLID!BV51,0)</f>
        <v>0</v>
      </c>
      <c r="BS40" s="16">
        <f>IFERROR(SOLID!BW51,0)</f>
        <v>0</v>
      </c>
      <c r="BT40" s="16">
        <f>IFERROR(SOLID!BX51,0)</f>
        <v>0</v>
      </c>
    </row>
    <row r="41" spans="1:72" ht="21.75" hidden="1" outlineLevel="1" thickBot="1" x14ac:dyDescent="0.4">
      <c r="A41" s="33" t="str">
        <f>IFERROR(SOLID!E52,0)</f>
        <v>Se?</v>
      </c>
      <c r="B41" s="16">
        <f ca="1">IFERROR(SOLID!F52,0)</f>
        <v>-23.95</v>
      </c>
      <c r="C41" s="16">
        <f ca="1">IFERROR(SOLID!G52,0)</f>
        <v>-20.149999999999999</v>
      </c>
      <c r="D41" s="16">
        <f ca="1">IFERROR(SOLID!H52,0)</f>
        <v>-19.53</v>
      </c>
      <c r="E41" s="16">
        <f ca="1">IFERROR(SOLID!I52,0)</f>
        <v>-13.26</v>
      </c>
      <c r="F41" s="16">
        <f ca="1">IFERROR(SOLID!J52,0)</f>
        <v>-11.7</v>
      </c>
      <c r="G41" s="16">
        <f ca="1">IFERROR(SOLID!K52,0)</f>
        <v>-10.45</v>
      </c>
      <c r="H41" s="16">
        <f ca="1">IFERROR(SOLID!L52,0)</f>
        <v>-9.4139999999999997</v>
      </c>
      <c r="I41" s="16">
        <f ca="1">IFERROR(SOLID!M52,0)</f>
        <v>-9.18</v>
      </c>
      <c r="J41" s="16">
        <f ca="1">IFERROR(SOLID!N52,0)</f>
        <v>-8.9559999999999995</v>
      </c>
      <c r="K41" s="16">
        <f ca="1">IFERROR(SOLID!O52,0)</f>
        <v>-8.74</v>
      </c>
      <c r="L41" s="16">
        <f ca="1">IFERROR(SOLID!P52,0)</f>
        <v>-8.532</v>
      </c>
      <c r="M41" s="16">
        <f ca="1">IFERROR(SOLID!Q52,0)</f>
        <v>-8.3309999999999995</v>
      </c>
      <c r="N41" s="16">
        <f ca="1">IFERROR(SOLID!R52,0)</f>
        <v>-8.1370000000000005</v>
      </c>
      <c r="O41" s="16">
        <f ca="1">IFERROR(SOLID!S52,0)</f>
        <v>-7.95</v>
      </c>
      <c r="P41" s="16">
        <f ca="1">IFERROR(SOLID!T52,0)</f>
        <v>-8.0660000000000007</v>
      </c>
      <c r="Q41" s="16">
        <f ca="1">IFERROR(SOLID!U52,0)</f>
        <v>-8.4120000000000008</v>
      </c>
      <c r="R41" s="16">
        <f ca="1">IFERROR(SOLID!V52,0)</f>
        <v>-8.6980000000000004</v>
      </c>
      <c r="S41" s="16">
        <f ca="1">IFERROR(SOLID!W52,0)</f>
        <v>-8.7729999999999997</v>
      </c>
      <c r="T41" s="16">
        <f ca="1">IFERROR(SOLID!X52,0)</f>
        <v>-8.85</v>
      </c>
      <c r="U41" s="16">
        <f ca="1">IFERROR(SOLID!Y52,0)</f>
        <v>-8.93</v>
      </c>
      <c r="V41" s="16">
        <f ca="1">IFERROR(SOLID!Z52,0)</f>
        <v>-9.0120000000000005</v>
      </c>
      <c r="W41" s="16">
        <f ca="1">IFERROR(SOLID!AA52,0)</f>
        <v>0</v>
      </c>
      <c r="X41" s="16">
        <f ca="1">IFERROR(SOLID!AB52,0)</f>
        <v>0</v>
      </c>
      <c r="Y41" s="16">
        <f ca="1">IFERROR(SOLID!AC52,0)</f>
        <v>0</v>
      </c>
      <c r="Z41" s="16">
        <f ca="1">IFERROR(SOLID!AD52,0)</f>
        <v>0</v>
      </c>
      <c r="AA41" s="16">
        <f ca="1">IFERROR(SOLID!AE52,0)</f>
        <v>0</v>
      </c>
      <c r="AB41" s="16">
        <f ca="1">IFERROR(SOLID!AF52,0)</f>
        <v>0</v>
      </c>
      <c r="AC41" s="16">
        <f ca="1">IFERROR(SOLID!AG52,0)</f>
        <v>0</v>
      </c>
      <c r="AD41" s="16">
        <f ca="1">IFERROR(SOLID!AH52,0)</f>
        <v>0</v>
      </c>
      <c r="AE41" s="16">
        <f ca="1">IFERROR(SOLID!AI52,0)</f>
        <v>0</v>
      </c>
      <c r="AF41" s="16">
        <f ca="1">IFERROR(SOLID!AJ52,0)</f>
        <v>0</v>
      </c>
      <c r="AG41" s="16">
        <f ca="1">IFERROR(SOLID!AK52,0)</f>
        <v>0</v>
      </c>
      <c r="AH41" s="16">
        <f ca="1">IFERROR(SOLID!AL52,0)</f>
        <v>0</v>
      </c>
      <c r="AI41" s="16">
        <f ca="1">IFERROR(SOLID!AM52,0)</f>
        <v>0</v>
      </c>
      <c r="AJ41" s="16">
        <f ca="1">IFERROR(SOLID!AN52,0)</f>
        <v>0</v>
      </c>
      <c r="AK41" s="16">
        <f ca="1">IFERROR(SOLID!AO52,0)</f>
        <v>0</v>
      </c>
      <c r="AL41" s="16">
        <f ca="1">IFERROR(SOLID!AP52,0)</f>
        <v>0</v>
      </c>
      <c r="AM41" s="16">
        <f ca="1">IFERROR(SOLID!AQ52,0)</f>
        <v>0</v>
      </c>
      <c r="AN41" s="16">
        <f ca="1">IFERROR(SOLID!AR52,0)</f>
        <v>0</v>
      </c>
      <c r="AO41" s="16">
        <f ca="1">IFERROR(SOLID!AS52,0)</f>
        <v>0</v>
      </c>
      <c r="AP41" s="16">
        <f ca="1">IFERROR(SOLID!AT52,0)</f>
        <v>0</v>
      </c>
      <c r="AQ41" s="16">
        <f ca="1">IFERROR(SOLID!AU52,0)</f>
        <v>0</v>
      </c>
      <c r="AR41" s="16">
        <f ca="1">IFERROR(SOLID!AV52,0)</f>
        <v>0</v>
      </c>
      <c r="AS41" s="16">
        <f ca="1">IFERROR(SOLID!AW52,0)</f>
        <v>0</v>
      </c>
      <c r="AT41" s="16">
        <f ca="1">IFERROR(SOLID!AX52,0)</f>
        <v>0</v>
      </c>
      <c r="AU41" s="16">
        <f ca="1">IFERROR(SOLID!AY52,0)</f>
        <v>0</v>
      </c>
      <c r="AV41" s="16">
        <f ca="1">IFERROR(SOLID!AZ52,0)</f>
        <v>0</v>
      </c>
      <c r="AW41" s="16">
        <f ca="1">IFERROR(SOLID!BA52,0)</f>
        <v>0</v>
      </c>
      <c r="AX41" s="16">
        <f ca="1">IFERROR(SOLID!BB52,0)</f>
        <v>0</v>
      </c>
      <c r="AY41" s="16">
        <f ca="1">IFERROR(SOLID!BC52,0)</f>
        <v>0</v>
      </c>
      <c r="AZ41" s="16">
        <f ca="1">IFERROR(SOLID!BD52,0)</f>
        <v>0</v>
      </c>
      <c r="BA41" s="16">
        <f ca="1">IFERROR(SOLID!BE52,0)</f>
        <v>0</v>
      </c>
      <c r="BB41" s="16">
        <f ca="1">IFERROR(SOLID!BF52,0)</f>
        <v>0</v>
      </c>
      <c r="BC41" s="16">
        <f ca="1">IFERROR(SOLID!BG52,0)</f>
        <v>0</v>
      </c>
      <c r="BD41" s="16">
        <f ca="1">IFERROR(SOLID!BH52,0)</f>
        <v>0</v>
      </c>
      <c r="BE41" s="16">
        <f ca="1">IFERROR(SOLID!BI52,0)</f>
        <v>0</v>
      </c>
      <c r="BF41" s="16">
        <f ca="1">IFERROR(SOLID!BJ52,0)</f>
        <v>0</v>
      </c>
      <c r="BG41" s="16">
        <f ca="1">IFERROR(SOLID!BK52,0)</f>
        <v>0</v>
      </c>
      <c r="BH41" s="16">
        <f ca="1">IFERROR(SOLID!BL52,0)</f>
        <v>0</v>
      </c>
      <c r="BI41" s="16">
        <f ca="1">IFERROR(SOLID!BM52,0)</f>
        <v>0</v>
      </c>
      <c r="BJ41" s="16">
        <f ca="1">IFERROR(SOLID!BN52,0)</f>
        <v>0</v>
      </c>
      <c r="BK41" s="16">
        <f ca="1">IFERROR(SOLID!BO52,0)</f>
        <v>0</v>
      </c>
      <c r="BL41" s="16">
        <f ca="1">IFERROR(SOLID!BP52,0)</f>
        <v>0</v>
      </c>
      <c r="BM41" s="16">
        <f ca="1">IFERROR(SOLID!BQ52,0)</f>
        <v>0</v>
      </c>
      <c r="BN41" s="16">
        <f ca="1">IFERROR(SOLID!BR52,0)</f>
        <v>0</v>
      </c>
      <c r="BO41" s="16">
        <f>IFERROR(SOLID!BS52,0)</f>
        <v>0</v>
      </c>
      <c r="BP41" s="16">
        <f>IFERROR(SOLID!BT52,0)</f>
        <v>0</v>
      </c>
      <c r="BQ41" s="16">
        <f>IFERROR(SOLID!BU52,0)</f>
        <v>0</v>
      </c>
      <c r="BR41" s="16">
        <f>IFERROR(SOLID!BV52,0)</f>
        <v>0</v>
      </c>
      <c r="BS41" s="16">
        <f>IFERROR(SOLID!BW52,0)</f>
        <v>0</v>
      </c>
      <c r="BT41" s="16">
        <f>IFERROR(SOLID!BX52,0)</f>
        <v>0</v>
      </c>
    </row>
    <row r="42" spans="1:72" ht="21.75" hidden="1" outlineLevel="1" thickBot="1" x14ac:dyDescent="0.4">
      <c r="A42" s="33" t="str">
        <f>IFERROR(SOLID!E53,0)</f>
        <v>Se6</v>
      </c>
      <c r="B42" s="16">
        <f ca="1">IFERROR(SOLID!F53,0)</f>
        <v>-143.69999999999999</v>
      </c>
      <c r="C42" s="16">
        <f ca="1">IFERROR(SOLID!G53,0)</f>
        <v>-120.89999999999999</v>
      </c>
      <c r="D42" s="16">
        <f ca="1">IFERROR(SOLID!H53,0)</f>
        <v>-117.18</v>
      </c>
      <c r="E42" s="16">
        <f ca="1">IFERROR(SOLID!I53,0)</f>
        <v>-79.56</v>
      </c>
      <c r="F42" s="16">
        <f ca="1">IFERROR(SOLID!J53,0)</f>
        <v>-70.199999999999989</v>
      </c>
      <c r="G42" s="16">
        <f ca="1">IFERROR(SOLID!K53,0)</f>
        <v>-62.699999999999996</v>
      </c>
      <c r="H42" s="16">
        <f ca="1">IFERROR(SOLID!L53,0)</f>
        <v>-56.483999999999995</v>
      </c>
      <c r="I42" s="16">
        <f ca="1">IFERROR(SOLID!M53,0)</f>
        <v>-55.08</v>
      </c>
      <c r="J42" s="16">
        <f ca="1">IFERROR(SOLID!N53,0)</f>
        <v>-53.735999999999997</v>
      </c>
      <c r="K42" s="16">
        <f ca="1">IFERROR(SOLID!O53,0)</f>
        <v>-52.44</v>
      </c>
      <c r="L42" s="16">
        <f ca="1">IFERROR(SOLID!P53,0)</f>
        <v>-51.192</v>
      </c>
      <c r="M42" s="16">
        <f ca="1">IFERROR(SOLID!Q53,0)</f>
        <v>-49.985999999999997</v>
      </c>
      <c r="N42" s="16">
        <f ca="1">IFERROR(SOLID!R53,0)</f>
        <v>-48.822000000000003</v>
      </c>
      <c r="O42" s="16">
        <f ca="1">IFERROR(SOLID!S53,0)</f>
        <v>-47.7</v>
      </c>
      <c r="P42" s="16">
        <f ca="1">IFERROR(SOLID!T53,0)</f>
        <v>-48.396000000000001</v>
      </c>
      <c r="Q42" s="16">
        <f ca="1">IFERROR(SOLID!U53,0)</f>
        <v>-50.472000000000008</v>
      </c>
      <c r="R42" s="16">
        <f ca="1">IFERROR(SOLID!V53,0)</f>
        <v>-52.188000000000002</v>
      </c>
      <c r="S42" s="16">
        <f ca="1">IFERROR(SOLID!W53,0)</f>
        <v>-52.637999999999998</v>
      </c>
      <c r="T42" s="16">
        <f ca="1">IFERROR(SOLID!X53,0)</f>
        <v>-53.099999999999994</v>
      </c>
      <c r="U42" s="16">
        <f ca="1">IFERROR(SOLID!Y53,0)</f>
        <v>-53.58</v>
      </c>
      <c r="V42" s="16">
        <f ca="1">IFERROR(SOLID!Z53,0)</f>
        <v>-54.072000000000003</v>
      </c>
      <c r="W42" s="16">
        <f ca="1">IFERROR(SOLID!AA53,0)</f>
        <v>0</v>
      </c>
      <c r="X42" s="16">
        <f ca="1">IFERROR(SOLID!AB53,0)</f>
        <v>0</v>
      </c>
      <c r="Y42" s="16">
        <f ca="1">IFERROR(SOLID!AC53,0)</f>
        <v>0</v>
      </c>
      <c r="Z42" s="16">
        <f ca="1">IFERROR(SOLID!AD53,0)</f>
        <v>0</v>
      </c>
      <c r="AA42" s="16">
        <f ca="1">IFERROR(SOLID!AE53,0)</f>
        <v>0</v>
      </c>
      <c r="AB42" s="16">
        <f ca="1">IFERROR(SOLID!AF53,0)</f>
        <v>0</v>
      </c>
      <c r="AC42" s="16">
        <f ca="1">IFERROR(SOLID!AG53,0)</f>
        <v>0</v>
      </c>
      <c r="AD42" s="16">
        <f ca="1">IFERROR(SOLID!AH53,0)</f>
        <v>0</v>
      </c>
      <c r="AE42" s="16">
        <f ca="1">IFERROR(SOLID!AI53,0)</f>
        <v>0</v>
      </c>
      <c r="AF42" s="16">
        <f ca="1">IFERROR(SOLID!AJ53,0)</f>
        <v>0</v>
      </c>
      <c r="AG42" s="16">
        <f ca="1">IFERROR(SOLID!AK53,0)</f>
        <v>0</v>
      </c>
      <c r="AH42" s="16">
        <f ca="1">IFERROR(SOLID!AL53,0)</f>
        <v>0</v>
      </c>
      <c r="AI42" s="16">
        <f ca="1">IFERROR(SOLID!AM53,0)</f>
        <v>0</v>
      </c>
      <c r="AJ42" s="16">
        <f ca="1">IFERROR(SOLID!AN53,0)</f>
        <v>0</v>
      </c>
      <c r="AK42" s="16">
        <f ca="1">IFERROR(SOLID!AO53,0)</f>
        <v>0</v>
      </c>
      <c r="AL42" s="16">
        <f ca="1">IFERROR(SOLID!AP53,0)</f>
        <v>0</v>
      </c>
      <c r="AM42" s="16">
        <f ca="1">IFERROR(SOLID!AQ53,0)</f>
        <v>0</v>
      </c>
      <c r="AN42" s="16">
        <f ca="1">IFERROR(SOLID!AR53,0)</f>
        <v>0</v>
      </c>
      <c r="AO42" s="16">
        <f ca="1">IFERROR(SOLID!AS53,0)</f>
        <v>0</v>
      </c>
      <c r="AP42" s="16">
        <f ca="1">IFERROR(SOLID!AT53,0)</f>
        <v>0</v>
      </c>
      <c r="AQ42" s="16">
        <f ca="1">IFERROR(SOLID!AU53,0)</f>
        <v>0</v>
      </c>
      <c r="AR42" s="16">
        <f ca="1">IFERROR(SOLID!AV53,0)</f>
        <v>0</v>
      </c>
      <c r="AS42" s="16">
        <f ca="1">IFERROR(SOLID!AW53,0)</f>
        <v>0</v>
      </c>
      <c r="AT42" s="16">
        <f ca="1">IFERROR(SOLID!AX53,0)</f>
        <v>0</v>
      </c>
      <c r="AU42" s="16">
        <f ca="1">IFERROR(SOLID!AY53,0)</f>
        <v>0</v>
      </c>
      <c r="AV42" s="16">
        <f ca="1">IFERROR(SOLID!AZ53,0)</f>
        <v>0</v>
      </c>
      <c r="AW42" s="16">
        <f ca="1">IFERROR(SOLID!BA53,0)</f>
        <v>0</v>
      </c>
      <c r="AX42" s="16">
        <f ca="1">IFERROR(SOLID!BB53,0)</f>
        <v>0</v>
      </c>
      <c r="AY42" s="16">
        <f ca="1">IFERROR(SOLID!BC53,0)</f>
        <v>0</v>
      </c>
      <c r="AZ42" s="16">
        <f ca="1">IFERROR(SOLID!BD53,0)</f>
        <v>0</v>
      </c>
      <c r="BA42" s="16">
        <f ca="1">IFERROR(SOLID!BE53,0)</f>
        <v>0</v>
      </c>
      <c r="BB42" s="16">
        <f ca="1">IFERROR(SOLID!BF53,0)</f>
        <v>0</v>
      </c>
      <c r="BC42" s="16">
        <f ca="1">IFERROR(SOLID!BG53,0)</f>
        <v>0</v>
      </c>
      <c r="BD42" s="16">
        <f ca="1">IFERROR(SOLID!BH53,0)</f>
        <v>0</v>
      </c>
      <c r="BE42" s="16">
        <f ca="1">IFERROR(SOLID!BI53,0)</f>
        <v>0</v>
      </c>
      <c r="BF42" s="16">
        <f ca="1">IFERROR(SOLID!BJ53,0)</f>
        <v>0</v>
      </c>
      <c r="BG42" s="16">
        <f ca="1">IFERROR(SOLID!BK53,0)</f>
        <v>0</v>
      </c>
      <c r="BH42" s="16">
        <f ca="1">IFERROR(SOLID!BL53,0)</f>
        <v>0</v>
      </c>
      <c r="BI42" s="16">
        <f ca="1">IFERROR(SOLID!BM53,0)</f>
        <v>0</v>
      </c>
      <c r="BJ42" s="16">
        <f ca="1">IFERROR(SOLID!BN53,0)</f>
        <v>0</v>
      </c>
      <c r="BK42" s="16">
        <f ca="1">IFERROR(SOLID!BO53,0)</f>
        <v>0</v>
      </c>
      <c r="BL42" s="16">
        <f ca="1">IFERROR(SOLID!BP53,0)</f>
        <v>0</v>
      </c>
      <c r="BM42" s="16">
        <f ca="1">IFERROR(SOLID!BQ53,0)</f>
        <v>0</v>
      </c>
      <c r="BN42" s="16">
        <f ca="1">IFERROR(SOLID!BR53,0)</f>
        <v>0</v>
      </c>
      <c r="BO42" s="16">
        <f>IFERROR(SOLID!BS53,0)</f>
        <v>0</v>
      </c>
      <c r="BP42" s="16">
        <f>IFERROR(SOLID!BT53,0)</f>
        <v>0</v>
      </c>
      <c r="BQ42" s="16">
        <f>IFERROR(SOLID!BU53,0)</f>
        <v>0</v>
      </c>
      <c r="BR42" s="16">
        <f>IFERROR(SOLID!BV53,0)</f>
        <v>0</v>
      </c>
      <c r="BS42" s="16">
        <f>IFERROR(SOLID!BW53,0)</f>
        <v>0</v>
      </c>
      <c r="BT42" s="16">
        <f>IFERROR(SOLID!BX53,0)</f>
        <v>0</v>
      </c>
    </row>
    <row r="43" spans="1:72" ht="21.75" hidden="1" outlineLevel="1" thickBot="1" x14ac:dyDescent="0.4">
      <c r="A43" s="33" t="str">
        <f>IFERROR(SOLID!E54,0)</f>
        <v>Se5</v>
      </c>
      <c r="B43" s="16">
        <f ca="1">IFERROR(SOLID!F54,0)</f>
        <v>-119.75</v>
      </c>
      <c r="C43" s="16">
        <f ca="1">IFERROR(SOLID!G54,0)</f>
        <v>-100.75</v>
      </c>
      <c r="D43" s="16">
        <f ca="1">IFERROR(SOLID!H54,0)</f>
        <v>-97.65</v>
      </c>
      <c r="E43" s="16">
        <f ca="1">IFERROR(SOLID!I54,0)</f>
        <v>-66.3</v>
      </c>
      <c r="F43" s="16">
        <f ca="1">IFERROR(SOLID!J54,0)</f>
        <v>-58.5</v>
      </c>
      <c r="G43" s="16">
        <f ca="1">IFERROR(SOLID!K54,0)</f>
        <v>-52.25</v>
      </c>
      <c r="H43" s="16">
        <f ca="1">IFERROR(SOLID!L54,0)</f>
        <v>-47.07</v>
      </c>
      <c r="I43" s="16">
        <f ca="1">IFERROR(SOLID!M54,0)</f>
        <v>-45.9</v>
      </c>
      <c r="J43" s="16">
        <f ca="1">IFERROR(SOLID!N54,0)</f>
        <v>-44.78</v>
      </c>
      <c r="K43" s="16">
        <f ca="1">IFERROR(SOLID!O54,0)</f>
        <v>-43.7</v>
      </c>
      <c r="L43" s="16">
        <f ca="1">IFERROR(SOLID!P54,0)</f>
        <v>-42.66</v>
      </c>
      <c r="M43" s="16">
        <f ca="1">IFERROR(SOLID!Q54,0)</f>
        <v>-41.655000000000001</v>
      </c>
      <c r="N43" s="16">
        <f ca="1">IFERROR(SOLID!R54,0)</f>
        <v>-40.685000000000002</v>
      </c>
      <c r="O43" s="16">
        <f ca="1">IFERROR(SOLID!S54,0)</f>
        <v>-39.75</v>
      </c>
      <c r="P43" s="16">
        <f ca="1">IFERROR(SOLID!T54,0)</f>
        <v>-40.330000000000005</v>
      </c>
      <c r="Q43" s="16">
        <f ca="1">IFERROR(SOLID!U54,0)</f>
        <v>-42.06</v>
      </c>
      <c r="R43" s="16">
        <f ca="1">IFERROR(SOLID!V54,0)</f>
        <v>-43.49</v>
      </c>
      <c r="S43" s="16">
        <f ca="1">IFERROR(SOLID!W54,0)</f>
        <v>-43.864999999999995</v>
      </c>
      <c r="T43" s="16">
        <f ca="1">IFERROR(SOLID!X54,0)</f>
        <v>-44.25</v>
      </c>
      <c r="U43" s="16">
        <f ca="1">IFERROR(SOLID!Y54,0)</f>
        <v>-44.65</v>
      </c>
      <c r="V43" s="16">
        <f ca="1">IFERROR(SOLID!Z54,0)</f>
        <v>-45.06</v>
      </c>
      <c r="W43" s="16">
        <f ca="1">IFERROR(SOLID!AA54,0)</f>
        <v>0</v>
      </c>
      <c r="X43" s="16">
        <f ca="1">IFERROR(SOLID!AB54,0)</f>
        <v>0</v>
      </c>
      <c r="Y43" s="16">
        <f ca="1">IFERROR(SOLID!AC54,0)</f>
        <v>0</v>
      </c>
      <c r="Z43" s="16">
        <f ca="1">IFERROR(SOLID!AD54,0)</f>
        <v>0</v>
      </c>
      <c r="AA43" s="16">
        <f ca="1">IFERROR(SOLID!AE54,0)</f>
        <v>0</v>
      </c>
      <c r="AB43" s="16">
        <f ca="1">IFERROR(SOLID!AF54,0)</f>
        <v>0</v>
      </c>
      <c r="AC43" s="16">
        <f ca="1">IFERROR(SOLID!AG54,0)</f>
        <v>0</v>
      </c>
      <c r="AD43" s="16">
        <f ca="1">IFERROR(SOLID!AH54,0)</f>
        <v>0</v>
      </c>
      <c r="AE43" s="16">
        <f ca="1">IFERROR(SOLID!AI54,0)</f>
        <v>0</v>
      </c>
      <c r="AF43" s="16">
        <f ca="1">IFERROR(SOLID!AJ54,0)</f>
        <v>0</v>
      </c>
      <c r="AG43" s="16">
        <f ca="1">IFERROR(SOLID!AK54,0)</f>
        <v>0</v>
      </c>
      <c r="AH43" s="16">
        <f ca="1">IFERROR(SOLID!AL54,0)</f>
        <v>0</v>
      </c>
      <c r="AI43" s="16">
        <f ca="1">IFERROR(SOLID!AM54,0)</f>
        <v>0</v>
      </c>
      <c r="AJ43" s="16">
        <f ca="1">IFERROR(SOLID!AN54,0)</f>
        <v>0</v>
      </c>
      <c r="AK43" s="16">
        <f ca="1">IFERROR(SOLID!AO54,0)</f>
        <v>0</v>
      </c>
      <c r="AL43" s="16">
        <f ca="1">IFERROR(SOLID!AP54,0)</f>
        <v>0</v>
      </c>
      <c r="AM43" s="16">
        <f ca="1">IFERROR(SOLID!AQ54,0)</f>
        <v>0</v>
      </c>
      <c r="AN43" s="16">
        <f ca="1">IFERROR(SOLID!AR54,0)</f>
        <v>0</v>
      </c>
      <c r="AO43" s="16">
        <f ca="1">IFERROR(SOLID!AS54,0)</f>
        <v>0</v>
      </c>
      <c r="AP43" s="16">
        <f ca="1">IFERROR(SOLID!AT54,0)</f>
        <v>0</v>
      </c>
      <c r="AQ43" s="16">
        <f ca="1">IFERROR(SOLID!AU54,0)</f>
        <v>0</v>
      </c>
      <c r="AR43" s="16">
        <f ca="1">IFERROR(SOLID!AV54,0)</f>
        <v>0</v>
      </c>
      <c r="AS43" s="16">
        <f ca="1">IFERROR(SOLID!AW54,0)</f>
        <v>0</v>
      </c>
      <c r="AT43" s="16">
        <f ca="1">IFERROR(SOLID!AX54,0)</f>
        <v>0</v>
      </c>
      <c r="AU43" s="16">
        <f ca="1">IFERROR(SOLID!AY54,0)</f>
        <v>0</v>
      </c>
      <c r="AV43" s="16">
        <f ca="1">IFERROR(SOLID!AZ54,0)</f>
        <v>0</v>
      </c>
      <c r="AW43" s="16">
        <f ca="1">IFERROR(SOLID!BA54,0)</f>
        <v>0</v>
      </c>
      <c r="AX43" s="16">
        <f ca="1">IFERROR(SOLID!BB54,0)</f>
        <v>0</v>
      </c>
      <c r="AY43" s="16">
        <f ca="1">IFERROR(SOLID!BC54,0)</f>
        <v>0</v>
      </c>
      <c r="AZ43" s="16">
        <f ca="1">IFERROR(SOLID!BD54,0)</f>
        <v>0</v>
      </c>
      <c r="BA43" s="16">
        <f ca="1">IFERROR(SOLID!BE54,0)</f>
        <v>0</v>
      </c>
      <c r="BB43" s="16">
        <f ca="1">IFERROR(SOLID!BF54,0)</f>
        <v>0</v>
      </c>
      <c r="BC43" s="16">
        <f ca="1">IFERROR(SOLID!BG54,0)</f>
        <v>0</v>
      </c>
      <c r="BD43" s="16">
        <f ca="1">IFERROR(SOLID!BH54,0)</f>
        <v>0</v>
      </c>
      <c r="BE43" s="16">
        <f ca="1">IFERROR(SOLID!BI54,0)</f>
        <v>0</v>
      </c>
      <c r="BF43" s="16">
        <f ca="1">IFERROR(SOLID!BJ54,0)</f>
        <v>0</v>
      </c>
      <c r="BG43" s="16">
        <f ca="1">IFERROR(SOLID!BK54,0)</f>
        <v>0</v>
      </c>
      <c r="BH43" s="16">
        <f ca="1">IFERROR(SOLID!BL54,0)</f>
        <v>0</v>
      </c>
      <c r="BI43" s="16">
        <f ca="1">IFERROR(SOLID!BM54,0)</f>
        <v>0</v>
      </c>
      <c r="BJ43" s="16">
        <f ca="1">IFERROR(SOLID!BN54,0)</f>
        <v>0</v>
      </c>
      <c r="BK43" s="16">
        <f ca="1">IFERROR(SOLID!BO54,0)</f>
        <v>0</v>
      </c>
      <c r="BL43" s="16">
        <f ca="1">IFERROR(SOLID!BP54,0)</f>
        <v>0</v>
      </c>
      <c r="BM43" s="16">
        <f ca="1">IFERROR(SOLID!BQ54,0)</f>
        <v>0</v>
      </c>
      <c r="BN43" s="16">
        <f ca="1">IFERROR(SOLID!BR54,0)</f>
        <v>0</v>
      </c>
      <c r="BO43" s="16">
        <f>IFERROR(SOLID!BS54,0)</f>
        <v>0</v>
      </c>
      <c r="BP43" s="16">
        <f>IFERROR(SOLID!BT54,0)</f>
        <v>0</v>
      </c>
      <c r="BQ43" s="16">
        <f>IFERROR(SOLID!BU54,0)</f>
        <v>0</v>
      </c>
      <c r="BR43" s="16">
        <f>IFERROR(SOLID!BV54,0)</f>
        <v>0</v>
      </c>
      <c r="BS43" s="16">
        <f>IFERROR(SOLID!BW54,0)</f>
        <v>0</v>
      </c>
      <c r="BT43" s="16">
        <f>IFERROR(SOLID!BX54,0)</f>
        <v>0</v>
      </c>
    </row>
    <row r="44" spans="1:72" ht="21.75" hidden="1" outlineLevel="1" thickBot="1" x14ac:dyDescent="0.4">
      <c r="A44" s="33" t="str">
        <f>IFERROR(SOLID!E55,0)</f>
        <v>GeSe</v>
      </c>
      <c r="B44" s="16">
        <f ca="1">IFERROR(SOLID!F55,0)</f>
        <v>-39.81</v>
      </c>
      <c r="C44" s="16">
        <f ca="1">IFERROR(SOLID!G55,0)</f>
        <v>-33.909999999999997</v>
      </c>
      <c r="D44" s="16">
        <f ca="1">IFERROR(SOLID!H55,0)</f>
        <v>-30.14</v>
      </c>
      <c r="E44" s="16">
        <f ca="1">IFERROR(SOLID!I55,0)</f>
        <v>-27.57</v>
      </c>
      <c r="F44" s="16">
        <f ca="1">IFERROR(SOLID!J55,0)</f>
        <v>-25.729999999999997</v>
      </c>
      <c r="G44" s="16">
        <f ca="1">IFERROR(SOLID!K55,0)</f>
        <v>-24.39</v>
      </c>
      <c r="H44" s="16">
        <f ca="1">IFERROR(SOLID!L55,0)</f>
        <v>-23.384</v>
      </c>
      <c r="I44" s="16">
        <f ca="1">IFERROR(SOLID!M55,0)</f>
        <v>-23.17</v>
      </c>
      <c r="J44" s="16">
        <f ca="1">IFERROR(SOLID!N55,0)</f>
        <v>-22.975999999999999</v>
      </c>
      <c r="K44" s="16">
        <f ca="1">IFERROR(SOLID!O55,0)</f>
        <v>-22.79</v>
      </c>
      <c r="L44" s="16">
        <f ca="1">IFERROR(SOLID!P55,0)</f>
        <v>-22.612000000000002</v>
      </c>
      <c r="M44" s="16">
        <f ca="1">IFERROR(SOLID!Q55,0)</f>
        <v>-22.451000000000001</v>
      </c>
      <c r="N44" s="16">
        <f ca="1">IFERROR(SOLID!R55,0)</f>
        <v>-22.297000000000001</v>
      </c>
      <c r="O44" s="16">
        <f ca="1">IFERROR(SOLID!S55,0)</f>
        <v>-22.16</v>
      </c>
      <c r="P44" s="16">
        <f ca="1">IFERROR(SOLID!T55,0)</f>
        <v>-22.026000000000003</v>
      </c>
      <c r="Q44" s="16">
        <f ca="1">IFERROR(SOLID!U55,0)</f>
        <v>-21.792000000000002</v>
      </c>
      <c r="R44" s="16">
        <f ca="1">IFERROR(SOLID!V55,0)</f>
        <v>-21.667999999999999</v>
      </c>
      <c r="S44" s="16">
        <f ca="1">IFERROR(SOLID!W55,0)</f>
        <v>-21.643000000000001</v>
      </c>
      <c r="T44" s="16">
        <f ca="1">IFERROR(SOLID!X55,0)</f>
        <v>-21.619999999999997</v>
      </c>
      <c r="U44" s="16">
        <f ca="1">IFERROR(SOLID!Y55,0)</f>
        <v>-21.6</v>
      </c>
      <c r="V44" s="16">
        <f ca="1">IFERROR(SOLID!Z55,0)</f>
        <v>-21.582000000000001</v>
      </c>
      <c r="W44" s="16">
        <f ca="1">IFERROR(SOLID!AA55,0)</f>
        <v>0</v>
      </c>
      <c r="X44" s="16">
        <f ca="1">IFERROR(SOLID!AB55,0)</f>
        <v>0</v>
      </c>
      <c r="Y44" s="16">
        <f ca="1">IFERROR(SOLID!AC55,0)</f>
        <v>0</v>
      </c>
      <c r="Z44" s="16">
        <f ca="1">IFERROR(SOLID!AD55,0)</f>
        <v>0</v>
      </c>
      <c r="AA44" s="16">
        <f ca="1">IFERROR(SOLID!AE55,0)</f>
        <v>0</v>
      </c>
      <c r="AB44" s="16">
        <f ca="1">IFERROR(SOLID!AF55,0)</f>
        <v>0</v>
      </c>
      <c r="AC44" s="16">
        <f ca="1">IFERROR(SOLID!AG55,0)</f>
        <v>0</v>
      </c>
      <c r="AD44" s="16">
        <f ca="1">IFERROR(SOLID!AH55,0)</f>
        <v>0</v>
      </c>
      <c r="AE44" s="16">
        <f ca="1">IFERROR(SOLID!AI55,0)</f>
        <v>0</v>
      </c>
      <c r="AF44" s="16">
        <f ca="1">IFERROR(SOLID!AJ55,0)</f>
        <v>0</v>
      </c>
      <c r="AG44" s="16">
        <f ca="1">IFERROR(SOLID!AK55,0)</f>
        <v>0</v>
      </c>
      <c r="AH44" s="16">
        <f ca="1">IFERROR(SOLID!AL55,0)</f>
        <v>0</v>
      </c>
      <c r="AI44" s="16">
        <f ca="1">IFERROR(SOLID!AM55,0)</f>
        <v>0</v>
      </c>
      <c r="AJ44" s="16">
        <f ca="1">IFERROR(SOLID!AN55,0)</f>
        <v>0</v>
      </c>
      <c r="AK44" s="16">
        <f ca="1">IFERROR(SOLID!AO55,0)</f>
        <v>0</v>
      </c>
      <c r="AL44" s="16">
        <f ca="1">IFERROR(SOLID!AP55,0)</f>
        <v>0</v>
      </c>
      <c r="AM44" s="16">
        <f ca="1">IFERROR(SOLID!AQ55,0)</f>
        <v>0</v>
      </c>
      <c r="AN44" s="16">
        <f ca="1">IFERROR(SOLID!AR55,0)</f>
        <v>0</v>
      </c>
      <c r="AO44" s="16">
        <f ca="1">IFERROR(SOLID!AS55,0)</f>
        <v>0</v>
      </c>
      <c r="AP44" s="16">
        <f ca="1">IFERROR(SOLID!AT55,0)</f>
        <v>0</v>
      </c>
      <c r="AQ44" s="16">
        <f ca="1">IFERROR(SOLID!AU55,0)</f>
        <v>0</v>
      </c>
      <c r="AR44" s="16">
        <f ca="1">IFERROR(SOLID!AV55,0)</f>
        <v>0</v>
      </c>
      <c r="AS44" s="16">
        <f ca="1">IFERROR(SOLID!AW55,0)</f>
        <v>0</v>
      </c>
      <c r="AT44" s="16">
        <f ca="1">IFERROR(SOLID!AX55,0)</f>
        <v>0</v>
      </c>
      <c r="AU44" s="16">
        <f ca="1">IFERROR(SOLID!AY55,0)</f>
        <v>0</v>
      </c>
      <c r="AV44" s="16">
        <f ca="1">IFERROR(SOLID!AZ55,0)</f>
        <v>0</v>
      </c>
      <c r="AW44" s="16">
        <f ca="1">IFERROR(SOLID!BA55,0)</f>
        <v>0</v>
      </c>
      <c r="AX44" s="16">
        <f ca="1">IFERROR(SOLID!BB55,0)</f>
        <v>0</v>
      </c>
      <c r="AY44" s="16">
        <f ca="1">IFERROR(SOLID!BC55,0)</f>
        <v>0</v>
      </c>
      <c r="AZ44" s="16">
        <f ca="1">IFERROR(SOLID!BD55,0)</f>
        <v>0</v>
      </c>
      <c r="BA44" s="16">
        <f ca="1">IFERROR(SOLID!BE55,0)</f>
        <v>0</v>
      </c>
      <c r="BB44" s="16">
        <f ca="1">IFERROR(SOLID!BF55,0)</f>
        <v>0</v>
      </c>
      <c r="BC44" s="16">
        <f ca="1">IFERROR(SOLID!BG55,0)</f>
        <v>0</v>
      </c>
      <c r="BD44" s="16">
        <f ca="1">IFERROR(SOLID!BH55,0)</f>
        <v>0</v>
      </c>
      <c r="BE44" s="16">
        <f ca="1">IFERROR(SOLID!BI55,0)</f>
        <v>0</v>
      </c>
      <c r="BF44" s="16">
        <f ca="1">IFERROR(SOLID!BJ55,0)</f>
        <v>0</v>
      </c>
      <c r="BG44" s="16">
        <f ca="1">IFERROR(SOLID!BK55,0)</f>
        <v>0</v>
      </c>
      <c r="BH44" s="16">
        <f ca="1">IFERROR(SOLID!BL55,0)</f>
        <v>0</v>
      </c>
      <c r="BI44" s="16">
        <f ca="1">IFERROR(SOLID!BM55,0)</f>
        <v>0</v>
      </c>
      <c r="BJ44" s="16">
        <f ca="1">IFERROR(SOLID!BN55,0)</f>
        <v>0</v>
      </c>
      <c r="BK44" s="16">
        <f ca="1">IFERROR(SOLID!BO55,0)</f>
        <v>0</v>
      </c>
      <c r="BL44" s="16">
        <f ca="1">IFERROR(SOLID!BP55,0)</f>
        <v>0</v>
      </c>
      <c r="BM44" s="16">
        <f ca="1">IFERROR(SOLID!BQ55,0)</f>
        <v>0</v>
      </c>
      <c r="BN44" s="16">
        <f ca="1">IFERROR(SOLID!BR55,0)</f>
        <v>0</v>
      </c>
      <c r="BO44" s="16">
        <f>IFERROR(SOLID!BS55,0)</f>
        <v>0</v>
      </c>
      <c r="BP44" s="16">
        <f>IFERROR(SOLID!BT55,0)</f>
        <v>0</v>
      </c>
      <c r="BQ44" s="16">
        <f>IFERROR(SOLID!BU55,0)</f>
        <v>0</v>
      </c>
      <c r="BR44" s="16">
        <f>IFERROR(SOLID!BV55,0)</f>
        <v>0</v>
      </c>
      <c r="BS44" s="16">
        <f>IFERROR(SOLID!BW55,0)</f>
        <v>0</v>
      </c>
      <c r="BT44" s="16">
        <f>IFERROR(SOLID!BX55,0)</f>
        <v>0</v>
      </c>
    </row>
    <row r="45" spans="1:72" ht="21.75" hidden="1" outlineLevel="1" thickBot="1" x14ac:dyDescent="0.4">
      <c r="A45" s="33" t="str">
        <f>IFERROR(SOLID!E56,0)</f>
        <v>Se4</v>
      </c>
      <c r="B45" s="16">
        <f ca="1">IFERROR(SOLID!F56,0)</f>
        <v>-95.8</v>
      </c>
      <c r="C45" s="16">
        <f ca="1">IFERROR(SOLID!G56,0)</f>
        <v>-80.599999999999994</v>
      </c>
      <c r="D45" s="16">
        <f ca="1">IFERROR(SOLID!H56,0)</f>
        <v>-78.12</v>
      </c>
      <c r="E45" s="16">
        <f ca="1">IFERROR(SOLID!I56,0)</f>
        <v>-53.04</v>
      </c>
      <c r="F45" s="16">
        <f ca="1">IFERROR(SOLID!J56,0)</f>
        <v>-46.8</v>
      </c>
      <c r="G45" s="16">
        <f ca="1">IFERROR(SOLID!K56,0)</f>
        <v>-41.8</v>
      </c>
      <c r="H45" s="16">
        <f ca="1">IFERROR(SOLID!L56,0)</f>
        <v>-37.655999999999999</v>
      </c>
      <c r="I45" s="16">
        <f ca="1">IFERROR(SOLID!M56,0)</f>
        <v>-36.72</v>
      </c>
      <c r="J45" s="16">
        <f ca="1">IFERROR(SOLID!N56,0)</f>
        <v>-35.823999999999998</v>
      </c>
      <c r="K45" s="16">
        <f ca="1">IFERROR(SOLID!O56,0)</f>
        <v>-34.96</v>
      </c>
      <c r="L45" s="16">
        <f ca="1">IFERROR(SOLID!P56,0)</f>
        <v>-34.128</v>
      </c>
      <c r="M45" s="16">
        <f ca="1">IFERROR(SOLID!Q56,0)</f>
        <v>-33.323999999999998</v>
      </c>
      <c r="N45" s="16">
        <f ca="1">IFERROR(SOLID!R56,0)</f>
        <v>-32.548000000000002</v>
      </c>
      <c r="O45" s="16">
        <f ca="1">IFERROR(SOLID!S56,0)</f>
        <v>-31.8</v>
      </c>
      <c r="P45" s="16">
        <f ca="1">IFERROR(SOLID!T56,0)</f>
        <v>-32.264000000000003</v>
      </c>
      <c r="Q45" s="16">
        <f ca="1">IFERROR(SOLID!U56,0)</f>
        <v>-33.648000000000003</v>
      </c>
      <c r="R45" s="16">
        <f ca="1">IFERROR(SOLID!V56,0)</f>
        <v>-34.792000000000002</v>
      </c>
      <c r="S45" s="16">
        <f ca="1">IFERROR(SOLID!W56,0)</f>
        <v>-35.091999999999999</v>
      </c>
      <c r="T45" s="16">
        <f ca="1">IFERROR(SOLID!X56,0)</f>
        <v>-35.4</v>
      </c>
      <c r="U45" s="16">
        <f ca="1">IFERROR(SOLID!Y56,0)</f>
        <v>-35.72</v>
      </c>
      <c r="V45" s="16">
        <f ca="1">IFERROR(SOLID!Z56,0)</f>
        <v>-36.048000000000002</v>
      </c>
      <c r="W45" s="16">
        <f ca="1">IFERROR(SOLID!AA56,0)</f>
        <v>0</v>
      </c>
      <c r="X45" s="16">
        <f ca="1">IFERROR(SOLID!AB56,0)</f>
        <v>0</v>
      </c>
      <c r="Y45" s="16">
        <f ca="1">IFERROR(SOLID!AC56,0)</f>
        <v>0</v>
      </c>
      <c r="Z45" s="16">
        <f ca="1">IFERROR(SOLID!AD56,0)</f>
        <v>0</v>
      </c>
      <c r="AA45" s="16">
        <f ca="1">IFERROR(SOLID!AE56,0)</f>
        <v>0</v>
      </c>
      <c r="AB45" s="16">
        <f ca="1">IFERROR(SOLID!AF56,0)</f>
        <v>0</v>
      </c>
      <c r="AC45" s="16">
        <f ca="1">IFERROR(SOLID!AG56,0)</f>
        <v>0</v>
      </c>
      <c r="AD45" s="16">
        <f ca="1">IFERROR(SOLID!AH56,0)</f>
        <v>0</v>
      </c>
      <c r="AE45" s="16">
        <f ca="1">IFERROR(SOLID!AI56,0)</f>
        <v>0</v>
      </c>
      <c r="AF45" s="16">
        <f ca="1">IFERROR(SOLID!AJ56,0)</f>
        <v>0</v>
      </c>
      <c r="AG45" s="16">
        <f ca="1">IFERROR(SOLID!AK56,0)</f>
        <v>0</v>
      </c>
      <c r="AH45" s="16">
        <f ca="1">IFERROR(SOLID!AL56,0)</f>
        <v>0</v>
      </c>
      <c r="AI45" s="16">
        <f ca="1">IFERROR(SOLID!AM56,0)</f>
        <v>0</v>
      </c>
      <c r="AJ45" s="16">
        <f ca="1">IFERROR(SOLID!AN56,0)</f>
        <v>0</v>
      </c>
      <c r="AK45" s="16">
        <f ca="1">IFERROR(SOLID!AO56,0)</f>
        <v>0</v>
      </c>
      <c r="AL45" s="16">
        <f ca="1">IFERROR(SOLID!AP56,0)</f>
        <v>0</v>
      </c>
      <c r="AM45" s="16">
        <f ca="1">IFERROR(SOLID!AQ56,0)</f>
        <v>0</v>
      </c>
      <c r="AN45" s="16">
        <f ca="1">IFERROR(SOLID!AR56,0)</f>
        <v>0</v>
      </c>
      <c r="AO45" s="16">
        <f ca="1">IFERROR(SOLID!AS56,0)</f>
        <v>0</v>
      </c>
      <c r="AP45" s="16">
        <f ca="1">IFERROR(SOLID!AT56,0)</f>
        <v>0</v>
      </c>
      <c r="AQ45" s="16">
        <f ca="1">IFERROR(SOLID!AU56,0)</f>
        <v>0</v>
      </c>
      <c r="AR45" s="16">
        <f ca="1">IFERROR(SOLID!AV56,0)</f>
        <v>0</v>
      </c>
      <c r="AS45" s="16">
        <f ca="1">IFERROR(SOLID!AW56,0)</f>
        <v>0</v>
      </c>
      <c r="AT45" s="16">
        <f ca="1">IFERROR(SOLID!AX56,0)</f>
        <v>0</v>
      </c>
      <c r="AU45" s="16">
        <f ca="1">IFERROR(SOLID!AY56,0)</f>
        <v>0</v>
      </c>
      <c r="AV45" s="16">
        <f ca="1">IFERROR(SOLID!AZ56,0)</f>
        <v>0</v>
      </c>
      <c r="AW45" s="16">
        <f ca="1">IFERROR(SOLID!BA56,0)</f>
        <v>0</v>
      </c>
      <c r="AX45" s="16">
        <f ca="1">IFERROR(SOLID!BB56,0)</f>
        <v>0</v>
      </c>
      <c r="AY45" s="16">
        <f ca="1">IFERROR(SOLID!BC56,0)</f>
        <v>0</v>
      </c>
      <c r="AZ45" s="16">
        <f ca="1">IFERROR(SOLID!BD56,0)</f>
        <v>0</v>
      </c>
      <c r="BA45" s="16">
        <f ca="1">IFERROR(SOLID!BE56,0)</f>
        <v>0</v>
      </c>
      <c r="BB45" s="16">
        <f ca="1">IFERROR(SOLID!BF56,0)</f>
        <v>0</v>
      </c>
      <c r="BC45" s="16">
        <f ca="1">IFERROR(SOLID!BG56,0)</f>
        <v>0</v>
      </c>
      <c r="BD45" s="16">
        <f ca="1">IFERROR(SOLID!BH56,0)</f>
        <v>0</v>
      </c>
      <c r="BE45" s="16">
        <f ca="1">IFERROR(SOLID!BI56,0)</f>
        <v>0</v>
      </c>
      <c r="BF45" s="16">
        <f ca="1">IFERROR(SOLID!BJ56,0)</f>
        <v>0</v>
      </c>
      <c r="BG45" s="16">
        <f ca="1">IFERROR(SOLID!BK56,0)</f>
        <v>0</v>
      </c>
      <c r="BH45" s="16">
        <f ca="1">IFERROR(SOLID!BL56,0)</f>
        <v>0</v>
      </c>
      <c r="BI45" s="16">
        <f ca="1">IFERROR(SOLID!BM56,0)</f>
        <v>0</v>
      </c>
      <c r="BJ45" s="16">
        <f ca="1">IFERROR(SOLID!BN56,0)</f>
        <v>0</v>
      </c>
      <c r="BK45" s="16">
        <f ca="1">IFERROR(SOLID!BO56,0)</f>
        <v>0</v>
      </c>
      <c r="BL45" s="16">
        <f ca="1">IFERROR(SOLID!BP56,0)</f>
        <v>0</v>
      </c>
      <c r="BM45" s="16">
        <f ca="1">IFERROR(SOLID!BQ56,0)</f>
        <v>0</v>
      </c>
      <c r="BN45" s="16">
        <f ca="1">IFERROR(SOLID!BR56,0)</f>
        <v>0</v>
      </c>
      <c r="BO45" s="16">
        <f>IFERROR(SOLID!BS56,0)</f>
        <v>0</v>
      </c>
      <c r="BP45" s="16">
        <f>IFERROR(SOLID!BT56,0)</f>
        <v>0</v>
      </c>
      <c r="BQ45" s="16">
        <f>IFERROR(SOLID!BU56,0)</f>
        <v>0</v>
      </c>
      <c r="BR45" s="16">
        <f>IFERROR(SOLID!BV56,0)</f>
        <v>0</v>
      </c>
      <c r="BS45" s="16">
        <f>IFERROR(SOLID!BW56,0)</f>
        <v>0</v>
      </c>
      <c r="BT45" s="16">
        <f>IFERROR(SOLID!BX56,0)</f>
        <v>0</v>
      </c>
    </row>
    <row r="46" spans="1:72" ht="21.75" hidden="1" outlineLevel="1" thickBot="1" x14ac:dyDescent="0.4">
      <c r="A46" s="33" t="str">
        <f>IFERROR(SOLID!E57,0)</f>
        <v>Se3</v>
      </c>
      <c r="B46" s="16">
        <f ca="1">IFERROR(SOLID!F57,0)</f>
        <v>-71.849999999999994</v>
      </c>
      <c r="C46" s="16">
        <f ca="1">IFERROR(SOLID!G57,0)</f>
        <v>-60.449999999999996</v>
      </c>
      <c r="D46" s="16">
        <f ca="1">IFERROR(SOLID!H57,0)</f>
        <v>-58.59</v>
      </c>
      <c r="E46" s="16">
        <f ca="1">IFERROR(SOLID!I57,0)</f>
        <v>-39.78</v>
      </c>
      <c r="F46" s="16">
        <f ca="1">IFERROR(SOLID!J57,0)</f>
        <v>-35.099999999999994</v>
      </c>
      <c r="G46" s="16">
        <f ca="1">IFERROR(SOLID!K57,0)</f>
        <v>-31.349999999999998</v>
      </c>
      <c r="H46" s="16">
        <f ca="1">IFERROR(SOLID!L57,0)</f>
        <v>-28.241999999999997</v>
      </c>
      <c r="I46" s="16">
        <f ca="1">IFERROR(SOLID!M57,0)</f>
        <v>-27.54</v>
      </c>
      <c r="J46" s="16">
        <f ca="1">IFERROR(SOLID!N57,0)</f>
        <v>-26.867999999999999</v>
      </c>
      <c r="K46" s="16">
        <f ca="1">IFERROR(SOLID!O57,0)</f>
        <v>-26.22</v>
      </c>
      <c r="L46" s="16">
        <f ca="1">IFERROR(SOLID!P57,0)</f>
        <v>-25.596</v>
      </c>
      <c r="M46" s="16">
        <f ca="1">IFERROR(SOLID!Q57,0)</f>
        <v>-24.992999999999999</v>
      </c>
      <c r="N46" s="16">
        <f ca="1">IFERROR(SOLID!R57,0)</f>
        <v>-24.411000000000001</v>
      </c>
      <c r="O46" s="16">
        <f ca="1">IFERROR(SOLID!S57,0)</f>
        <v>-23.85</v>
      </c>
      <c r="P46" s="16">
        <f ca="1">IFERROR(SOLID!T57,0)</f>
        <v>-24.198</v>
      </c>
      <c r="Q46" s="16">
        <f ca="1">IFERROR(SOLID!U57,0)</f>
        <v>-25.236000000000004</v>
      </c>
      <c r="R46" s="16">
        <f ca="1">IFERROR(SOLID!V57,0)</f>
        <v>-26.094000000000001</v>
      </c>
      <c r="S46" s="16">
        <f ca="1">IFERROR(SOLID!W57,0)</f>
        <v>-26.318999999999999</v>
      </c>
      <c r="T46" s="16">
        <f ca="1">IFERROR(SOLID!X57,0)</f>
        <v>-26.549999999999997</v>
      </c>
      <c r="U46" s="16">
        <f ca="1">IFERROR(SOLID!Y57,0)</f>
        <v>-26.79</v>
      </c>
      <c r="V46" s="16">
        <f ca="1">IFERROR(SOLID!Z57,0)</f>
        <v>-27.036000000000001</v>
      </c>
      <c r="W46" s="16">
        <f ca="1">IFERROR(SOLID!AA57,0)</f>
        <v>0</v>
      </c>
      <c r="X46" s="16">
        <f ca="1">IFERROR(SOLID!AB57,0)</f>
        <v>0</v>
      </c>
      <c r="Y46" s="16">
        <f ca="1">IFERROR(SOLID!AC57,0)</f>
        <v>0</v>
      </c>
      <c r="Z46" s="16">
        <f ca="1">IFERROR(SOLID!AD57,0)</f>
        <v>0</v>
      </c>
      <c r="AA46" s="16">
        <f ca="1">IFERROR(SOLID!AE57,0)</f>
        <v>0</v>
      </c>
      <c r="AB46" s="16">
        <f ca="1">IFERROR(SOLID!AF57,0)</f>
        <v>0</v>
      </c>
      <c r="AC46" s="16">
        <f ca="1">IFERROR(SOLID!AG57,0)</f>
        <v>0</v>
      </c>
      <c r="AD46" s="16">
        <f ca="1">IFERROR(SOLID!AH57,0)</f>
        <v>0</v>
      </c>
      <c r="AE46" s="16">
        <f ca="1">IFERROR(SOLID!AI57,0)</f>
        <v>0</v>
      </c>
      <c r="AF46" s="16">
        <f ca="1">IFERROR(SOLID!AJ57,0)</f>
        <v>0</v>
      </c>
      <c r="AG46" s="16">
        <f ca="1">IFERROR(SOLID!AK57,0)</f>
        <v>0</v>
      </c>
      <c r="AH46" s="16">
        <f ca="1">IFERROR(SOLID!AL57,0)</f>
        <v>0</v>
      </c>
      <c r="AI46" s="16">
        <f ca="1">IFERROR(SOLID!AM57,0)</f>
        <v>0</v>
      </c>
      <c r="AJ46" s="16">
        <f ca="1">IFERROR(SOLID!AN57,0)</f>
        <v>0</v>
      </c>
      <c r="AK46" s="16">
        <f ca="1">IFERROR(SOLID!AO57,0)</f>
        <v>0</v>
      </c>
      <c r="AL46" s="16">
        <f ca="1">IFERROR(SOLID!AP57,0)</f>
        <v>0</v>
      </c>
      <c r="AM46" s="16">
        <f ca="1">IFERROR(SOLID!AQ57,0)</f>
        <v>0</v>
      </c>
      <c r="AN46" s="16">
        <f ca="1">IFERROR(SOLID!AR57,0)</f>
        <v>0</v>
      </c>
      <c r="AO46" s="16">
        <f ca="1">IFERROR(SOLID!AS57,0)</f>
        <v>0</v>
      </c>
      <c r="AP46" s="16">
        <f ca="1">IFERROR(SOLID!AT57,0)</f>
        <v>0</v>
      </c>
      <c r="AQ46" s="16">
        <f ca="1">IFERROR(SOLID!AU57,0)</f>
        <v>0</v>
      </c>
      <c r="AR46" s="16">
        <f ca="1">IFERROR(SOLID!AV57,0)</f>
        <v>0</v>
      </c>
      <c r="AS46" s="16">
        <f ca="1">IFERROR(SOLID!AW57,0)</f>
        <v>0</v>
      </c>
      <c r="AT46" s="16">
        <f ca="1">IFERROR(SOLID!AX57,0)</f>
        <v>0</v>
      </c>
      <c r="AU46" s="16">
        <f ca="1">IFERROR(SOLID!AY57,0)</f>
        <v>0</v>
      </c>
      <c r="AV46" s="16">
        <f ca="1">IFERROR(SOLID!AZ57,0)</f>
        <v>0</v>
      </c>
      <c r="AW46" s="16">
        <f ca="1">IFERROR(SOLID!BA57,0)</f>
        <v>0</v>
      </c>
      <c r="AX46" s="16">
        <f ca="1">IFERROR(SOLID!BB57,0)</f>
        <v>0</v>
      </c>
      <c r="AY46" s="16">
        <f ca="1">IFERROR(SOLID!BC57,0)</f>
        <v>0</v>
      </c>
      <c r="AZ46" s="16">
        <f ca="1">IFERROR(SOLID!BD57,0)</f>
        <v>0</v>
      </c>
      <c r="BA46" s="16">
        <f ca="1">IFERROR(SOLID!BE57,0)</f>
        <v>0</v>
      </c>
      <c r="BB46" s="16">
        <f ca="1">IFERROR(SOLID!BF57,0)</f>
        <v>0</v>
      </c>
      <c r="BC46" s="16">
        <f ca="1">IFERROR(SOLID!BG57,0)</f>
        <v>0</v>
      </c>
      <c r="BD46" s="16">
        <f ca="1">IFERROR(SOLID!BH57,0)</f>
        <v>0</v>
      </c>
      <c r="BE46" s="16">
        <f ca="1">IFERROR(SOLID!BI57,0)</f>
        <v>0</v>
      </c>
      <c r="BF46" s="16">
        <f ca="1">IFERROR(SOLID!BJ57,0)</f>
        <v>0</v>
      </c>
      <c r="BG46" s="16">
        <f ca="1">IFERROR(SOLID!BK57,0)</f>
        <v>0</v>
      </c>
      <c r="BH46" s="16">
        <f ca="1">IFERROR(SOLID!BL57,0)</f>
        <v>0</v>
      </c>
      <c r="BI46" s="16">
        <f ca="1">IFERROR(SOLID!BM57,0)</f>
        <v>0</v>
      </c>
      <c r="BJ46" s="16">
        <f ca="1">IFERROR(SOLID!BN57,0)</f>
        <v>0</v>
      </c>
      <c r="BK46" s="16">
        <f ca="1">IFERROR(SOLID!BO57,0)</f>
        <v>0</v>
      </c>
      <c r="BL46" s="16">
        <f ca="1">IFERROR(SOLID!BP57,0)</f>
        <v>0</v>
      </c>
      <c r="BM46" s="16">
        <f ca="1">IFERROR(SOLID!BQ57,0)</f>
        <v>0</v>
      </c>
      <c r="BN46" s="16">
        <f ca="1">IFERROR(SOLID!BR57,0)</f>
        <v>0</v>
      </c>
      <c r="BO46" s="16">
        <f>IFERROR(SOLID!BS57,0)</f>
        <v>0</v>
      </c>
      <c r="BP46" s="16">
        <f>IFERROR(SOLID!BT57,0)</f>
        <v>0</v>
      </c>
      <c r="BQ46" s="16">
        <f>IFERROR(SOLID!BU57,0)</f>
        <v>0</v>
      </c>
      <c r="BR46" s="16">
        <f>IFERROR(SOLID!BV57,0)</f>
        <v>0</v>
      </c>
      <c r="BS46" s="16">
        <f>IFERROR(SOLID!BW57,0)</f>
        <v>0</v>
      </c>
      <c r="BT46" s="16">
        <f>IFERROR(SOLID!BX57,0)</f>
        <v>0</v>
      </c>
    </row>
    <row r="47" spans="1:72" ht="21.75" hidden="1" outlineLevel="1" thickBot="1" x14ac:dyDescent="0.4">
      <c r="A47" s="33" t="str">
        <f>IFERROR(SOLID!E58,0)</f>
        <v>Se2</v>
      </c>
      <c r="B47" s="16">
        <f ca="1">IFERROR(SOLID!F58,0)</f>
        <v>-47.9</v>
      </c>
      <c r="C47" s="16">
        <f ca="1">IFERROR(SOLID!G58,0)</f>
        <v>-40.299999999999997</v>
      </c>
      <c r="D47" s="16">
        <f ca="1">IFERROR(SOLID!H58,0)</f>
        <v>-39.06</v>
      </c>
      <c r="E47" s="16">
        <f ca="1">IFERROR(SOLID!I58,0)</f>
        <v>-26.52</v>
      </c>
      <c r="F47" s="16">
        <f ca="1">IFERROR(SOLID!J58,0)</f>
        <v>-23.4</v>
      </c>
      <c r="G47" s="16">
        <f ca="1">IFERROR(SOLID!K58,0)</f>
        <v>-20.9</v>
      </c>
      <c r="H47" s="16">
        <f ca="1">IFERROR(SOLID!L58,0)</f>
        <v>-18.827999999999999</v>
      </c>
      <c r="I47" s="16">
        <f ca="1">IFERROR(SOLID!M58,0)</f>
        <v>-18.36</v>
      </c>
      <c r="J47" s="16">
        <f ca="1">IFERROR(SOLID!N58,0)</f>
        <v>-17.911999999999999</v>
      </c>
      <c r="K47" s="16">
        <f ca="1">IFERROR(SOLID!O58,0)</f>
        <v>-17.48</v>
      </c>
      <c r="L47" s="16">
        <f ca="1">IFERROR(SOLID!P58,0)</f>
        <v>-17.064</v>
      </c>
      <c r="M47" s="16">
        <f ca="1">IFERROR(SOLID!Q58,0)</f>
        <v>-16.661999999999999</v>
      </c>
      <c r="N47" s="16">
        <f ca="1">IFERROR(SOLID!R58,0)</f>
        <v>-16.274000000000001</v>
      </c>
      <c r="O47" s="16">
        <f ca="1">IFERROR(SOLID!S58,0)</f>
        <v>-15.9</v>
      </c>
      <c r="P47" s="16">
        <f ca="1">IFERROR(SOLID!T58,0)</f>
        <v>-16.132000000000001</v>
      </c>
      <c r="Q47" s="16">
        <f ca="1">IFERROR(SOLID!U58,0)</f>
        <v>-16.824000000000002</v>
      </c>
      <c r="R47" s="16">
        <f ca="1">IFERROR(SOLID!V58,0)</f>
        <v>-17.396000000000001</v>
      </c>
      <c r="S47" s="16">
        <f ca="1">IFERROR(SOLID!W58,0)</f>
        <v>-17.545999999999999</v>
      </c>
      <c r="T47" s="16">
        <f ca="1">IFERROR(SOLID!X58,0)</f>
        <v>-17.7</v>
      </c>
      <c r="U47" s="16">
        <f ca="1">IFERROR(SOLID!Y58,0)</f>
        <v>-17.86</v>
      </c>
      <c r="V47" s="16">
        <f ca="1">IFERROR(SOLID!Z58,0)</f>
        <v>-18.024000000000001</v>
      </c>
      <c r="W47" s="16">
        <f ca="1">IFERROR(SOLID!AA58,0)</f>
        <v>0</v>
      </c>
      <c r="X47" s="16">
        <f ca="1">IFERROR(SOLID!AB58,0)</f>
        <v>0</v>
      </c>
      <c r="Y47" s="16">
        <f ca="1">IFERROR(SOLID!AC58,0)</f>
        <v>0</v>
      </c>
      <c r="Z47" s="16">
        <f ca="1">IFERROR(SOLID!AD58,0)</f>
        <v>0</v>
      </c>
      <c r="AA47" s="16">
        <f ca="1">IFERROR(SOLID!AE58,0)</f>
        <v>0</v>
      </c>
      <c r="AB47" s="16">
        <f ca="1">IFERROR(SOLID!AF58,0)</f>
        <v>0</v>
      </c>
      <c r="AC47" s="16">
        <f ca="1">IFERROR(SOLID!AG58,0)</f>
        <v>0</v>
      </c>
      <c r="AD47" s="16">
        <f ca="1">IFERROR(SOLID!AH58,0)</f>
        <v>0</v>
      </c>
      <c r="AE47" s="16">
        <f ca="1">IFERROR(SOLID!AI58,0)</f>
        <v>0</v>
      </c>
      <c r="AF47" s="16">
        <f ca="1">IFERROR(SOLID!AJ58,0)</f>
        <v>0</v>
      </c>
      <c r="AG47" s="16">
        <f ca="1">IFERROR(SOLID!AK58,0)</f>
        <v>0</v>
      </c>
      <c r="AH47" s="16">
        <f ca="1">IFERROR(SOLID!AL58,0)</f>
        <v>0</v>
      </c>
      <c r="AI47" s="16">
        <f ca="1">IFERROR(SOLID!AM58,0)</f>
        <v>0</v>
      </c>
      <c r="AJ47" s="16">
        <f ca="1">IFERROR(SOLID!AN58,0)</f>
        <v>0</v>
      </c>
      <c r="AK47" s="16">
        <f ca="1">IFERROR(SOLID!AO58,0)</f>
        <v>0</v>
      </c>
      <c r="AL47" s="16">
        <f ca="1">IFERROR(SOLID!AP58,0)</f>
        <v>0</v>
      </c>
      <c r="AM47" s="16">
        <f ca="1">IFERROR(SOLID!AQ58,0)</f>
        <v>0</v>
      </c>
      <c r="AN47" s="16">
        <f ca="1">IFERROR(SOLID!AR58,0)</f>
        <v>0</v>
      </c>
      <c r="AO47" s="16">
        <f ca="1">IFERROR(SOLID!AS58,0)</f>
        <v>0</v>
      </c>
      <c r="AP47" s="16">
        <f ca="1">IFERROR(SOLID!AT58,0)</f>
        <v>0</v>
      </c>
      <c r="AQ47" s="16">
        <f ca="1">IFERROR(SOLID!AU58,0)</f>
        <v>0</v>
      </c>
      <c r="AR47" s="16">
        <f ca="1">IFERROR(SOLID!AV58,0)</f>
        <v>0</v>
      </c>
      <c r="AS47" s="16">
        <f ca="1">IFERROR(SOLID!AW58,0)</f>
        <v>0</v>
      </c>
      <c r="AT47" s="16">
        <f ca="1">IFERROR(SOLID!AX58,0)</f>
        <v>0</v>
      </c>
      <c r="AU47" s="16">
        <f ca="1">IFERROR(SOLID!AY58,0)</f>
        <v>0</v>
      </c>
      <c r="AV47" s="16">
        <f ca="1">IFERROR(SOLID!AZ58,0)</f>
        <v>0</v>
      </c>
      <c r="AW47" s="16">
        <f ca="1">IFERROR(SOLID!BA58,0)</f>
        <v>0</v>
      </c>
      <c r="AX47" s="16">
        <f ca="1">IFERROR(SOLID!BB58,0)</f>
        <v>0</v>
      </c>
      <c r="AY47" s="16">
        <f ca="1">IFERROR(SOLID!BC58,0)</f>
        <v>0</v>
      </c>
      <c r="AZ47" s="16">
        <f ca="1">IFERROR(SOLID!BD58,0)</f>
        <v>0</v>
      </c>
      <c r="BA47" s="16">
        <f ca="1">IFERROR(SOLID!BE58,0)</f>
        <v>0</v>
      </c>
      <c r="BB47" s="16">
        <f ca="1">IFERROR(SOLID!BF58,0)</f>
        <v>0</v>
      </c>
      <c r="BC47" s="16">
        <f ca="1">IFERROR(SOLID!BG58,0)</f>
        <v>0</v>
      </c>
      <c r="BD47" s="16">
        <f ca="1">IFERROR(SOLID!BH58,0)</f>
        <v>0</v>
      </c>
      <c r="BE47" s="16">
        <f ca="1">IFERROR(SOLID!BI58,0)</f>
        <v>0</v>
      </c>
      <c r="BF47" s="16">
        <f ca="1">IFERROR(SOLID!BJ58,0)</f>
        <v>0</v>
      </c>
      <c r="BG47" s="16">
        <f ca="1">IFERROR(SOLID!BK58,0)</f>
        <v>0</v>
      </c>
      <c r="BH47" s="16">
        <f ca="1">IFERROR(SOLID!BL58,0)</f>
        <v>0</v>
      </c>
      <c r="BI47" s="16">
        <f ca="1">IFERROR(SOLID!BM58,0)</f>
        <v>0</v>
      </c>
      <c r="BJ47" s="16">
        <f ca="1">IFERROR(SOLID!BN58,0)</f>
        <v>0</v>
      </c>
      <c r="BK47" s="16">
        <f ca="1">IFERROR(SOLID!BO58,0)</f>
        <v>0</v>
      </c>
      <c r="BL47" s="16">
        <f ca="1">IFERROR(SOLID!BP58,0)</f>
        <v>0</v>
      </c>
      <c r="BM47" s="16">
        <f ca="1">IFERROR(SOLID!BQ58,0)</f>
        <v>0</v>
      </c>
      <c r="BN47" s="16">
        <f ca="1">IFERROR(SOLID!BR58,0)</f>
        <v>0</v>
      </c>
      <c r="BO47" s="16">
        <f>IFERROR(SOLID!BS58,0)</f>
        <v>0</v>
      </c>
      <c r="BP47" s="16">
        <f>IFERROR(SOLID!BT58,0)</f>
        <v>0</v>
      </c>
      <c r="BQ47" s="16">
        <f>IFERROR(SOLID!BU58,0)</f>
        <v>0</v>
      </c>
      <c r="BR47" s="16">
        <f>IFERROR(SOLID!BV58,0)</f>
        <v>0</v>
      </c>
      <c r="BS47" s="16">
        <f>IFERROR(SOLID!BW58,0)</f>
        <v>0</v>
      </c>
      <c r="BT47" s="16">
        <f>IFERROR(SOLID!BX58,0)</f>
        <v>0</v>
      </c>
    </row>
    <row r="48" spans="1:72" ht="21.75" hidden="1" outlineLevel="1" thickBot="1" x14ac:dyDescent="0.4">
      <c r="A48" s="33" t="str">
        <f>IFERROR(SOLID!E59,0)</f>
        <v>Se</v>
      </c>
      <c r="B48" s="16">
        <f ca="1">IFERROR(SOLID!F59,0)</f>
        <v>-23.95</v>
      </c>
      <c r="C48" s="16">
        <f ca="1">IFERROR(SOLID!G59,0)</f>
        <v>-20.149999999999999</v>
      </c>
      <c r="D48" s="16">
        <f ca="1">IFERROR(SOLID!H59,0)</f>
        <v>-19.53</v>
      </c>
      <c r="E48" s="16">
        <f ca="1">IFERROR(SOLID!I59,0)</f>
        <v>-13.26</v>
      </c>
      <c r="F48" s="16">
        <f ca="1">IFERROR(SOLID!J59,0)</f>
        <v>-11.7</v>
      </c>
      <c r="G48" s="16">
        <f ca="1">IFERROR(SOLID!K59,0)</f>
        <v>-10.45</v>
      </c>
      <c r="H48" s="16">
        <f ca="1">IFERROR(SOLID!L59,0)</f>
        <v>-9.4139999999999997</v>
      </c>
      <c r="I48" s="16">
        <f ca="1">IFERROR(SOLID!M59,0)</f>
        <v>-9.18</v>
      </c>
      <c r="J48" s="16">
        <f ca="1">IFERROR(SOLID!N59,0)</f>
        <v>-8.9559999999999995</v>
      </c>
      <c r="K48" s="16">
        <f ca="1">IFERROR(SOLID!O59,0)</f>
        <v>-8.74</v>
      </c>
      <c r="L48" s="16">
        <f ca="1">IFERROR(SOLID!P59,0)</f>
        <v>-8.532</v>
      </c>
      <c r="M48" s="16">
        <f ca="1">IFERROR(SOLID!Q59,0)</f>
        <v>-8.3309999999999995</v>
      </c>
      <c r="N48" s="16">
        <f ca="1">IFERROR(SOLID!R59,0)</f>
        <v>-8.1370000000000005</v>
      </c>
      <c r="O48" s="16">
        <f ca="1">IFERROR(SOLID!S59,0)</f>
        <v>-7.95</v>
      </c>
      <c r="P48" s="16">
        <f ca="1">IFERROR(SOLID!T59,0)</f>
        <v>-8.0660000000000007</v>
      </c>
      <c r="Q48" s="16">
        <f ca="1">IFERROR(SOLID!U59,0)</f>
        <v>-8.4120000000000008</v>
      </c>
      <c r="R48" s="16">
        <f ca="1">IFERROR(SOLID!V59,0)</f>
        <v>-8.6980000000000004</v>
      </c>
      <c r="S48" s="16">
        <f ca="1">IFERROR(SOLID!W59,0)</f>
        <v>-8.7729999999999997</v>
      </c>
      <c r="T48" s="16">
        <f ca="1">IFERROR(SOLID!X59,0)</f>
        <v>-8.85</v>
      </c>
      <c r="U48" s="16">
        <f ca="1">IFERROR(SOLID!Y59,0)</f>
        <v>-8.93</v>
      </c>
      <c r="V48" s="16">
        <f ca="1">IFERROR(SOLID!Z59,0)</f>
        <v>-9.0120000000000005</v>
      </c>
      <c r="W48" s="16">
        <f ca="1">IFERROR(SOLID!AA59,0)</f>
        <v>0</v>
      </c>
      <c r="X48" s="16">
        <f ca="1">IFERROR(SOLID!AB59,0)</f>
        <v>0</v>
      </c>
      <c r="Y48" s="16">
        <f ca="1">IFERROR(SOLID!AC59,0)</f>
        <v>0</v>
      </c>
      <c r="Z48" s="16">
        <f ca="1">IFERROR(SOLID!AD59,0)</f>
        <v>0</v>
      </c>
      <c r="AA48" s="16">
        <f ca="1">IFERROR(SOLID!AE59,0)</f>
        <v>0</v>
      </c>
      <c r="AB48" s="16">
        <f ca="1">IFERROR(SOLID!AF59,0)</f>
        <v>0</v>
      </c>
      <c r="AC48" s="16">
        <f ca="1">IFERROR(SOLID!AG59,0)</f>
        <v>0</v>
      </c>
      <c r="AD48" s="16">
        <f ca="1">IFERROR(SOLID!AH59,0)</f>
        <v>0</v>
      </c>
      <c r="AE48" s="16">
        <f ca="1">IFERROR(SOLID!AI59,0)</f>
        <v>0</v>
      </c>
      <c r="AF48" s="16">
        <f ca="1">IFERROR(SOLID!AJ59,0)</f>
        <v>0</v>
      </c>
      <c r="AG48" s="16">
        <f ca="1">IFERROR(SOLID!AK59,0)</f>
        <v>0</v>
      </c>
      <c r="AH48" s="16">
        <f ca="1">IFERROR(SOLID!AL59,0)</f>
        <v>0</v>
      </c>
      <c r="AI48" s="16">
        <f ca="1">IFERROR(SOLID!AM59,0)</f>
        <v>0</v>
      </c>
      <c r="AJ48" s="16">
        <f ca="1">IFERROR(SOLID!AN59,0)</f>
        <v>0</v>
      </c>
      <c r="AK48" s="16">
        <f ca="1">IFERROR(SOLID!AO59,0)</f>
        <v>0</v>
      </c>
      <c r="AL48" s="16">
        <f ca="1">IFERROR(SOLID!AP59,0)</f>
        <v>0</v>
      </c>
      <c r="AM48" s="16">
        <f ca="1">IFERROR(SOLID!AQ59,0)</f>
        <v>0</v>
      </c>
      <c r="AN48" s="16">
        <f ca="1">IFERROR(SOLID!AR59,0)</f>
        <v>0</v>
      </c>
      <c r="AO48" s="16">
        <f ca="1">IFERROR(SOLID!AS59,0)</f>
        <v>0</v>
      </c>
      <c r="AP48" s="16">
        <f ca="1">IFERROR(SOLID!AT59,0)</f>
        <v>0</v>
      </c>
      <c r="AQ48" s="16">
        <f ca="1">IFERROR(SOLID!AU59,0)</f>
        <v>0</v>
      </c>
      <c r="AR48" s="16">
        <f ca="1">IFERROR(SOLID!AV59,0)</f>
        <v>0</v>
      </c>
      <c r="AS48" s="16">
        <f ca="1">IFERROR(SOLID!AW59,0)</f>
        <v>0</v>
      </c>
      <c r="AT48" s="16">
        <f ca="1">IFERROR(SOLID!AX59,0)</f>
        <v>0</v>
      </c>
      <c r="AU48" s="16">
        <f ca="1">IFERROR(SOLID!AY59,0)</f>
        <v>0</v>
      </c>
      <c r="AV48" s="16">
        <f ca="1">IFERROR(SOLID!AZ59,0)</f>
        <v>0</v>
      </c>
      <c r="AW48" s="16">
        <f ca="1">IFERROR(SOLID!BA59,0)</f>
        <v>0</v>
      </c>
      <c r="AX48" s="16">
        <f ca="1">IFERROR(SOLID!BB59,0)</f>
        <v>0</v>
      </c>
      <c r="AY48" s="16">
        <f ca="1">IFERROR(SOLID!BC59,0)</f>
        <v>0</v>
      </c>
      <c r="AZ48" s="16">
        <f ca="1">IFERROR(SOLID!BD59,0)</f>
        <v>0</v>
      </c>
      <c r="BA48" s="16">
        <f ca="1">IFERROR(SOLID!BE59,0)</f>
        <v>0</v>
      </c>
      <c r="BB48" s="16">
        <f ca="1">IFERROR(SOLID!BF59,0)</f>
        <v>0</v>
      </c>
      <c r="BC48" s="16">
        <f ca="1">IFERROR(SOLID!BG59,0)</f>
        <v>0</v>
      </c>
      <c r="BD48" s="16">
        <f ca="1">IFERROR(SOLID!BH59,0)</f>
        <v>0</v>
      </c>
      <c r="BE48" s="16">
        <f ca="1">IFERROR(SOLID!BI59,0)</f>
        <v>0</v>
      </c>
      <c r="BF48" s="16">
        <f ca="1">IFERROR(SOLID!BJ59,0)</f>
        <v>0</v>
      </c>
      <c r="BG48" s="16">
        <f ca="1">IFERROR(SOLID!BK59,0)</f>
        <v>0</v>
      </c>
      <c r="BH48" s="16">
        <f ca="1">IFERROR(SOLID!BL59,0)</f>
        <v>0</v>
      </c>
      <c r="BI48" s="16">
        <f ca="1">IFERROR(SOLID!BM59,0)</f>
        <v>0</v>
      </c>
      <c r="BJ48" s="16">
        <f ca="1">IFERROR(SOLID!BN59,0)</f>
        <v>0</v>
      </c>
      <c r="BK48" s="16">
        <f ca="1">IFERROR(SOLID!BO59,0)</f>
        <v>0</v>
      </c>
      <c r="BL48" s="16">
        <f ca="1">IFERROR(SOLID!BP59,0)</f>
        <v>0</v>
      </c>
      <c r="BM48" s="16">
        <f ca="1">IFERROR(SOLID!BQ59,0)</f>
        <v>0</v>
      </c>
      <c r="BN48" s="16">
        <f ca="1">IFERROR(SOLID!BR59,0)</f>
        <v>0</v>
      </c>
      <c r="BO48" s="16">
        <f>IFERROR(SOLID!BS59,0)</f>
        <v>0</v>
      </c>
      <c r="BP48" s="16">
        <f>IFERROR(SOLID!BT59,0)</f>
        <v>0</v>
      </c>
      <c r="BQ48" s="16">
        <f>IFERROR(SOLID!BU59,0)</f>
        <v>0</v>
      </c>
      <c r="BR48" s="16">
        <f>IFERROR(SOLID!BV59,0)</f>
        <v>0</v>
      </c>
      <c r="BS48" s="16">
        <f>IFERROR(SOLID!BW59,0)</f>
        <v>0</v>
      </c>
      <c r="BT48" s="16">
        <f>IFERROR(SOLID!BX59,0)</f>
        <v>0</v>
      </c>
    </row>
    <row r="49" spans="1:72" ht="21.75" hidden="1" outlineLevel="1" thickBot="1" x14ac:dyDescent="0.4">
      <c r="A49" s="33" t="str">
        <f>IFERROR(SOLID!E60,0)</f>
        <v>Ar</v>
      </c>
      <c r="B49" s="16">
        <f ca="1">IFERROR(SOLID!F60,0)</f>
        <v>-18.62</v>
      </c>
      <c r="C49" s="16">
        <f ca="1">IFERROR(SOLID!G60,0)</f>
        <v>-18.63</v>
      </c>
      <c r="D49" s="16">
        <f ca="1">IFERROR(SOLID!H60,0)</f>
        <v>-18.72</v>
      </c>
      <c r="E49" s="16">
        <f ca="1">IFERROR(SOLID!I60,0)</f>
        <v>-18.84</v>
      </c>
      <c r="F49" s="16">
        <f ca="1">IFERROR(SOLID!J60,0)</f>
        <v>-18.97</v>
      </c>
      <c r="G49" s="16">
        <f ca="1">IFERROR(SOLID!K60,0)</f>
        <v>-19.11</v>
      </c>
      <c r="H49" s="16">
        <f ca="1">IFERROR(SOLID!L60,0)</f>
        <v>-19.25</v>
      </c>
      <c r="I49" s="16">
        <f ca="1">IFERROR(SOLID!M60,0)</f>
        <v>-19.28</v>
      </c>
      <c r="J49" s="16">
        <f ca="1">IFERROR(SOLID!N60,0)</f>
        <v>-19.32</v>
      </c>
      <c r="K49" s="16">
        <f ca="1">IFERROR(SOLID!O60,0)</f>
        <v>-19.350000000000001</v>
      </c>
      <c r="L49" s="16">
        <f ca="1">IFERROR(SOLID!P60,0)</f>
        <v>-19.38</v>
      </c>
      <c r="M49" s="16">
        <f ca="1">IFERROR(SOLID!Q60,0)</f>
        <v>-19.420000000000002</v>
      </c>
      <c r="N49" s="16">
        <f ca="1">IFERROR(SOLID!R60,0)</f>
        <v>-19.45</v>
      </c>
      <c r="O49" s="16">
        <f ca="1">IFERROR(SOLID!S60,0)</f>
        <v>-19.48</v>
      </c>
      <c r="P49" s="16">
        <f ca="1">IFERROR(SOLID!T60,0)</f>
        <v>-19.52</v>
      </c>
      <c r="Q49" s="16">
        <f ca="1">IFERROR(SOLID!U60,0)</f>
        <v>-19.649999999999999</v>
      </c>
      <c r="R49" s="16">
        <f ca="1">IFERROR(SOLID!V60,0)</f>
        <v>-19.78</v>
      </c>
      <c r="S49" s="16">
        <f ca="1">IFERROR(SOLID!W60,0)</f>
        <v>-19.82</v>
      </c>
      <c r="T49" s="16">
        <f ca="1">IFERROR(SOLID!X60,0)</f>
        <v>-19.86</v>
      </c>
      <c r="U49" s="16">
        <f ca="1">IFERROR(SOLID!Y60,0)</f>
        <v>-19.89</v>
      </c>
      <c r="V49" s="16">
        <f ca="1">IFERROR(SOLID!Z60,0)</f>
        <v>-19.93</v>
      </c>
      <c r="W49" s="16">
        <f ca="1">IFERROR(SOLID!AA60,0)</f>
        <v>0</v>
      </c>
      <c r="X49" s="16">
        <f ca="1">IFERROR(SOLID!AB60,0)</f>
        <v>0</v>
      </c>
      <c r="Y49" s="16">
        <f ca="1">IFERROR(SOLID!AC60,0)</f>
        <v>0</v>
      </c>
      <c r="Z49" s="16">
        <f ca="1">IFERROR(SOLID!AD60,0)</f>
        <v>0</v>
      </c>
      <c r="AA49" s="16">
        <f ca="1">IFERROR(SOLID!AE60,0)</f>
        <v>0</v>
      </c>
      <c r="AB49" s="16">
        <f ca="1">IFERROR(SOLID!AF60,0)</f>
        <v>0</v>
      </c>
      <c r="AC49" s="16">
        <f ca="1">IFERROR(SOLID!AG60,0)</f>
        <v>0</v>
      </c>
      <c r="AD49" s="16">
        <f ca="1">IFERROR(SOLID!AH60,0)</f>
        <v>0</v>
      </c>
      <c r="AE49" s="16">
        <f ca="1">IFERROR(SOLID!AI60,0)</f>
        <v>0</v>
      </c>
      <c r="AF49" s="16">
        <f ca="1">IFERROR(SOLID!AJ60,0)</f>
        <v>0</v>
      </c>
      <c r="AG49" s="16">
        <f ca="1">IFERROR(SOLID!AK60,0)</f>
        <v>0</v>
      </c>
      <c r="AH49" s="16">
        <f ca="1">IFERROR(SOLID!AL60,0)</f>
        <v>0</v>
      </c>
      <c r="AI49" s="16">
        <f ca="1">IFERROR(SOLID!AM60,0)</f>
        <v>0</v>
      </c>
      <c r="AJ49" s="16">
        <f ca="1">IFERROR(SOLID!AN60,0)</f>
        <v>0</v>
      </c>
      <c r="AK49" s="16">
        <f ca="1">IFERROR(SOLID!AO60,0)</f>
        <v>0</v>
      </c>
      <c r="AL49" s="16">
        <f ca="1">IFERROR(SOLID!AP60,0)</f>
        <v>0</v>
      </c>
      <c r="AM49" s="16">
        <f ca="1">IFERROR(SOLID!AQ60,0)</f>
        <v>0</v>
      </c>
      <c r="AN49" s="16">
        <f ca="1">IFERROR(SOLID!AR60,0)</f>
        <v>0</v>
      </c>
      <c r="AO49" s="16">
        <f ca="1">IFERROR(SOLID!AS60,0)</f>
        <v>0</v>
      </c>
      <c r="AP49" s="16">
        <f ca="1">IFERROR(SOLID!AT60,0)</f>
        <v>0</v>
      </c>
      <c r="AQ49" s="16">
        <f ca="1">IFERROR(SOLID!AU60,0)</f>
        <v>0</v>
      </c>
      <c r="AR49" s="16">
        <f ca="1">IFERROR(SOLID!AV60,0)</f>
        <v>0</v>
      </c>
      <c r="AS49" s="16">
        <f ca="1">IFERROR(SOLID!AW60,0)</f>
        <v>0</v>
      </c>
      <c r="AT49" s="16">
        <f ca="1">IFERROR(SOLID!AX60,0)</f>
        <v>0</v>
      </c>
      <c r="AU49" s="16">
        <f ca="1">IFERROR(SOLID!AY60,0)</f>
        <v>0</v>
      </c>
      <c r="AV49" s="16">
        <f ca="1">IFERROR(SOLID!AZ60,0)</f>
        <v>0</v>
      </c>
      <c r="AW49" s="16">
        <f ca="1">IFERROR(SOLID!BA60,0)</f>
        <v>0</v>
      </c>
      <c r="AX49" s="16">
        <f ca="1">IFERROR(SOLID!BB60,0)</f>
        <v>0</v>
      </c>
      <c r="AY49" s="16">
        <f ca="1">IFERROR(SOLID!BC60,0)</f>
        <v>0</v>
      </c>
      <c r="AZ49" s="16">
        <f ca="1">IFERROR(SOLID!BD60,0)</f>
        <v>0</v>
      </c>
      <c r="BA49" s="16">
        <f ca="1">IFERROR(SOLID!BE60,0)</f>
        <v>0</v>
      </c>
      <c r="BB49" s="16">
        <f ca="1">IFERROR(SOLID!BF60,0)</f>
        <v>0</v>
      </c>
      <c r="BC49" s="16">
        <f ca="1">IFERROR(SOLID!BG60,0)</f>
        <v>0</v>
      </c>
      <c r="BD49" s="16">
        <f ca="1">IFERROR(SOLID!BH60,0)</f>
        <v>0</v>
      </c>
      <c r="BE49" s="16">
        <f ca="1">IFERROR(SOLID!BI60,0)</f>
        <v>0</v>
      </c>
      <c r="BF49" s="16">
        <f ca="1">IFERROR(SOLID!BJ60,0)</f>
        <v>0</v>
      </c>
      <c r="BG49" s="16">
        <f ca="1">IFERROR(SOLID!BK60,0)</f>
        <v>0</v>
      </c>
      <c r="BH49" s="16">
        <f ca="1">IFERROR(SOLID!BL60,0)</f>
        <v>0</v>
      </c>
      <c r="BI49" s="16">
        <f ca="1">IFERROR(SOLID!BM60,0)</f>
        <v>0</v>
      </c>
      <c r="BJ49" s="16">
        <f ca="1">IFERROR(SOLID!BN60,0)</f>
        <v>0</v>
      </c>
      <c r="BK49" s="16">
        <f ca="1">IFERROR(SOLID!BO60,0)</f>
        <v>0</v>
      </c>
      <c r="BL49" s="16">
        <f ca="1">IFERROR(SOLID!BP60,0)</f>
        <v>0</v>
      </c>
      <c r="BM49" s="16">
        <f ca="1">IFERROR(SOLID!BQ60,0)</f>
        <v>0</v>
      </c>
      <c r="BN49" s="16">
        <f ca="1">IFERROR(SOLID!BR60,0)</f>
        <v>0</v>
      </c>
      <c r="BO49" s="16">
        <f>IFERROR(SOLID!BS60,0)</f>
        <v>0</v>
      </c>
      <c r="BP49" s="16">
        <f>IFERROR(SOLID!BT60,0)</f>
        <v>0</v>
      </c>
      <c r="BQ49" s="16">
        <f>IFERROR(SOLID!BU60,0)</f>
        <v>0</v>
      </c>
      <c r="BR49" s="16">
        <f>IFERROR(SOLID!BV60,0)</f>
        <v>0</v>
      </c>
      <c r="BS49" s="16">
        <f>IFERROR(SOLID!BW60,0)</f>
        <v>0</v>
      </c>
      <c r="BT49" s="16">
        <f>IFERROR(SOLID!BX60,0)</f>
        <v>0</v>
      </c>
    </row>
    <row r="50" spans="1:72" ht="21.75" hidden="1" outlineLevel="1" thickBot="1" x14ac:dyDescent="0.4">
      <c r="A50" s="33" t="str">
        <f>IFERROR(SOLID!E61,0)</f>
        <v>(1)Ga[l]</v>
      </c>
      <c r="B50" s="16">
        <f ca="1">IFERROR(SOLID!F61,0)</f>
        <v>-64.92</v>
      </c>
      <c r="C50" s="16">
        <f ca="1">IFERROR(SOLID!G61,0)</f>
        <v>-53.11</v>
      </c>
      <c r="D50" s="16">
        <f ca="1">IFERROR(SOLID!H61,0)</f>
        <v>-42.49</v>
      </c>
      <c r="E50" s="16">
        <f ca="1">IFERROR(SOLID!I61,0)</f>
        <v>-43.73</v>
      </c>
      <c r="F50" s="16">
        <f ca="1">IFERROR(SOLID!J61,0)</f>
        <v>-40.04</v>
      </c>
      <c r="G50" s="16">
        <f ca="1">IFERROR(SOLID!K61,0)</f>
        <v>-37.31</v>
      </c>
      <c r="H50" s="16">
        <f ca="1">IFERROR(SOLID!L61,0)</f>
        <v>-35.25</v>
      </c>
      <c r="I50" s="16">
        <f ca="1">IFERROR(SOLID!M61,0)</f>
        <v>-34.81</v>
      </c>
      <c r="J50" s="16">
        <f ca="1">IFERROR(SOLID!N61,0)</f>
        <v>-34.409999999999997</v>
      </c>
      <c r="K50" s="16">
        <f ca="1">IFERROR(SOLID!O61,0)</f>
        <v>-34.03</v>
      </c>
      <c r="L50" s="16">
        <f ca="1">IFERROR(SOLID!P61,0)</f>
        <v>-33.68</v>
      </c>
      <c r="M50" s="16">
        <f ca="1">IFERROR(SOLID!Q61,0)</f>
        <v>-33.76</v>
      </c>
      <c r="N50" s="16">
        <f ca="1">IFERROR(SOLID!R61,0)</f>
        <v>-33.909999999999997</v>
      </c>
      <c r="O50" s="16">
        <f ca="1">IFERROR(SOLID!S61,0)</f>
        <v>-34.200000000000003</v>
      </c>
      <c r="P50" s="16">
        <f ca="1">IFERROR(SOLID!T61,0)</f>
        <v>-33.85</v>
      </c>
      <c r="Q50" s="16">
        <f ca="1">IFERROR(SOLID!U61,0)</f>
        <v>-32.32</v>
      </c>
      <c r="R50" s="16">
        <f ca="1">IFERROR(SOLID!V61,0)</f>
        <v>-30.99</v>
      </c>
      <c r="S50" s="16">
        <f ca="1">IFERROR(SOLID!W61,0)</f>
        <v>-30.67</v>
      </c>
      <c r="T50" s="16">
        <f ca="1">IFERROR(SOLID!X61,0)</f>
        <v>-30.35</v>
      </c>
      <c r="U50" s="16">
        <f ca="1">IFERROR(SOLID!Y61,0)</f>
        <v>-30.04</v>
      </c>
      <c r="V50" s="16">
        <f ca="1">IFERROR(SOLID!Z61,0)</f>
        <v>-29.73</v>
      </c>
      <c r="W50" s="16">
        <f ca="1">IFERROR(SOLID!AA61,0)</f>
        <v>0</v>
      </c>
      <c r="X50" s="16">
        <f ca="1">IFERROR(SOLID!AB61,0)</f>
        <v>0</v>
      </c>
      <c r="Y50" s="16">
        <f ca="1">IFERROR(SOLID!AC61,0)</f>
        <v>0</v>
      </c>
      <c r="Z50" s="16">
        <f ca="1">IFERROR(SOLID!AD61,0)</f>
        <v>0</v>
      </c>
      <c r="AA50" s="16">
        <f ca="1">IFERROR(SOLID!AE61,0)</f>
        <v>0</v>
      </c>
      <c r="AB50" s="16">
        <f ca="1">IFERROR(SOLID!AF61,0)</f>
        <v>0</v>
      </c>
      <c r="AC50" s="16">
        <f ca="1">IFERROR(SOLID!AG61,0)</f>
        <v>0</v>
      </c>
      <c r="AD50" s="16">
        <f ca="1">IFERROR(SOLID!AH61,0)</f>
        <v>0</v>
      </c>
      <c r="AE50" s="16">
        <f ca="1">IFERROR(SOLID!AI61,0)</f>
        <v>0</v>
      </c>
      <c r="AF50" s="16">
        <f ca="1">IFERROR(SOLID!AJ61,0)</f>
        <v>0</v>
      </c>
      <c r="AG50" s="16">
        <f ca="1">IFERROR(SOLID!AK61,0)</f>
        <v>0</v>
      </c>
      <c r="AH50" s="16">
        <f ca="1">IFERROR(SOLID!AL61,0)</f>
        <v>0</v>
      </c>
      <c r="AI50" s="16">
        <f ca="1">IFERROR(SOLID!AM61,0)</f>
        <v>0</v>
      </c>
      <c r="AJ50" s="16">
        <f ca="1">IFERROR(SOLID!AN61,0)</f>
        <v>0</v>
      </c>
      <c r="AK50" s="16">
        <f ca="1">IFERROR(SOLID!AO61,0)</f>
        <v>0</v>
      </c>
      <c r="AL50" s="16">
        <f ca="1">IFERROR(SOLID!AP61,0)</f>
        <v>0</v>
      </c>
      <c r="AM50" s="16">
        <f ca="1">IFERROR(SOLID!AQ61,0)</f>
        <v>0</v>
      </c>
      <c r="AN50" s="16">
        <f ca="1">IFERROR(SOLID!AR61,0)</f>
        <v>0</v>
      </c>
      <c r="AO50" s="16">
        <f ca="1">IFERROR(SOLID!AS61,0)</f>
        <v>0</v>
      </c>
      <c r="AP50" s="16">
        <f ca="1">IFERROR(SOLID!AT61,0)</f>
        <v>0</v>
      </c>
      <c r="AQ50" s="16">
        <f ca="1">IFERROR(SOLID!AU61,0)</f>
        <v>0</v>
      </c>
      <c r="AR50" s="16">
        <f ca="1">IFERROR(SOLID!AV61,0)</f>
        <v>0</v>
      </c>
      <c r="AS50" s="16">
        <f ca="1">IFERROR(SOLID!AW61,0)</f>
        <v>0</v>
      </c>
      <c r="AT50" s="16">
        <f ca="1">IFERROR(SOLID!AX61,0)</f>
        <v>0</v>
      </c>
      <c r="AU50" s="16">
        <f ca="1">IFERROR(SOLID!AY61,0)</f>
        <v>0</v>
      </c>
      <c r="AV50" s="16">
        <f ca="1">IFERROR(SOLID!AZ61,0)</f>
        <v>0</v>
      </c>
      <c r="AW50" s="16">
        <f ca="1">IFERROR(SOLID!BA61,0)</f>
        <v>0</v>
      </c>
      <c r="AX50" s="16">
        <f ca="1">IFERROR(SOLID!BB61,0)</f>
        <v>0</v>
      </c>
      <c r="AY50" s="16">
        <f ca="1">IFERROR(SOLID!BC61,0)</f>
        <v>0</v>
      </c>
      <c r="AZ50" s="16">
        <f ca="1">IFERROR(SOLID!BD61,0)</f>
        <v>0</v>
      </c>
      <c r="BA50" s="16">
        <f ca="1">IFERROR(SOLID!BE61,0)</f>
        <v>0</v>
      </c>
      <c r="BB50" s="16">
        <f ca="1">IFERROR(SOLID!BF61,0)</f>
        <v>0</v>
      </c>
      <c r="BC50" s="16">
        <f ca="1">IFERROR(SOLID!BG61,0)</f>
        <v>0</v>
      </c>
      <c r="BD50" s="16">
        <f ca="1">IFERROR(SOLID!BH61,0)</f>
        <v>0</v>
      </c>
      <c r="BE50" s="16">
        <f ca="1">IFERROR(SOLID!BI61,0)</f>
        <v>0</v>
      </c>
      <c r="BF50" s="16">
        <f ca="1">IFERROR(SOLID!BJ61,0)</f>
        <v>0</v>
      </c>
      <c r="BG50" s="16">
        <f ca="1">IFERROR(SOLID!BK61,0)</f>
        <v>0</v>
      </c>
      <c r="BH50" s="16">
        <f ca="1">IFERROR(SOLID!BL61,0)</f>
        <v>0</v>
      </c>
      <c r="BI50" s="16">
        <f ca="1">IFERROR(SOLID!BM61,0)</f>
        <v>0</v>
      </c>
      <c r="BJ50" s="16">
        <f ca="1">IFERROR(SOLID!BN61,0)</f>
        <v>0</v>
      </c>
      <c r="BK50" s="16">
        <f ca="1">IFERROR(SOLID!BO61,0)</f>
        <v>0</v>
      </c>
      <c r="BL50" s="16">
        <f ca="1">IFERROR(SOLID!BP61,0)</f>
        <v>0</v>
      </c>
      <c r="BM50" s="16">
        <f ca="1">IFERROR(SOLID!BQ61,0)</f>
        <v>0</v>
      </c>
      <c r="BN50" s="16">
        <f ca="1">IFERROR(SOLID!BR61,0)</f>
        <v>0</v>
      </c>
      <c r="BO50" s="16">
        <f>IFERROR(SOLID!BS61,0)</f>
        <v>0</v>
      </c>
      <c r="BP50" s="16">
        <f>IFERROR(SOLID!BT61,0)</f>
        <v>0</v>
      </c>
      <c r="BQ50" s="16">
        <f>IFERROR(SOLID!BU61,0)</f>
        <v>0</v>
      </c>
      <c r="BR50" s="16">
        <f>IFERROR(SOLID!BV61,0)</f>
        <v>0</v>
      </c>
      <c r="BS50" s="16">
        <f>IFERROR(SOLID!BW61,0)</f>
        <v>0</v>
      </c>
      <c r="BT50" s="16">
        <f>IFERROR(SOLID!BX61,0)</f>
        <v>0</v>
      </c>
    </row>
    <row r="51" spans="1:72" ht="21.75" hidden="1" outlineLevel="1" thickBot="1" x14ac:dyDescent="0.4">
      <c r="A51" s="33" t="str">
        <f>IFERROR(SOLID!E62,0)</f>
        <v>(1)GeSe[l]</v>
      </c>
      <c r="B51" s="16">
        <f ca="1">IFERROR(SOLID!F62,0)</f>
        <v>-39.81</v>
      </c>
      <c r="C51" s="16">
        <f ca="1">IFERROR(SOLID!G62,0)</f>
        <v>-33.909999999999997</v>
      </c>
      <c r="D51" s="16">
        <f ca="1">IFERROR(SOLID!H62,0)</f>
        <v>-30.14</v>
      </c>
      <c r="E51" s="16">
        <f ca="1">IFERROR(SOLID!I62,0)</f>
        <v>-27.57</v>
      </c>
      <c r="F51" s="16">
        <f ca="1">IFERROR(SOLID!J62,0)</f>
        <v>-25.729999999999997</v>
      </c>
      <c r="G51" s="16">
        <f ca="1">IFERROR(SOLID!K62,0)</f>
        <v>-24.39</v>
      </c>
      <c r="H51" s="16">
        <f ca="1">IFERROR(SOLID!L62,0)</f>
        <v>-23.384</v>
      </c>
      <c r="I51" s="16">
        <f ca="1">IFERROR(SOLID!M62,0)</f>
        <v>-23.17</v>
      </c>
      <c r="J51" s="16">
        <f ca="1">IFERROR(SOLID!N62,0)</f>
        <v>-22.975999999999999</v>
      </c>
      <c r="K51" s="16">
        <f ca="1">IFERROR(SOLID!O62,0)</f>
        <v>-22.79</v>
      </c>
      <c r="L51" s="16">
        <f ca="1">IFERROR(SOLID!P62,0)</f>
        <v>-22.612000000000002</v>
      </c>
      <c r="M51" s="16">
        <f ca="1">IFERROR(SOLID!Q62,0)</f>
        <v>-22.451000000000001</v>
      </c>
      <c r="N51" s="16">
        <f ca="1">IFERROR(SOLID!R62,0)</f>
        <v>-22.297000000000001</v>
      </c>
      <c r="O51" s="16">
        <f ca="1">IFERROR(SOLID!S62,0)</f>
        <v>-22.16</v>
      </c>
      <c r="P51" s="16">
        <f ca="1">IFERROR(SOLID!T62,0)</f>
        <v>-22.026000000000003</v>
      </c>
      <c r="Q51" s="16">
        <f ca="1">IFERROR(SOLID!U62,0)</f>
        <v>-21.792000000000002</v>
      </c>
      <c r="R51" s="16">
        <f ca="1">IFERROR(SOLID!V62,0)</f>
        <v>-21.667999999999999</v>
      </c>
      <c r="S51" s="16">
        <f ca="1">IFERROR(SOLID!W62,0)</f>
        <v>-21.643000000000001</v>
      </c>
      <c r="T51" s="16">
        <f ca="1">IFERROR(SOLID!X62,0)</f>
        <v>-21.619999999999997</v>
      </c>
      <c r="U51" s="16">
        <f ca="1">IFERROR(SOLID!Y62,0)</f>
        <v>-21.6</v>
      </c>
      <c r="V51" s="16">
        <f ca="1">IFERROR(SOLID!Z62,0)</f>
        <v>-21.582000000000001</v>
      </c>
      <c r="W51" s="16">
        <f ca="1">IFERROR(SOLID!AA62,0)</f>
        <v>0</v>
      </c>
      <c r="X51" s="16">
        <f ca="1">IFERROR(SOLID!AB62,0)</f>
        <v>0</v>
      </c>
      <c r="Y51" s="16">
        <f ca="1">IFERROR(SOLID!AC62,0)</f>
        <v>0</v>
      </c>
      <c r="Z51" s="16">
        <f ca="1">IFERROR(SOLID!AD62,0)</f>
        <v>0</v>
      </c>
      <c r="AA51" s="16">
        <f ca="1">IFERROR(SOLID!AE62,0)</f>
        <v>0</v>
      </c>
      <c r="AB51" s="16">
        <f ca="1">IFERROR(SOLID!AF62,0)</f>
        <v>0</v>
      </c>
      <c r="AC51" s="16">
        <f ca="1">IFERROR(SOLID!AG62,0)</f>
        <v>0</v>
      </c>
      <c r="AD51" s="16">
        <f ca="1">IFERROR(SOLID!AH62,0)</f>
        <v>0</v>
      </c>
      <c r="AE51" s="16">
        <f ca="1">IFERROR(SOLID!AI62,0)</f>
        <v>0</v>
      </c>
      <c r="AF51" s="16">
        <f ca="1">IFERROR(SOLID!AJ62,0)</f>
        <v>0</v>
      </c>
      <c r="AG51" s="16">
        <f ca="1">IFERROR(SOLID!AK62,0)</f>
        <v>0</v>
      </c>
      <c r="AH51" s="16">
        <f ca="1">IFERROR(SOLID!AL62,0)</f>
        <v>0</v>
      </c>
      <c r="AI51" s="16">
        <f ca="1">IFERROR(SOLID!AM62,0)</f>
        <v>0</v>
      </c>
      <c r="AJ51" s="16">
        <f ca="1">IFERROR(SOLID!AN62,0)</f>
        <v>0</v>
      </c>
      <c r="AK51" s="16">
        <f ca="1">IFERROR(SOLID!AO62,0)</f>
        <v>0</v>
      </c>
      <c r="AL51" s="16">
        <f ca="1">IFERROR(SOLID!AP62,0)</f>
        <v>0</v>
      </c>
      <c r="AM51" s="16">
        <f ca="1">IFERROR(SOLID!AQ62,0)</f>
        <v>0</v>
      </c>
      <c r="AN51" s="16">
        <f ca="1">IFERROR(SOLID!AR62,0)</f>
        <v>0</v>
      </c>
      <c r="AO51" s="16">
        <f ca="1">IFERROR(SOLID!AS62,0)</f>
        <v>0</v>
      </c>
      <c r="AP51" s="16">
        <f ca="1">IFERROR(SOLID!AT62,0)</f>
        <v>0</v>
      </c>
      <c r="AQ51" s="16">
        <f ca="1">IFERROR(SOLID!AU62,0)</f>
        <v>0</v>
      </c>
      <c r="AR51" s="16">
        <f ca="1">IFERROR(SOLID!AV62,0)</f>
        <v>0</v>
      </c>
      <c r="AS51" s="16">
        <f ca="1">IFERROR(SOLID!AW62,0)</f>
        <v>0</v>
      </c>
      <c r="AT51" s="16">
        <f ca="1">IFERROR(SOLID!AX62,0)</f>
        <v>0</v>
      </c>
      <c r="AU51" s="16">
        <f ca="1">IFERROR(SOLID!AY62,0)</f>
        <v>0</v>
      </c>
      <c r="AV51" s="16">
        <f ca="1">IFERROR(SOLID!AZ62,0)</f>
        <v>0</v>
      </c>
      <c r="AW51" s="16">
        <f ca="1">IFERROR(SOLID!BA62,0)</f>
        <v>0</v>
      </c>
      <c r="AX51" s="16">
        <f ca="1">IFERROR(SOLID!BB62,0)</f>
        <v>0</v>
      </c>
      <c r="AY51" s="16">
        <f ca="1">IFERROR(SOLID!BC62,0)</f>
        <v>0</v>
      </c>
      <c r="AZ51" s="16">
        <f ca="1">IFERROR(SOLID!BD62,0)</f>
        <v>0</v>
      </c>
      <c r="BA51" s="16">
        <f ca="1">IFERROR(SOLID!BE62,0)</f>
        <v>0</v>
      </c>
      <c r="BB51" s="16">
        <f ca="1">IFERROR(SOLID!BF62,0)</f>
        <v>0</v>
      </c>
      <c r="BC51" s="16">
        <f ca="1">IFERROR(SOLID!BG62,0)</f>
        <v>0</v>
      </c>
      <c r="BD51" s="16">
        <f ca="1">IFERROR(SOLID!BH62,0)</f>
        <v>0</v>
      </c>
      <c r="BE51" s="16">
        <f ca="1">IFERROR(SOLID!BI62,0)</f>
        <v>0</v>
      </c>
      <c r="BF51" s="16">
        <f ca="1">IFERROR(SOLID!BJ62,0)</f>
        <v>0</v>
      </c>
      <c r="BG51" s="16">
        <f ca="1">IFERROR(SOLID!BK62,0)</f>
        <v>0</v>
      </c>
      <c r="BH51" s="16">
        <f ca="1">IFERROR(SOLID!BL62,0)</f>
        <v>0</v>
      </c>
      <c r="BI51" s="16">
        <f ca="1">IFERROR(SOLID!BM62,0)</f>
        <v>0</v>
      </c>
      <c r="BJ51" s="16">
        <f ca="1">IFERROR(SOLID!BN62,0)</f>
        <v>0</v>
      </c>
      <c r="BK51" s="16">
        <f ca="1">IFERROR(SOLID!BO62,0)</f>
        <v>0</v>
      </c>
      <c r="BL51" s="16">
        <f ca="1">IFERROR(SOLID!BP62,0)</f>
        <v>0</v>
      </c>
      <c r="BM51" s="16">
        <f ca="1">IFERROR(SOLID!BQ62,0)</f>
        <v>0</v>
      </c>
      <c r="BN51" s="16">
        <f ca="1">IFERROR(SOLID!BR62,0)</f>
        <v>0</v>
      </c>
      <c r="BO51" s="16">
        <f>IFERROR(SOLID!BS62,0)</f>
        <v>0</v>
      </c>
      <c r="BP51" s="16">
        <f>IFERROR(SOLID!BT62,0)</f>
        <v>0</v>
      </c>
      <c r="BQ51" s="16">
        <f>IFERROR(SOLID!BU62,0)</f>
        <v>0</v>
      </c>
      <c r="BR51" s="16">
        <f>IFERROR(SOLID!BV62,0)</f>
        <v>0</v>
      </c>
      <c r="BS51" s="16">
        <f>IFERROR(SOLID!BW62,0)</f>
        <v>0</v>
      </c>
      <c r="BT51" s="16">
        <f>IFERROR(SOLID!BX62,0)</f>
        <v>0</v>
      </c>
    </row>
    <row r="52" spans="1:72" ht="21.75" hidden="1" outlineLevel="1" thickBot="1" x14ac:dyDescent="0.4">
      <c r="A52" s="33" t="str">
        <f>IFERROR(SOLID!E63,0)</f>
        <v>(l)Ge[l]</v>
      </c>
      <c r="B52" s="16">
        <f ca="1">IFERROR(SOLID!F63,0)</f>
        <v>-15.86</v>
      </c>
      <c r="C52" s="16">
        <f ca="1">IFERROR(SOLID!G63,0)</f>
        <v>-13.76</v>
      </c>
      <c r="D52" s="16">
        <f ca="1">IFERROR(SOLID!H63,0)</f>
        <v>-10.61</v>
      </c>
      <c r="E52" s="16">
        <f ca="1">IFERROR(SOLID!I63,0)</f>
        <v>-14.31</v>
      </c>
      <c r="F52" s="16">
        <f ca="1">IFERROR(SOLID!J63,0)</f>
        <v>-14.03</v>
      </c>
      <c r="G52" s="16">
        <f ca="1">IFERROR(SOLID!K63,0)</f>
        <v>-13.94</v>
      </c>
      <c r="H52" s="16">
        <f ca="1">IFERROR(SOLID!L63,0)</f>
        <v>-13.97</v>
      </c>
      <c r="I52" s="16">
        <f ca="1">IFERROR(SOLID!M63,0)</f>
        <v>-13.99</v>
      </c>
      <c r="J52" s="16">
        <f ca="1">IFERROR(SOLID!N63,0)</f>
        <v>-14.02</v>
      </c>
      <c r="K52" s="16">
        <f ca="1">IFERROR(SOLID!O63,0)</f>
        <v>-14.05</v>
      </c>
      <c r="L52" s="16">
        <f ca="1">IFERROR(SOLID!P63,0)</f>
        <v>-14.08</v>
      </c>
      <c r="M52" s="16">
        <f ca="1">IFERROR(SOLID!Q63,0)</f>
        <v>-14.12</v>
      </c>
      <c r="N52" s="16">
        <f ca="1">IFERROR(SOLID!R63,0)</f>
        <v>-14.16</v>
      </c>
      <c r="O52" s="16">
        <f ca="1">IFERROR(SOLID!S63,0)</f>
        <v>-14.21</v>
      </c>
      <c r="P52" s="16">
        <f ca="1">IFERROR(SOLID!T63,0)</f>
        <v>-13.96</v>
      </c>
      <c r="Q52" s="16">
        <f ca="1">IFERROR(SOLID!U63,0)</f>
        <v>-13.38</v>
      </c>
      <c r="R52" s="16">
        <f ca="1">IFERROR(SOLID!V63,0)</f>
        <v>-12.97</v>
      </c>
      <c r="S52" s="16">
        <f ca="1">IFERROR(SOLID!W63,0)</f>
        <v>-12.87</v>
      </c>
      <c r="T52" s="16">
        <f ca="1">IFERROR(SOLID!X63,0)</f>
        <v>-12.77</v>
      </c>
      <c r="U52" s="16">
        <f ca="1">IFERROR(SOLID!Y63,0)</f>
        <v>-12.67</v>
      </c>
      <c r="V52" s="16">
        <f ca="1">IFERROR(SOLID!Z63,0)</f>
        <v>-12.57</v>
      </c>
      <c r="W52" s="16">
        <f ca="1">IFERROR(SOLID!AA63,0)</f>
        <v>0</v>
      </c>
      <c r="X52" s="16">
        <f ca="1">IFERROR(SOLID!AB63,0)</f>
        <v>0</v>
      </c>
      <c r="Y52" s="16">
        <f ca="1">IFERROR(SOLID!AC63,0)</f>
        <v>0</v>
      </c>
      <c r="Z52" s="16">
        <f ca="1">IFERROR(SOLID!AD63,0)</f>
        <v>0</v>
      </c>
      <c r="AA52" s="16">
        <f ca="1">IFERROR(SOLID!AE63,0)</f>
        <v>0</v>
      </c>
      <c r="AB52" s="16">
        <f ca="1">IFERROR(SOLID!AF63,0)</f>
        <v>0</v>
      </c>
      <c r="AC52" s="16">
        <f ca="1">IFERROR(SOLID!AG63,0)</f>
        <v>0</v>
      </c>
      <c r="AD52" s="16">
        <f ca="1">IFERROR(SOLID!AH63,0)</f>
        <v>0</v>
      </c>
      <c r="AE52" s="16">
        <f ca="1">IFERROR(SOLID!AI63,0)</f>
        <v>0</v>
      </c>
      <c r="AF52" s="16">
        <f ca="1">IFERROR(SOLID!AJ63,0)</f>
        <v>0</v>
      </c>
      <c r="AG52" s="16">
        <f ca="1">IFERROR(SOLID!AK63,0)</f>
        <v>0</v>
      </c>
      <c r="AH52" s="16">
        <f ca="1">IFERROR(SOLID!AL63,0)</f>
        <v>0</v>
      </c>
      <c r="AI52" s="16">
        <f ca="1">IFERROR(SOLID!AM63,0)</f>
        <v>0</v>
      </c>
      <c r="AJ52" s="16">
        <f ca="1">IFERROR(SOLID!AN63,0)</f>
        <v>0</v>
      </c>
      <c r="AK52" s="16">
        <f ca="1">IFERROR(SOLID!AO63,0)</f>
        <v>0</v>
      </c>
      <c r="AL52" s="16">
        <f ca="1">IFERROR(SOLID!AP63,0)</f>
        <v>0</v>
      </c>
      <c r="AM52" s="16">
        <f ca="1">IFERROR(SOLID!AQ63,0)</f>
        <v>0</v>
      </c>
      <c r="AN52" s="16">
        <f ca="1">IFERROR(SOLID!AR63,0)</f>
        <v>0</v>
      </c>
      <c r="AO52" s="16">
        <f ca="1">IFERROR(SOLID!AS63,0)</f>
        <v>0</v>
      </c>
      <c r="AP52" s="16">
        <f ca="1">IFERROR(SOLID!AT63,0)</f>
        <v>0</v>
      </c>
      <c r="AQ52" s="16">
        <f ca="1">IFERROR(SOLID!AU63,0)</f>
        <v>0</v>
      </c>
      <c r="AR52" s="16">
        <f ca="1">IFERROR(SOLID!AV63,0)</f>
        <v>0</v>
      </c>
      <c r="AS52" s="16">
        <f ca="1">IFERROR(SOLID!AW63,0)</f>
        <v>0</v>
      </c>
      <c r="AT52" s="16">
        <f ca="1">IFERROR(SOLID!AX63,0)</f>
        <v>0</v>
      </c>
      <c r="AU52" s="16">
        <f ca="1">IFERROR(SOLID!AY63,0)</f>
        <v>0</v>
      </c>
      <c r="AV52" s="16">
        <f ca="1">IFERROR(SOLID!AZ63,0)</f>
        <v>0</v>
      </c>
      <c r="AW52" s="16">
        <f ca="1">IFERROR(SOLID!BA63,0)</f>
        <v>0</v>
      </c>
      <c r="AX52" s="16">
        <f ca="1">IFERROR(SOLID!BB63,0)</f>
        <v>0</v>
      </c>
      <c r="AY52" s="16">
        <f ca="1">IFERROR(SOLID!BC63,0)</f>
        <v>0</v>
      </c>
      <c r="AZ52" s="16">
        <f ca="1">IFERROR(SOLID!BD63,0)</f>
        <v>0</v>
      </c>
      <c r="BA52" s="16">
        <f ca="1">IFERROR(SOLID!BE63,0)</f>
        <v>0</v>
      </c>
      <c r="BB52" s="16">
        <f ca="1">IFERROR(SOLID!BF63,0)</f>
        <v>0</v>
      </c>
      <c r="BC52" s="16">
        <f ca="1">IFERROR(SOLID!BG63,0)</f>
        <v>0</v>
      </c>
      <c r="BD52" s="16">
        <f ca="1">IFERROR(SOLID!BH63,0)</f>
        <v>0</v>
      </c>
      <c r="BE52" s="16">
        <f ca="1">IFERROR(SOLID!BI63,0)</f>
        <v>0</v>
      </c>
      <c r="BF52" s="16">
        <f ca="1">IFERROR(SOLID!BJ63,0)</f>
        <v>0</v>
      </c>
      <c r="BG52" s="16">
        <f ca="1">IFERROR(SOLID!BK63,0)</f>
        <v>0</v>
      </c>
      <c r="BH52" s="16">
        <f ca="1">IFERROR(SOLID!BL63,0)</f>
        <v>0</v>
      </c>
      <c r="BI52" s="16">
        <f ca="1">IFERROR(SOLID!BM63,0)</f>
        <v>0</v>
      </c>
      <c r="BJ52" s="16">
        <f ca="1">IFERROR(SOLID!BN63,0)</f>
        <v>0</v>
      </c>
      <c r="BK52" s="16">
        <f ca="1">IFERROR(SOLID!BO63,0)</f>
        <v>0</v>
      </c>
      <c r="BL52" s="16">
        <f ca="1">IFERROR(SOLID!BP63,0)</f>
        <v>0</v>
      </c>
      <c r="BM52" s="16">
        <f ca="1">IFERROR(SOLID!BQ63,0)</f>
        <v>0</v>
      </c>
      <c r="BN52" s="16">
        <f ca="1">IFERROR(SOLID!BR63,0)</f>
        <v>0</v>
      </c>
      <c r="BO52" s="16">
        <f>IFERROR(SOLID!BS63,0)</f>
        <v>0</v>
      </c>
      <c r="BP52" s="16">
        <f>IFERROR(SOLID!BT63,0)</f>
        <v>0</v>
      </c>
      <c r="BQ52" s="16">
        <f>IFERROR(SOLID!BU63,0)</f>
        <v>0</v>
      </c>
      <c r="BR52" s="16">
        <f>IFERROR(SOLID!BV63,0)</f>
        <v>0</v>
      </c>
      <c r="BS52" s="16">
        <f>IFERROR(SOLID!BW63,0)</f>
        <v>0</v>
      </c>
      <c r="BT52" s="16">
        <f>IFERROR(SOLID!BX63,0)</f>
        <v>0</v>
      </c>
    </row>
    <row r="53" spans="1:72" ht="21.75" hidden="1" outlineLevel="1" thickBot="1" x14ac:dyDescent="0.4">
      <c r="A53" s="33" t="str">
        <f>IFERROR(SOLID!E64,0)</f>
        <v>(l)Se[l]</v>
      </c>
      <c r="B53" s="16">
        <f ca="1">IFERROR(SOLID!F64,0)</f>
        <v>-23.95</v>
      </c>
      <c r="C53" s="16">
        <f ca="1">IFERROR(SOLID!G64,0)</f>
        <v>-20.149999999999999</v>
      </c>
      <c r="D53" s="16">
        <f ca="1">IFERROR(SOLID!H64,0)</f>
        <v>-19.53</v>
      </c>
      <c r="E53" s="16">
        <f ca="1">IFERROR(SOLID!I64,0)</f>
        <v>-13.26</v>
      </c>
      <c r="F53" s="16">
        <f ca="1">IFERROR(SOLID!J64,0)</f>
        <v>-11.7</v>
      </c>
      <c r="G53" s="16">
        <f ca="1">IFERROR(SOLID!K64,0)</f>
        <v>-10.45</v>
      </c>
      <c r="H53" s="16">
        <f ca="1">IFERROR(SOLID!L64,0)</f>
        <v>-9.4139999999999997</v>
      </c>
      <c r="I53" s="16">
        <f ca="1">IFERROR(SOLID!M64,0)</f>
        <v>-9.18</v>
      </c>
      <c r="J53" s="16">
        <f ca="1">IFERROR(SOLID!N64,0)</f>
        <v>-8.9559999999999995</v>
      </c>
      <c r="K53" s="16">
        <f ca="1">IFERROR(SOLID!O64,0)</f>
        <v>-8.74</v>
      </c>
      <c r="L53" s="16">
        <f ca="1">IFERROR(SOLID!P64,0)</f>
        <v>-8.532</v>
      </c>
      <c r="M53" s="16">
        <f ca="1">IFERROR(SOLID!Q64,0)</f>
        <v>-8.3309999999999995</v>
      </c>
      <c r="N53" s="16">
        <f ca="1">IFERROR(SOLID!R64,0)</f>
        <v>-8.1370000000000005</v>
      </c>
      <c r="O53" s="16">
        <f ca="1">IFERROR(SOLID!S64,0)</f>
        <v>-7.95</v>
      </c>
      <c r="P53" s="16">
        <f ca="1">IFERROR(SOLID!T64,0)</f>
        <v>-8.0660000000000007</v>
      </c>
      <c r="Q53" s="16">
        <f ca="1">IFERROR(SOLID!U64,0)</f>
        <v>-8.4120000000000008</v>
      </c>
      <c r="R53" s="16">
        <f ca="1">IFERROR(SOLID!V64,0)</f>
        <v>-8.6980000000000004</v>
      </c>
      <c r="S53" s="16">
        <f ca="1">IFERROR(SOLID!W64,0)</f>
        <v>-8.7729999999999997</v>
      </c>
      <c r="T53" s="16">
        <f ca="1">IFERROR(SOLID!X64,0)</f>
        <v>-8.85</v>
      </c>
      <c r="U53" s="16">
        <f ca="1">IFERROR(SOLID!Y64,0)</f>
        <v>-8.93</v>
      </c>
      <c r="V53" s="16">
        <f ca="1">IFERROR(SOLID!Z64,0)</f>
        <v>-9.0120000000000005</v>
      </c>
      <c r="W53" s="16">
        <f ca="1">IFERROR(SOLID!AA64,0)</f>
        <v>0</v>
      </c>
      <c r="X53" s="16">
        <f ca="1">IFERROR(SOLID!AB64,0)</f>
        <v>0</v>
      </c>
      <c r="Y53" s="16">
        <f ca="1">IFERROR(SOLID!AC64,0)</f>
        <v>0</v>
      </c>
      <c r="Z53" s="16">
        <f ca="1">IFERROR(SOLID!AD64,0)</f>
        <v>0</v>
      </c>
      <c r="AA53" s="16">
        <f ca="1">IFERROR(SOLID!AE64,0)</f>
        <v>0</v>
      </c>
      <c r="AB53" s="16">
        <f ca="1">IFERROR(SOLID!AF64,0)</f>
        <v>0</v>
      </c>
      <c r="AC53" s="16">
        <f ca="1">IFERROR(SOLID!AG64,0)</f>
        <v>0</v>
      </c>
      <c r="AD53" s="16">
        <f ca="1">IFERROR(SOLID!AH64,0)</f>
        <v>0</v>
      </c>
      <c r="AE53" s="16">
        <f ca="1">IFERROR(SOLID!AI64,0)</f>
        <v>0</v>
      </c>
      <c r="AF53" s="16">
        <f ca="1">IFERROR(SOLID!AJ64,0)</f>
        <v>0</v>
      </c>
      <c r="AG53" s="16">
        <f ca="1">IFERROR(SOLID!AK64,0)</f>
        <v>0</v>
      </c>
      <c r="AH53" s="16">
        <f ca="1">IFERROR(SOLID!AL64,0)</f>
        <v>0</v>
      </c>
      <c r="AI53" s="16">
        <f ca="1">IFERROR(SOLID!AM64,0)</f>
        <v>0</v>
      </c>
      <c r="AJ53" s="16">
        <f ca="1">IFERROR(SOLID!AN64,0)</f>
        <v>0</v>
      </c>
      <c r="AK53" s="16">
        <f ca="1">IFERROR(SOLID!AO64,0)</f>
        <v>0</v>
      </c>
      <c r="AL53" s="16">
        <f ca="1">IFERROR(SOLID!AP64,0)</f>
        <v>0</v>
      </c>
      <c r="AM53" s="16">
        <f ca="1">IFERROR(SOLID!AQ64,0)</f>
        <v>0</v>
      </c>
      <c r="AN53" s="16">
        <f ca="1">IFERROR(SOLID!AR64,0)</f>
        <v>0</v>
      </c>
      <c r="AO53" s="16">
        <f ca="1">IFERROR(SOLID!AS64,0)</f>
        <v>0</v>
      </c>
      <c r="AP53" s="16">
        <f ca="1">IFERROR(SOLID!AT64,0)</f>
        <v>0</v>
      </c>
      <c r="AQ53" s="16">
        <f ca="1">IFERROR(SOLID!AU64,0)</f>
        <v>0</v>
      </c>
      <c r="AR53" s="16">
        <f ca="1">IFERROR(SOLID!AV64,0)</f>
        <v>0</v>
      </c>
      <c r="AS53" s="16">
        <f ca="1">IFERROR(SOLID!AW64,0)</f>
        <v>0</v>
      </c>
      <c r="AT53" s="16">
        <f ca="1">IFERROR(SOLID!AX64,0)</f>
        <v>0</v>
      </c>
      <c r="AU53" s="16">
        <f ca="1">IFERROR(SOLID!AY64,0)</f>
        <v>0</v>
      </c>
      <c r="AV53" s="16">
        <f ca="1">IFERROR(SOLID!AZ64,0)</f>
        <v>0</v>
      </c>
      <c r="AW53" s="16">
        <f ca="1">IFERROR(SOLID!BA64,0)</f>
        <v>0</v>
      </c>
      <c r="AX53" s="16">
        <f ca="1">IFERROR(SOLID!BB64,0)</f>
        <v>0</v>
      </c>
      <c r="AY53" s="16">
        <f ca="1">IFERROR(SOLID!BC64,0)</f>
        <v>0</v>
      </c>
      <c r="AZ53" s="16">
        <f ca="1">IFERROR(SOLID!BD64,0)</f>
        <v>0</v>
      </c>
      <c r="BA53" s="16">
        <f ca="1">IFERROR(SOLID!BE64,0)</f>
        <v>0</v>
      </c>
      <c r="BB53" s="16">
        <f ca="1">IFERROR(SOLID!BF64,0)</f>
        <v>0</v>
      </c>
      <c r="BC53" s="16">
        <f ca="1">IFERROR(SOLID!BG64,0)</f>
        <v>0</v>
      </c>
      <c r="BD53" s="16">
        <f ca="1">IFERROR(SOLID!BH64,0)</f>
        <v>0</v>
      </c>
      <c r="BE53" s="16">
        <f ca="1">IFERROR(SOLID!BI64,0)</f>
        <v>0</v>
      </c>
      <c r="BF53" s="16">
        <f ca="1">IFERROR(SOLID!BJ64,0)</f>
        <v>0</v>
      </c>
      <c r="BG53" s="16">
        <f ca="1">IFERROR(SOLID!BK64,0)</f>
        <v>0</v>
      </c>
      <c r="BH53" s="16">
        <f ca="1">IFERROR(SOLID!BL64,0)</f>
        <v>0</v>
      </c>
      <c r="BI53" s="16">
        <f ca="1">IFERROR(SOLID!BM64,0)</f>
        <v>0</v>
      </c>
      <c r="BJ53" s="16">
        <f ca="1">IFERROR(SOLID!BN64,0)</f>
        <v>0</v>
      </c>
      <c r="BK53" s="16">
        <f ca="1">IFERROR(SOLID!BO64,0)</f>
        <v>0</v>
      </c>
      <c r="BL53" s="16">
        <f ca="1">IFERROR(SOLID!BP64,0)</f>
        <v>0</v>
      </c>
      <c r="BM53" s="16">
        <f ca="1">IFERROR(SOLID!BQ64,0)</f>
        <v>0</v>
      </c>
      <c r="BN53" s="16">
        <f ca="1">IFERROR(SOLID!BR64,0)</f>
        <v>0</v>
      </c>
      <c r="BO53" s="16">
        <f>IFERROR(SOLID!BS64,0)</f>
        <v>0</v>
      </c>
      <c r="BP53" s="16">
        <f>IFERROR(SOLID!BT64,0)</f>
        <v>0</v>
      </c>
      <c r="BQ53" s="16">
        <f>IFERROR(SOLID!BU64,0)</f>
        <v>0</v>
      </c>
      <c r="BR53" s="16">
        <f>IFERROR(SOLID!BV64,0)</f>
        <v>0</v>
      </c>
      <c r="BS53" s="16">
        <f>IFERROR(SOLID!BW64,0)</f>
        <v>0</v>
      </c>
      <c r="BT53" s="16">
        <f>IFERROR(SOLID!BX64,0)</f>
        <v>0</v>
      </c>
    </row>
    <row r="54" spans="1:72" ht="21.75" hidden="1" outlineLevel="1" thickBot="1" x14ac:dyDescent="0.4">
      <c r="A54" s="33" t="str">
        <f>IFERROR(SOLID!E65,0)</f>
        <v>(l)Ga2Se3[l]</v>
      </c>
      <c r="B54" s="16">
        <f ca="1">IFERROR(SOLID!F65,0)</f>
        <v>-201.69</v>
      </c>
      <c r="C54" s="16">
        <f ca="1">IFERROR(SOLID!G65,0)</f>
        <v>-166.67</v>
      </c>
      <c r="D54" s="16">
        <f ca="1">IFERROR(SOLID!H65,0)</f>
        <v>-143.57</v>
      </c>
      <c r="E54" s="16">
        <f ca="1">IFERROR(SOLID!I65,0)</f>
        <v>-127.24</v>
      </c>
      <c r="F54" s="16">
        <f ca="1">IFERROR(SOLID!J65,0)</f>
        <v>-115.17999999999999</v>
      </c>
      <c r="G54" s="16">
        <f ca="1">IFERROR(SOLID!K65,0)</f>
        <v>-105.97</v>
      </c>
      <c r="H54" s="16">
        <f ca="1">IFERROR(SOLID!L65,0)</f>
        <v>-98.74199999999999</v>
      </c>
      <c r="I54" s="16">
        <f ca="1">IFERROR(SOLID!M65,0)</f>
        <v>-97.16</v>
      </c>
      <c r="J54" s="16">
        <f ca="1">IFERROR(SOLID!N65,0)</f>
        <v>-95.687999999999988</v>
      </c>
      <c r="K54" s="16">
        <f ca="1">IFERROR(SOLID!O65,0)</f>
        <v>-94.28</v>
      </c>
      <c r="L54" s="16">
        <f ca="1">IFERROR(SOLID!P65,0)</f>
        <v>-92.956000000000003</v>
      </c>
      <c r="M54" s="16">
        <f ca="1">IFERROR(SOLID!Q65,0)</f>
        <v>-92.512999999999991</v>
      </c>
      <c r="N54" s="16">
        <f ca="1">IFERROR(SOLID!R65,0)</f>
        <v>-92.230999999999995</v>
      </c>
      <c r="O54" s="16">
        <f ca="1">IFERROR(SOLID!S65,0)</f>
        <v>-92.25</v>
      </c>
      <c r="P54" s="16">
        <f ca="1">IFERROR(SOLID!T65,0)</f>
        <v>-91.897999999999996</v>
      </c>
      <c r="Q54" s="16">
        <f ca="1">IFERROR(SOLID!U65,0)</f>
        <v>-89.876000000000005</v>
      </c>
      <c r="R54" s="16">
        <f ca="1">IFERROR(SOLID!V65,0)</f>
        <v>-88.073999999999998</v>
      </c>
      <c r="S54" s="16">
        <f ca="1">IFERROR(SOLID!W65,0)</f>
        <v>-87.659000000000006</v>
      </c>
      <c r="T54" s="16">
        <f ca="1">IFERROR(SOLID!X65,0)</f>
        <v>-87.25</v>
      </c>
      <c r="U54" s="16">
        <f ca="1">IFERROR(SOLID!Y65,0)</f>
        <v>-86.87</v>
      </c>
      <c r="V54" s="16">
        <f ca="1">IFERROR(SOLID!Z65,0)</f>
        <v>-86.496000000000009</v>
      </c>
      <c r="W54" s="16">
        <f ca="1">IFERROR(SOLID!AA65,0)</f>
        <v>0</v>
      </c>
      <c r="X54" s="16">
        <f ca="1">IFERROR(SOLID!AB65,0)</f>
        <v>0</v>
      </c>
      <c r="Y54" s="16">
        <f ca="1">IFERROR(SOLID!AC65,0)</f>
        <v>0</v>
      </c>
      <c r="Z54" s="16">
        <f ca="1">IFERROR(SOLID!AD65,0)</f>
        <v>0</v>
      </c>
      <c r="AA54" s="16">
        <f ca="1">IFERROR(SOLID!AE65,0)</f>
        <v>0</v>
      </c>
      <c r="AB54" s="16">
        <f ca="1">IFERROR(SOLID!AF65,0)</f>
        <v>0</v>
      </c>
      <c r="AC54" s="16">
        <f ca="1">IFERROR(SOLID!AG65,0)</f>
        <v>0</v>
      </c>
      <c r="AD54" s="16">
        <f ca="1">IFERROR(SOLID!AH65,0)</f>
        <v>0</v>
      </c>
      <c r="AE54" s="16">
        <f ca="1">IFERROR(SOLID!AI65,0)</f>
        <v>0</v>
      </c>
      <c r="AF54" s="16">
        <f ca="1">IFERROR(SOLID!AJ65,0)</f>
        <v>0</v>
      </c>
      <c r="AG54" s="16">
        <f ca="1">IFERROR(SOLID!AK65,0)</f>
        <v>0</v>
      </c>
      <c r="AH54" s="16">
        <f ca="1">IFERROR(SOLID!AL65,0)</f>
        <v>0</v>
      </c>
      <c r="AI54" s="16">
        <f ca="1">IFERROR(SOLID!AM65,0)</f>
        <v>0</v>
      </c>
      <c r="AJ54" s="16">
        <f ca="1">IFERROR(SOLID!AN65,0)</f>
        <v>0</v>
      </c>
      <c r="AK54" s="16">
        <f ca="1">IFERROR(SOLID!AO65,0)</f>
        <v>0</v>
      </c>
      <c r="AL54" s="16">
        <f ca="1">IFERROR(SOLID!AP65,0)</f>
        <v>0</v>
      </c>
      <c r="AM54" s="16">
        <f ca="1">IFERROR(SOLID!AQ65,0)</f>
        <v>0</v>
      </c>
      <c r="AN54" s="16">
        <f ca="1">IFERROR(SOLID!AR65,0)</f>
        <v>0</v>
      </c>
      <c r="AO54" s="16">
        <f ca="1">IFERROR(SOLID!AS65,0)</f>
        <v>0</v>
      </c>
      <c r="AP54" s="16">
        <f ca="1">IFERROR(SOLID!AT65,0)</f>
        <v>0</v>
      </c>
      <c r="AQ54" s="16">
        <f ca="1">IFERROR(SOLID!AU65,0)</f>
        <v>0</v>
      </c>
      <c r="AR54" s="16">
        <f ca="1">IFERROR(SOLID!AV65,0)</f>
        <v>0</v>
      </c>
      <c r="AS54" s="16">
        <f ca="1">IFERROR(SOLID!AW65,0)</f>
        <v>0</v>
      </c>
      <c r="AT54" s="16">
        <f ca="1">IFERROR(SOLID!AX65,0)</f>
        <v>0</v>
      </c>
      <c r="AU54" s="16">
        <f ca="1">IFERROR(SOLID!AY65,0)</f>
        <v>0</v>
      </c>
      <c r="AV54" s="16">
        <f ca="1">IFERROR(SOLID!AZ65,0)</f>
        <v>0</v>
      </c>
      <c r="AW54" s="16">
        <f ca="1">IFERROR(SOLID!BA65,0)</f>
        <v>0</v>
      </c>
      <c r="AX54" s="16">
        <f ca="1">IFERROR(SOLID!BB65,0)</f>
        <v>0</v>
      </c>
      <c r="AY54" s="16">
        <f ca="1">IFERROR(SOLID!BC65,0)</f>
        <v>0</v>
      </c>
      <c r="AZ54" s="16">
        <f ca="1">IFERROR(SOLID!BD65,0)</f>
        <v>0</v>
      </c>
      <c r="BA54" s="16">
        <f ca="1">IFERROR(SOLID!BE65,0)</f>
        <v>0</v>
      </c>
      <c r="BB54" s="16">
        <f ca="1">IFERROR(SOLID!BF65,0)</f>
        <v>0</v>
      </c>
      <c r="BC54" s="16">
        <f ca="1">IFERROR(SOLID!BG65,0)</f>
        <v>0</v>
      </c>
      <c r="BD54" s="16">
        <f ca="1">IFERROR(SOLID!BH65,0)</f>
        <v>0</v>
      </c>
      <c r="BE54" s="16">
        <f ca="1">IFERROR(SOLID!BI65,0)</f>
        <v>0</v>
      </c>
      <c r="BF54" s="16">
        <f ca="1">IFERROR(SOLID!BJ65,0)</f>
        <v>0</v>
      </c>
      <c r="BG54" s="16">
        <f ca="1">IFERROR(SOLID!BK65,0)</f>
        <v>0</v>
      </c>
      <c r="BH54" s="16">
        <f ca="1">IFERROR(SOLID!BL65,0)</f>
        <v>0</v>
      </c>
      <c r="BI54" s="16">
        <f ca="1">IFERROR(SOLID!BM65,0)</f>
        <v>0</v>
      </c>
      <c r="BJ54" s="16">
        <f ca="1">IFERROR(SOLID!BN65,0)</f>
        <v>0</v>
      </c>
      <c r="BK54" s="16">
        <f ca="1">IFERROR(SOLID!BO65,0)</f>
        <v>0</v>
      </c>
      <c r="BL54" s="16">
        <f ca="1">IFERROR(SOLID!BP65,0)</f>
        <v>0</v>
      </c>
      <c r="BM54" s="16">
        <f ca="1">IFERROR(SOLID!BQ65,0)</f>
        <v>0</v>
      </c>
      <c r="BN54" s="16">
        <f ca="1">IFERROR(SOLID!BR65,0)</f>
        <v>0</v>
      </c>
      <c r="BO54" s="16">
        <f>IFERROR(SOLID!BS65,0)</f>
        <v>0</v>
      </c>
      <c r="BP54" s="16">
        <f>IFERROR(SOLID!BT65,0)</f>
        <v>0</v>
      </c>
      <c r="BQ54" s="16">
        <f>IFERROR(SOLID!BU65,0)</f>
        <v>0</v>
      </c>
      <c r="BR54" s="16">
        <f>IFERROR(SOLID!BV65,0)</f>
        <v>0</v>
      </c>
      <c r="BS54" s="16">
        <f>IFERROR(SOLID!BW65,0)</f>
        <v>0</v>
      </c>
      <c r="BT54" s="16">
        <f>IFERROR(SOLID!BX65,0)</f>
        <v>0</v>
      </c>
    </row>
    <row r="55" spans="1:72" ht="21.75" hidden="1" outlineLevel="1" thickBot="1" x14ac:dyDescent="0.4">
      <c r="A55" s="33" t="str">
        <f>IFERROR(SOLID!E66,0)</f>
        <v>H (Ar)</v>
      </c>
      <c r="B55" s="16">
        <f ca="1">IFERROR(SOLID!F66,0)</f>
        <v>-18.62</v>
      </c>
      <c r="C55" s="16">
        <f ca="1">IFERROR(SOLID!G66,0)</f>
        <v>-18.63</v>
      </c>
      <c r="D55" s="16">
        <f ca="1">IFERROR(SOLID!H66,0)</f>
        <v>-18.72</v>
      </c>
      <c r="E55" s="16">
        <f ca="1">IFERROR(SOLID!I66,0)</f>
        <v>-18.84</v>
      </c>
      <c r="F55" s="16">
        <f ca="1">IFERROR(SOLID!J66,0)</f>
        <v>-18.97</v>
      </c>
      <c r="G55" s="16">
        <f ca="1">IFERROR(SOLID!K66,0)</f>
        <v>-19.11</v>
      </c>
      <c r="H55" s="16">
        <f ca="1">IFERROR(SOLID!L66,0)</f>
        <v>-19.25</v>
      </c>
      <c r="I55" s="16">
        <f ca="1">IFERROR(SOLID!M66,0)</f>
        <v>-19.28</v>
      </c>
      <c r="J55" s="16">
        <f ca="1">IFERROR(SOLID!N66,0)</f>
        <v>-19.32</v>
      </c>
      <c r="K55" s="16">
        <f ca="1">IFERROR(SOLID!O66,0)</f>
        <v>-19.350000000000001</v>
      </c>
      <c r="L55" s="16">
        <f ca="1">IFERROR(SOLID!P66,0)</f>
        <v>-19.38</v>
      </c>
      <c r="M55" s="16">
        <f ca="1">IFERROR(SOLID!Q66,0)</f>
        <v>-19.420000000000002</v>
      </c>
      <c r="N55" s="16">
        <f ca="1">IFERROR(SOLID!R66,0)</f>
        <v>-19.45</v>
      </c>
      <c r="O55" s="16">
        <f ca="1">IFERROR(SOLID!S66,0)</f>
        <v>-19.48</v>
      </c>
      <c r="P55" s="16">
        <f ca="1">IFERROR(SOLID!T66,0)</f>
        <v>-19.52</v>
      </c>
      <c r="Q55" s="16">
        <f ca="1">IFERROR(SOLID!U66,0)</f>
        <v>-19.649999999999999</v>
      </c>
      <c r="R55" s="16">
        <f ca="1">IFERROR(SOLID!V66,0)</f>
        <v>-19.78</v>
      </c>
      <c r="S55" s="16">
        <f ca="1">IFERROR(SOLID!W66,0)</f>
        <v>-19.82</v>
      </c>
      <c r="T55" s="16">
        <f ca="1">IFERROR(SOLID!X66,0)</f>
        <v>-19.86</v>
      </c>
      <c r="U55" s="16">
        <f ca="1">IFERROR(SOLID!Y66,0)</f>
        <v>-19.89</v>
      </c>
      <c r="V55" s="16">
        <f ca="1">IFERROR(SOLID!Z66,0)</f>
        <v>-19.93</v>
      </c>
      <c r="W55" s="16">
        <f ca="1">IFERROR(SOLID!AA66,0)</f>
        <v>0</v>
      </c>
      <c r="X55" s="16">
        <f ca="1">IFERROR(SOLID!AB66,0)</f>
        <v>0</v>
      </c>
      <c r="Y55" s="16">
        <f ca="1">IFERROR(SOLID!AC66,0)</f>
        <v>0</v>
      </c>
      <c r="Z55" s="16">
        <f ca="1">IFERROR(SOLID!AD66,0)</f>
        <v>0</v>
      </c>
      <c r="AA55" s="16">
        <f ca="1">IFERROR(SOLID!AE66,0)</f>
        <v>0</v>
      </c>
      <c r="AB55" s="16">
        <f ca="1">IFERROR(SOLID!AF66,0)</f>
        <v>0</v>
      </c>
      <c r="AC55" s="16">
        <f ca="1">IFERROR(SOLID!AG66,0)</f>
        <v>0</v>
      </c>
      <c r="AD55" s="16">
        <f ca="1">IFERROR(SOLID!AH66,0)</f>
        <v>0</v>
      </c>
      <c r="AE55" s="16">
        <f ca="1">IFERROR(SOLID!AI66,0)</f>
        <v>0</v>
      </c>
      <c r="AF55" s="16">
        <f ca="1">IFERROR(SOLID!AJ66,0)</f>
        <v>0</v>
      </c>
      <c r="AG55" s="16">
        <f ca="1">IFERROR(SOLID!AK66,0)</f>
        <v>0</v>
      </c>
      <c r="AH55" s="16">
        <f ca="1">IFERROR(SOLID!AL66,0)</f>
        <v>0</v>
      </c>
      <c r="AI55" s="16">
        <f ca="1">IFERROR(SOLID!AM66,0)</f>
        <v>0</v>
      </c>
      <c r="AJ55" s="16">
        <f ca="1">IFERROR(SOLID!AN66,0)</f>
        <v>0</v>
      </c>
      <c r="AK55" s="16">
        <f ca="1">IFERROR(SOLID!AO66,0)</f>
        <v>0</v>
      </c>
      <c r="AL55" s="16">
        <f ca="1">IFERROR(SOLID!AP66,0)</f>
        <v>0</v>
      </c>
      <c r="AM55" s="16">
        <f ca="1">IFERROR(SOLID!AQ66,0)</f>
        <v>0</v>
      </c>
      <c r="AN55" s="16">
        <f ca="1">IFERROR(SOLID!AR66,0)</f>
        <v>0</v>
      </c>
      <c r="AO55" s="16">
        <f ca="1">IFERROR(SOLID!AS66,0)</f>
        <v>0</v>
      </c>
      <c r="AP55" s="16">
        <f ca="1">IFERROR(SOLID!AT66,0)</f>
        <v>0</v>
      </c>
      <c r="AQ55" s="16">
        <f ca="1">IFERROR(SOLID!AU66,0)</f>
        <v>0</v>
      </c>
      <c r="AR55" s="16">
        <f ca="1">IFERROR(SOLID!AV66,0)</f>
        <v>0</v>
      </c>
      <c r="AS55" s="16">
        <f ca="1">IFERROR(SOLID!AW66,0)</f>
        <v>0</v>
      </c>
      <c r="AT55" s="16">
        <f ca="1">IFERROR(SOLID!AX66,0)</f>
        <v>0</v>
      </c>
      <c r="AU55" s="16">
        <f ca="1">IFERROR(SOLID!AY66,0)</f>
        <v>0</v>
      </c>
      <c r="AV55" s="16">
        <f ca="1">IFERROR(SOLID!AZ66,0)</f>
        <v>0</v>
      </c>
      <c r="AW55" s="16">
        <f ca="1">IFERROR(SOLID!BA66,0)</f>
        <v>0</v>
      </c>
      <c r="AX55" s="16">
        <f ca="1">IFERROR(SOLID!BB66,0)</f>
        <v>0</v>
      </c>
      <c r="AY55" s="16">
        <f ca="1">IFERROR(SOLID!BC66,0)</f>
        <v>0</v>
      </c>
      <c r="AZ55" s="16">
        <f ca="1">IFERROR(SOLID!BD66,0)</f>
        <v>0</v>
      </c>
      <c r="BA55" s="16">
        <f ca="1">IFERROR(SOLID!BE66,0)</f>
        <v>0</v>
      </c>
      <c r="BB55" s="16">
        <f ca="1">IFERROR(SOLID!BF66,0)</f>
        <v>0</v>
      </c>
      <c r="BC55" s="16">
        <f ca="1">IFERROR(SOLID!BG66,0)</f>
        <v>0</v>
      </c>
      <c r="BD55" s="16">
        <f ca="1">IFERROR(SOLID!BH66,0)</f>
        <v>0</v>
      </c>
      <c r="BE55" s="16">
        <f ca="1">IFERROR(SOLID!BI66,0)</f>
        <v>0</v>
      </c>
      <c r="BF55" s="16">
        <f ca="1">IFERROR(SOLID!BJ66,0)</f>
        <v>0</v>
      </c>
      <c r="BG55" s="16">
        <f ca="1">IFERROR(SOLID!BK66,0)</f>
        <v>0</v>
      </c>
      <c r="BH55" s="16">
        <f ca="1">IFERROR(SOLID!BL66,0)</f>
        <v>0</v>
      </c>
      <c r="BI55" s="16">
        <f ca="1">IFERROR(SOLID!BM66,0)</f>
        <v>0</v>
      </c>
      <c r="BJ55" s="16">
        <f ca="1">IFERROR(SOLID!BN66,0)</f>
        <v>0</v>
      </c>
      <c r="BK55" s="16">
        <f ca="1">IFERROR(SOLID!BO66,0)</f>
        <v>0</v>
      </c>
      <c r="BL55" s="16">
        <f ca="1">IFERROR(SOLID!BP66,0)</f>
        <v>0</v>
      </c>
      <c r="BM55" s="16">
        <f ca="1">IFERROR(SOLID!BQ66,0)</f>
        <v>0</v>
      </c>
      <c r="BN55" s="16">
        <f ca="1">IFERROR(SOLID!BR66,0)</f>
        <v>0</v>
      </c>
      <c r="BO55" s="16">
        <f>IFERROR(SOLID!BS66,0)</f>
        <v>0</v>
      </c>
      <c r="BP55" s="16">
        <f>IFERROR(SOLID!BT66,0)</f>
        <v>0</v>
      </c>
      <c r="BQ55" s="16">
        <f>IFERROR(SOLID!BU66,0)</f>
        <v>0</v>
      </c>
      <c r="BR55" s="16">
        <f>IFERROR(SOLID!BV66,0)</f>
        <v>0</v>
      </c>
      <c r="BS55" s="16">
        <f>IFERROR(SOLID!BW66,0)</f>
        <v>0</v>
      </c>
      <c r="BT55" s="16">
        <f>IFERROR(SOLID!BX66,0)</f>
        <v>0</v>
      </c>
    </row>
    <row r="56" spans="1:72" ht="21.75" hidden="1" outlineLevel="1" thickBot="1" x14ac:dyDescent="0.4">
      <c r="A56" s="33" t="str">
        <f>IFERROR(SOLID!E67,0)</f>
        <v>H (Ga)</v>
      </c>
      <c r="B56" s="16">
        <f ca="1">IFERROR(SOLID!F67,0)</f>
        <v>-64.92</v>
      </c>
      <c r="C56" s="16">
        <f ca="1">IFERROR(SOLID!G67,0)</f>
        <v>-53.11</v>
      </c>
      <c r="D56" s="16">
        <f ca="1">IFERROR(SOLID!H67,0)</f>
        <v>-42.49</v>
      </c>
      <c r="E56" s="16">
        <f ca="1">IFERROR(SOLID!I67,0)</f>
        <v>-43.73</v>
      </c>
      <c r="F56" s="16">
        <f ca="1">IFERROR(SOLID!J67,0)</f>
        <v>-40.04</v>
      </c>
      <c r="G56" s="16">
        <f ca="1">IFERROR(SOLID!K67,0)</f>
        <v>-37.31</v>
      </c>
      <c r="H56" s="16">
        <f ca="1">IFERROR(SOLID!L67,0)</f>
        <v>-35.25</v>
      </c>
      <c r="I56" s="16">
        <f ca="1">IFERROR(SOLID!M67,0)</f>
        <v>-34.81</v>
      </c>
      <c r="J56" s="16">
        <f ca="1">IFERROR(SOLID!N67,0)</f>
        <v>-34.409999999999997</v>
      </c>
      <c r="K56" s="16">
        <f ca="1">IFERROR(SOLID!O67,0)</f>
        <v>-34.03</v>
      </c>
      <c r="L56" s="16">
        <f ca="1">IFERROR(SOLID!P67,0)</f>
        <v>-33.68</v>
      </c>
      <c r="M56" s="16">
        <f ca="1">IFERROR(SOLID!Q67,0)</f>
        <v>-33.76</v>
      </c>
      <c r="N56" s="16">
        <f ca="1">IFERROR(SOLID!R67,0)</f>
        <v>-33.909999999999997</v>
      </c>
      <c r="O56" s="16">
        <f ca="1">IFERROR(SOLID!S67,0)</f>
        <v>-34.200000000000003</v>
      </c>
      <c r="P56" s="16">
        <f ca="1">IFERROR(SOLID!T67,0)</f>
        <v>-33.85</v>
      </c>
      <c r="Q56" s="16">
        <f ca="1">IFERROR(SOLID!U67,0)</f>
        <v>-32.32</v>
      </c>
      <c r="R56" s="16">
        <f ca="1">IFERROR(SOLID!V67,0)</f>
        <v>-30.99</v>
      </c>
      <c r="S56" s="16">
        <f ca="1">IFERROR(SOLID!W67,0)</f>
        <v>-30.67</v>
      </c>
      <c r="T56" s="16">
        <f ca="1">IFERROR(SOLID!X67,0)</f>
        <v>-30.35</v>
      </c>
      <c r="U56" s="16">
        <f ca="1">IFERROR(SOLID!Y67,0)</f>
        <v>-30.04</v>
      </c>
      <c r="V56" s="16">
        <f ca="1">IFERROR(SOLID!Z67,0)</f>
        <v>-29.73</v>
      </c>
      <c r="W56" s="16">
        <f ca="1">IFERROR(SOLID!AA67,0)</f>
        <v>0</v>
      </c>
      <c r="X56" s="16">
        <f ca="1">IFERROR(SOLID!AB67,0)</f>
        <v>0</v>
      </c>
      <c r="Y56" s="16">
        <f ca="1">IFERROR(SOLID!AC67,0)</f>
        <v>0</v>
      </c>
      <c r="Z56" s="16">
        <f ca="1">IFERROR(SOLID!AD67,0)</f>
        <v>0</v>
      </c>
      <c r="AA56" s="16">
        <f ca="1">IFERROR(SOLID!AE67,0)</f>
        <v>0</v>
      </c>
      <c r="AB56" s="16">
        <f ca="1">IFERROR(SOLID!AF67,0)</f>
        <v>0</v>
      </c>
      <c r="AC56" s="16">
        <f ca="1">IFERROR(SOLID!AG67,0)</f>
        <v>0</v>
      </c>
      <c r="AD56" s="16">
        <f ca="1">IFERROR(SOLID!AH67,0)</f>
        <v>0</v>
      </c>
      <c r="AE56" s="16">
        <f ca="1">IFERROR(SOLID!AI67,0)</f>
        <v>0</v>
      </c>
      <c r="AF56" s="16">
        <f ca="1">IFERROR(SOLID!AJ67,0)</f>
        <v>0</v>
      </c>
      <c r="AG56" s="16">
        <f ca="1">IFERROR(SOLID!AK67,0)</f>
        <v>0</v>
      </c>
      <c r="AH56" s="16">
        <f ca="1">IFERROR(SOLID!AL67,0)</f>
        <v>0</v>
      </c>
      <c r="AI56" s="16">
        <f ca="1">IFERROR(SOLID!AM67,0)</f>
        <v>0</v>
      </c>
      <c r="AJ56" s="16">
        <f ca="1">IFERROR(SOLID!AN67,0)</f>
        <v>0</v>
      </c>
      <c r="AK56" s="16">
        <f ca="1">IFERROR(SOLID!AO67,0)</f>
        <v>0</v>
      </c>
      <c r="AL56" s="16">
        <f ca="1">IFERROR(SOLID!AP67,0)</f>
        <v>0</v>
      </c>
      <c r="AM56" s="16">
        <f ca="1">IFERROR(SOLID!AQ67,0)</f>
        <v>0</v>
      </c>
      <c r="AN56" s="16">
        <f ca="1">IFERROR(SOLID!AR67,0)</f>
        <v>0</v>
      </c>
      <c r="AO56" s="16">
        <f ca="1">IFERROR(SOLID!AS67,0)</f>
        <v>0</v>
      </c>
      <c r="AP56" s="16">
        <f ca="1">IFERROR(SOLID!AT67,0)</f>
        <v>0</v>
      </c>
      <c r="AQ56" s="16">
        <f ca="1">IFERROR(SOLID!AU67,0)</f>
        <v>0</v>
      </c>
      <c r="AR56" s="16">
        <f ca="1">IFERROR(SOLID!AV67,0)</f>
        <v>0</v>
      </c>
      <c r="AS56" s="16">
        <f ca="1">IFERROR(SOLID!AW67,0)</f>
        <v>0</v>
      </c>
      <c r="AT56" s="16">
        <f ca="1">IFERROR(SOLID!AX67,0)</f>
        <v>0</v>
      </c>
      <c r="AU56" s="16">
        <f ca="1">IFERROR(SOLID!AY67,0)</f>
        <v>0</v>
      </c>
      <c r="AV56" s="16">
        <f ca="1">IFERROR(SOLID!AZ67,0)</f>
        <v>0</v>
      </c>
      <c r="AW56" s="16">
        <f ca="1">IFERROR(SOLID!BA67,0)</f>
        <v>0</v>
      </c>
      <c r="AX56" s="16">
        <f ca="1">IFERROR(SOLID!BB67,0)</f>
        <v>0</v>
      </c>
      <c r="AY56" s="16">
        <f ca="1">IFERROR(SOLID!BC67,0)</f>
        <v>0</v>
      </c>
      <c r="AZ56" s="16">
        <f ca="1">IFERROR(SOLID!BD67,0)</f>
        <v>0</v>
      </c>
      <c r="BA56" s="16">
        <f ca="1">IFERROR(SOLID!BE67,0)</f>
        <v>0</v>
      </c>
      <c r="BB56" s="16">
        <f ca="1">IFERROR(SOLID!BF67,0)</f>
        <v>0</v>
      </c>
      <c r="BC56" s="16">
        <f ca="1">IFERROR(SOLID!BG67,0)</f>
        <v>0</v>
      </c>
      <c r="BD56" s="16">
        <f ca="1">IFERROR(SOLID!BH67,0)</f>
        <v>0</v>
      </c>
      <c r="BE56" s="16">
        <f ca="1">IFERROR(SOLID!BI67,0)</f>
        <v>0</v>
      </c>
      <c r="BF56" s="16">
        <f ca="1">IFERROR(SOLID!BJ67,0)</f>
        <v>0</v>
      </c>
      <c r="BG56" s="16">
        <f ca="1">IFERROR(SOLID!BK67,0)</f>
        <v>0</v>
      </c>
      <c r="BH56" s="16">
        <f ca="1">IFERROR(SOLID!BL67,0)</f>
        <v>0</v>
      </c>
      <c r="BI56" s="16">
        <f ca="1">IFERROR(SOLID!BM67,0)</f>
        <v>0</v>
      </c>
      <c r="BJ56" s="16">
        <f ca="1">IFERROR(SOLID!BN67,0)</f>
        <v>0</v>
      </c>
      <c r="BK56" s="16">
        <f ca="1">IFERROR(SOLID!BO67,0)</f>
        <v>0</v>
      </c>
      <c r="BL56" s="16">
        <f ca="1">IFERROR(SOLID!BP67,0)</f>
        <v>0</v>
      </c>
      <c r="BM56" s="16">
        <f ca="1">IFERROR(SOLID!BQ67,0)</f>
        <v>0</v>
      </c>
      <c r="BN56" s="16">
        <f ca="1">IFERROR(SOLID!BR67,0)</f>
        <v>0</v>
      </c>
      <c r="BO56" s="16">
        <f>IFERROR(SOLID!BS67,0)</f>
        <v>0</v>
      </c>
      <c r="BP56" s="16">
        <f>IFERROR(SOLID!BT67,0)</f>
        <v>0</v>
      </c>
      <c r="BQ56" s="16">
        <f>IFERROR(SOLID!BU67,0)</f>
        <v>0</v>
      </c>
      <c r="BR56" s="16">
        <f>IFERROR(SOLID!BV67,0)</f>
        <v>0</v>
      </c>
      <c r="BS56" s="16">
        <f>IFERROR(SOLID!BW67,0)</f>
        <v>0</v>
      </c>
      <c r="BT56" s="16">
        <f>IFERROR(SOLID!BX67,0)</f>
        <v>0</v>
      </c>
    </row>
    <row r="57" spans="1:72" ht="21.75" hidden="1" outlineLevel="1" thickBot="1" x14ac:dyDescent="0.4">
      <c r="A57" s="33" t="str">
        <f>IFERROR(SOLID!E68,0)</f>
        <v>H (Ge)</v>
      </c>
      <c r="B57" s="16">
        <f ca="1">IFERROR(SOLID!F68,0)</f>
        <v>-15.86</v>
      </c>
      <c r="C57" s="16">
        <f ca="1">IFERROR(SOLID!G68,0)</f>
        <v>-13.76</v>
      </c>
      <c r="D57" s="16">
        <f ca="1">IFERROR(SOLID!H68,0)</f>
        <v>-10.61</v>
      </c>
      <c r="E57" s="16">
        <f ca="1">IFERROR(SOLID!I68,0)</f>
        <v>-14.31</v>
      </c>
      <c r="F57" s="16">
        <f ca="1">IFERROR(SOLID!J68,0)</f>
        <v>-14.03</v>
      </c>
      <c r="G57" s="16">
        <f ca="1">IFERROR(SOLID!K68,0)</f>
        <v>-13.94</v>
      </c>
      <c r="H57" s="16">
        <f ca="1">IFERROR(SOLID!L68,0)</f>
        <v>-13.97</v>
      </c>
      <c r="I57" s="16">
        <f ca="1">IFERROR(SOLID!M68,0)</f>
        <v>-13.99</v>
      </c>
      <c r="J57" s="16">
        <f ca="1">IFERROR(SOLID!N68,0)</f>
        <v>-14.02</v>
      </c>
      <c r="K57" s="16">
        <f ca="1">IFERROR(SOLID!O68,0)</f>
        <v>-14.05</v>
      </c>
      <c r="L57" s="16">
        <f ca="1">IFERROR(SOLID!P68,0)</f>
        <v>-14.08</v>
      </c>
      <c r="M57" s="16">
        <f ca="1">IFERROR(SOLID!Q68,0)</f>
        <v>-14.12</v>
      </c>
      <c r="N57" s="16">
        <f ca="1">IFERROR(SOLID!R68,0)</f>
        <v>-14.16</v>
      </c>
      <c r="O57" s="16">
        <f ca="1">IFERROR(SOLID!S68,0)</f>
        <v>-14.21</v>
      </c>
      <c r="P57" s="16">
        <f ca="1">IFERROR(SOLID!T68,0)</f>
        <v>-13.96</v>
      </c>
      <c r="Q57" s="16">
        <f ca="1">IFERROR(SOLID!U68,0)</f>
        <v>-13.38</v>
      </c>
      <c r="R57" s="16">
        <f ca="1">IFERROR(SOLID!V68,0)</f>
        <v>-12.97</v>
      </c>
      <c r="S57" s="16">
        <f ca="1">IFERROR(SOLID!W68,0)</f>
        <v>-12.87</v>
      </c>
      <c r="T57" s="16">
        <f ca="1">IFERROR(SOLID!X68,0)</f>
        <v>-12.77</v>
      </c>
      <c r="U57" s="16">
        <f ca="1">IFERROR(SOLID!Y68,0)</f>
        <v>-12.67</v>
      </c>
      <c r="V57" s="16">
        <f ca="1">IFERROR(SOLID!Z68,0)</f>
        <v>-12.57</v>
      </c>
      <c r="W57" s="16">
        <f ca="1">IFERROR(SOLID!AA68,0)</f>
        <v>0</v>
      </c>
      <c r="X57" s="16">
        <f ca="1">IFERROR(SOLID!AB68,0)</f>
        <v>0</v>
      </c>
      <c r="Y57" s="16">
        <f ca="1">IFERROR(SOLID!AC68,0)</f>
        <v>0</v>
      </c>
      <c r="Z57" s="16">
        <f ca="1">IFERROR(SOLID!AD68,0)</f>
        <v>0</v>
      </c>
      <c r="AA57" s="16">
        <f ca="1">IFERROR(SOLID!AE68,0)</f>
        <v>0</v>
      </c>
      <c r="AB57" s="16">
        <f ca="1">IFERROR(SOLID!AF68,0)</f>
        <v>0</v>
      </c>
      <c r="AC57" s="16">
        <f ca="1">IFERROR(SOLID!AG68,0)</f>
        <v>0</v>
      </c>
      <c r="AD57" s="16">
        <f ca="1">IFERROR(SOLID!AH68,0)</f>
        <v>0</v>
      </c>
      <c r="AE57" s="16">
        <f ca="1">IFERROR(SOLID!AI68,0)</f>
        <v>0</v>
      </c>
      <c r="AF57" s="16">
        <f ca="1">IFERROR(SOLID!AJ68,0)</f>
        <v>0</v>
      </c>
      <c r="AG57" s="16">
        <f ca="1">IFERROR(SOLID!AK68,0)</f>
        <v>0</v>
      </c>
      <c r="AH57" s="16">
        <f ca="1">IFERROR(SOLID!AL68,0)</f>
        <v>0</v>
      </c>
      <c r="AI57" s="16">
        <f ca="1">IFERROR(SOLID!AM68,0)</f>
        <v>0</v>
      </c>
      <c r="AJ57" s="16">
        <f ca="1">IFERROR(SOLID!AN68,0)</f>
        <v>0</v>
      </c>
      <c r="AK57" s="16">
        <f ca="1">IFERROR(SOLID!AO68,0)</f>
        <v>0</v>
      </c>
      <c r="AL57" s="16">
        <f ca="1">IFERROR(SOLID!AP68,0)</f>
        <v>0</v>
      </c>
      <c r="AM57" s="16">
        <f ca="1">IFERROR(SOLID!AQ68,0)</f>
        <v>0</v>
      </c>
      <c r="AN57" s="16">
        <f ca="1">IFERROR(SOLID!AR68,0)</f>
        <v>0</v>
      </c>
      <c r="AO57" s="16">
        <f ca="1">IFERROR(SOLID!AS68,0)</f>
        <v>0</v>
      </c>
      <c r="AP57" s="16">
        <f ca="1">IFERROR(SOLID!AT68,0)</f>
        <v>0</v>
      </c>
      <c r="AQ57" s="16">
        <f ca="1">IFERROR(SOLID!AU68,0)</f>
        <v>0</v>
      </c>
      <c r="AR57" s="16">
        <f ca="1">IFERROR(SOLID!AV68,0)</f>
        <v>0</v>
      </c>
      <c r="AS57" s="16">
        <f ca="1">IFERROR(SOLID!AW68,0)</f>
        <v>0</v>
      </c>
      <c r="AT57" s="16">
        <f ca="1">IFERROR(SOLID!AX68,0)</f>
        <v>0</v>
      </c>
      <c r="AU57" s="16">
        <f ca="1">IFERROR(SOLID!AY68,0)</f>
        <v>0</v>
      </c>
      <c r="AV57" s="16">
        <f ca="1">IFERROR(SOLID!AZ68,0)</f>
        <v>0</v>
      </c>
      <c r="AW57" s="16">
        <f ca="1">IFERROR(SOLID!BA68,0)</f>
        <v>0</v>
      </c>
      <c r="AX57" s="16">
        <f ca="1">IFERROR(SOLID!BB68,0)</f>
        <v>0</v>
      </c>
      <c r="AY57" s="16">
        <f ca="1">IFERROR(SOLID!BC68,0)</f>
        <v>0</v>
      </c>
      <c r="AZ57" s="16">
        <f ca="1">IFERROR(SOLID!BD68,0)</f>
        <v>0</v>
      </c>
      <c r="BA57" s="16">
        <f ca="1">IFERROR(SOLID!BE68,0)</f>
        <v>0</v>
      </c>
      <c r="BB57" s="16">
        <f ca="1">IFERROR(SOLID!BF68,0)</f>
        <v>0</v>
      </c>
      <c r="BC57" s="16">
        <f ca="1">IFERROR(SOLID!BG68,0)</f>
        <v>0</v>
      </c>
      <c r="BD57" s="16">
        <f ca="1">IFERROR(SOLID!BH68,0)</f>
        <v>0</v>
      </c>
      <c r="BE57" s="16">
        <f ca="1">IFERROR(SOLID!BI68,0)</f>
        <v>0</v>
      </c>
      <c r="BF57" s="16">
        <f ca="1">IFERROR(SOLID!BJ68,0)</f>
        <v>0</v>
      </c>
      <c r="BG57" s="16">
        <f ca="1">IFERROR(SOLID!BK68,0)</f>
        <v>0</v>
      </c>
      <c r="BH57" s="16">
        <f ca="1">IFERROR(SOLID!BL68,0)</f>
        <v>0</v>
      </c>
      <c r="BI57" s="16">
        <f ca="1">IFERROR(SOLID!BM68,0)</f>
        <v>0</v>
      </c>
      <c r="BJ57" s="16">
        <f ca="1">IFERROR(SOLID!BN68,0)</f>
        <v>0</v>
      </c>
      <c r="BK57" s="16">
        <f ca="1">IFERROR(SOLID!BO68,0)</f>
        <v>0</v>
      </c>
      <c r="BL57" s="16">
        <f ca="1">IFERROR(SOLID!BP68,0)</f>
        <v>0</v>
      </c>
      <c r="BM57" s="16">
        <f ca="1">IFERROR(SOLID!BQ68,0)</f>
        <v>0</v>
      </c>
      <c r="BN57" s="16">
        <f ca="1">IFERROR(SOLID!BR68,0)</f>
        <v>0</v>
      </c>
      <c r="BO57" s="16">
        <f>IFERROR(SOLID!BS68,0)</f>
        <v>0</v>
      </c>
      <c r="BP57" s="16">
        <f>IFERROR(SOLID!BT68,0)</f>
        <v>0</v>
      </c>
      <c r="BQ57" s="16">
        <f>IFERROR(SOLID!BU68,0)</f>
        <v>0</v>
      </c>
      <c r="BR57" s="16">
        <f>IFERROR(SOLID!BV68,0)</f>
        <v>0</v>
      </c>
      <c r="BS57" s="16">
        <f>IFERROR(SOLID!BW68,0)</f>
        <v>0</v>
      </c>
      <c r="BT57" s="16">
        <f>IFERROR(SOLID!BX68,0)</f>
        <v>0</v>
      </c>
    </row>
    <row r="58" spans="1:72" ht="21.75" hidden="1" outlineLevel="1" thickBot="1" x14ac:dyDescent="0.4">
      <c r="A58" s="33" t="str">
        <f>IFERROR(SOLID!E69,0)</f>
        <v>H (Se)</v>
      </c>
      <c r="B58" s="16">
        <f ca="1">IFERROR(SOLID!F69,0)</f>
        <v>-23.95</v>
      </c>
      <c r="C58" s="16">
        <f ca="1">IFERROR(SOLID!G69,0)</f>
        <v>-20.149999999999999</v>
      </c>
      <c r="D58" s="16">
        <f ca="1">IFERROR(SOLID!H69,0)</f>
        <v>-19.53</v>
      </c>
      <c r="E58" s="16">
        <f ca="1">IFERROR(SOLID!I69,0)</f>
        <v>-13.26</v>
      </c>
      <c r="F58" s="16">
        <f ca="1">IFERROR(SOLID!J69,0)</f>
        <v>-11.7</v>
      </c>
      <c r="G58" s="16">
        <f ca="1">IFERROR(SOLID!K69,0)</f>
        <v>-10.45</v>
      </c>
      <c r="H58" s="16">
        <f ca="1">IFERROR(SOLID!L69,0)</f>
        <v>-9.4139999999999997</v>
      </c>
      <c r="I58" s="16">
        <f ca="1">IFERROR(SOLID!M69,0)</f>
        <v>-9.18</v>
      </c>
      <c r="J58" s="16">
        <f ca="1">IFERROR(SOLID!N69,0)</f>
        <v>-8.9559999999999995</v>
      </c>
      <c r="K58" s="16">
        <f ca="1">IFERROR(SOLID!O69,0)</f>
        <v>-8.74</v>
      </c>
      <c r="L58" s="16">
        <f ca="1">IFERROR(SOLID!P69,0)</f>
        <v>-8.532</v>
      </c>
      <c r="M58" s="16">
        <f ca="1">IFERROR(SOLID!Q69,0)</f>
        <v>-8.3309999999999995</v>
      </c>
      <c r="N58" s="16">
        <f ca="1">IFERROR(SOLID!R69,0)</f>
        <v>-8.1370000000000005</v>
      </c>
      <c r="O58" s="16">
        <f ca="1">IFERROR(SOLID!S69,0)</f>
        <v>-7.95</v>
      </c>
      <c r="P58" s="16">
        <f ca="1">IFERROR(SOLID!T69,0)</f>
        <v>-8.0660000000000007</v>
      </c>
      <c r="Q58" s="16">
        <f ca="1">IFERROR(SOLID!U69,0)</f>
        <v>-8.4120000000000008</v>
      </c>
      <c r="R58" s="16">
        <f ca="1">IFERROR(SOLID!V69,0)</f>
        <v>-8.6980000000000004</v>
      </c>
      <c r="S58" s="16">
        <f ca="1">IFERROR(SOLID!W69,0)</f>
        <v>-8.7729999999999997</v>
      </c>
      <c r="T58" s="16">
        <f ca="1">IFERROR(SOLID!X69,0)</f>
        <v>-8.85</v>
      </c>
      <c r="U58" s="16">
        <f ca="1">IFERROR(SOLID!Y69,0)</f>
        <v>-8.93</v>
      </c>
      <c r="V58" s="16">
        <f ca="1">IFERROR(SOLID!Z69,0)</f>
        <v>-9.0120000000000005</v>
      </c>
      <c r="W58" s="16">
        <f ca="1">IFERROR(SOLID!AA69,0)</f>
        <v>0</v>
      </c>
      <c r="X58" s="16">
        <f ca="1">IFERROR(SOLID!AB69,0)</f>
        <v>0</v>
      </c>
      <c r="Y58" s="16">
        <f ca="1">IFERROR(SOLID!AC69,0)</f>
        <v>0</v>
      </c>
      <c r="Z58" s="16">
        <f ca="1">IFERROR(SOLID!AD69,0)</f>
        <v>0</v>
      </c>
      <c r="AA58" s="16">
        <f ca="1">IFERROR(SOLID!AE69,0)</f>
        <v>0</v>
      </c>
      <c r="AB58" s="16">
        <f ca="1">IFERROR(SOLID!AF69,0)</f>
        <v>0</v>
      </c>
      <c r="AC58" s="16">
        <f ca="1">IFERROR(SOLID!AG69,0)</f>
        <v>0</v>
      </c>
      <c r="AD58" s="16">
        <f ca="1">IFERROR(SOLID!AH69,0)</f>
        <v>0</v>
      </c>
      <c r="AE58" s="16">
        <f ca="1">IFERROR(SOLID!AI69,0)</f>
        <v>0</v>
      </c>
      <c r="AF58" s="16">
        <f ca="1">IFERROR(SOLID!AJ69,0)</f>
        <v>0</v>
      </c>
      <c r="AG58" s="16">
        <f ca="1">IFERROR(SOLID!AK69,0)</f>
        <v>0</v>
      </c>
      <c r="AH58" s="16">
        <f ca="1">IFERROR(SOLID!AL69,0)</f>
        <v>0</v>
      </c>
      <c r="AI58" s="16">
        <f ca="1">IFERROR(SOLID!AM69,0)</f>
        <v>0</v>
      </c>
      <c r="AJ58" s="16">
        <f ca="1">IFERROR(SOLID!AN69,0)</f>
        <v>0</v>
      </c>
      <c r="AK58" s="16">
        <f ca="1">IFERROR(SOLID!AO69,0)</f>
        <v>0</v>
      </c>
      <c r="AL58" s="16">
        <f ca="1">IFERROR(SOLID!AP69,0)</f>
        <v>0</v>
      </c>
      <c r="AM58" s="16">
        <f ca="1">IFERROR(SOLID!AQ69,0)</f>
        <v>0</v>
      </c>
      <c r="AN58" s="16">
        <f ca="1">IFERROR(SOLID!AR69,0)</f>
        <v>0</v>
      </c>
      <c r="AO58" s="16">
        <f ca="1">IFERROR(SOLID!AS69,0)</f>
        <v>0</v>
      </c>
      <c r="AP58" s="16">
        <f ca="1">IFERROR(SOLID!AT69,0)</f>
        <v>0</v>
      </c>
      <c r="AQ58" s="16">
        <f ca="1">IFERROR(SOLID!AU69,0)</f>
        <v>0</v>
      </c>
      <c r="AR58" s="16">
        <f ca="1">IFERROR(SOLID!AV69,0)</f>
        <v>0</v>
      </c>
      <c r="AS58" s="16">
        <f ca="1">IFERROR(SOLID!AW69,0)</f>
        <v>0</v>
      </c>
      <c r="AT58" s="16">
        <f ca="1">IFERROR(SOLID!AX69,0)</f>
        <v>0</v>
      </c>
      <c r="AU58" s="16">
        <f ca="1">IFERROR(SOLID!AY69,0)</f>
        <v>0</v>
      </c>
      <c r="AV58" s="16">
        <f ca="1">IFERROR(SOLID!AZ69,0)</f>
        <v>0</v>
      </c>
      <c r="AW58" s="16">
        <f ca="1">IFERROR(SOLID!BA69,0)</f>
        <v>0</v>
      </c>
      <c r="AX58" s="16">
        <f ca="1">IFERROR(SOLID!BB69,0)</f>
        <v>0</v>
      </c>
      <c r="AY58" s="16">
        <f ca="1">IFERROR(SOLID!BC69,0)</f>
        <v>0</v>
      </c>
      <c r="AZ58" s="16">
        <f ca="1">IFERROR(SOLID!BD69,0)</f>
        <v>0</v>
      </c>
      <c r="BA58" s="16">
        <f ca="1">IFERROR(SOLID!BE69,0)</f>
        <v>0</v>
      </c>
      <c r="BB58" s="16">
        <f ca="1">IFERROR(SOLID!BF69,0)</f>
        <v>0</v>
      </c>
      <c r="BC58" s="16">
        <f ca="1">IFERROR(SOLID!BG69,0)</f>
        <v>0</v>
      </c>
      <c r="BD58" s="16">
        <f ca="1">IFERROR(SOLID!BH69,0)</f>
        <v>0</v>
      </c>
      <c r="BE58" s="16">
        <f ca="1">IFERROR(SOLID!BI69,0)</f>
        <v>0</v>
      </c>
      <c r="BF58" s="16">
        <f ca="1">IFERROR(SOLID!BJ69,0)</f>
        <v>0</v>
      </c>
      <c r="BG58" s="16">
        <f ca="1">IFERROR(SOLID!BK69,0)</f>
        <v>0</v>
      </c>
      <c r="BH58" s="16">
        <f ca="1">IFERROR(SOLID!BL69,0)</f>
        <v>0</v>
      </c>
      <c r="BI58" s="16">
        <f ca="1">IFERROR(SOLID!BM69,0)</f>
        <v>0</v>
      </c>
      <c r="BJ58" s="16">
        <f ca="1">IFERROR(SOLID!BN69,0)</f>
        <v>0</v>
      </c>
      <c r="BK58" s="16">
        <f ca="1">IFERROR(SOLID!BO69,0)</f>
        <v>0</v>
      </c>
      <c r="BL58" s="16">
        <f ca="1">IFERROR(SOLID!BP69,0)</f>
        <v>0</v>
      </c>
      <c r="BM58" s="16">
        <f ca="1">IFERROR(SOLID!BQ69,0)</f>
        <v>0</v>
      </c>
      <c r="BN58" s="16">
        <f ca="1">IFERROR(SOLID!BR69,0)</f>
        <v>0</v>
      </c>
      <c r="BO58" s="16">
        <f>IFERROR(SOLID!BS69,0)</f>
        <v>0</v>
      </c>
      <c r="BP58" s="16">
        <f>IFERROR(SOLID!BT69,0)</f>
        <v>0</v>
      </c>
      <c r="BQ58" s="16">
        <f>IFERROR(SOLID!BU69,0)</f>
        <v>0</v>
      </c>
      <c r="BR58" s="16">
        <f>IFERROR(SOLID!BV69,0)</f>
        <v>0</v>
      </c>
      <c r="BS58" s="16">
        <f>IFERROR(SOLID!BW69,0)</f>
        <v>0</v>
      </c>
      <c r="BT58" s="16">
        <f>IFERROR(SOLID!BX69,0)</f>
        <v>0</v>
      </c>
    </row>
    <row r="59" spans="1:72" ht="21.75" hidden="1" outlineLevel="1" thickBot="1" x14ac:dyDescent="0.4">
      <c r="A59" s="33">
        <f>IFERROR(SOLID!E70,0)</f>
        <v>0</v>
      </c>
      <c r="B59" s="16">
        <f ca="1">IFERROR(SOLID!F70,0)</f>
        <v>0</v>
      </c>
      <c r="C59" s="16">
        <f ca="1">IFERROR(SOLID!G70,0)</f>
        <v>0</v>
      </c>
      <c r="D59" s="16">
        <f ca="1">IFERROR(SOLID!H70,0)</f>
        <v>0</v>
      </c>
      <c r="E59" s="16">
        <f ca="1">IFERROR(SOLID!I70,0)</f>
        <v>0</v>
      </c>
      <c r="F59" s="16">
        <f ca="1">IFERROR(SOLID!J70,0)</f>
        <v>0</v>
      </c>
      <c r="G59" s="16">
        <f ca="1">IFERROR(SOLID!K70,0)</f>
        <v>0</v>
      </c>
      <c r="H59" s="16">
        <f ca="1">IFERROR(SOLID!L70,0)</f>
        <v>0</v>
      </c>
      <c r="I59" s="16">
        <f ca="1">IFERROR(SOLID!M70,0)</f>
        <v>0</v>
      </c>
      <c r="J59" s="16">
        <f ca="1">IFERROR(SOLID!N70,0)</f>
        <v>0</v>
      </c>
      <c r="K59" s="16">
        <f ca="1">IFERROR(SOLID!O70,0)</f>
        <v>0</v>
      </c>
      <c r="L59" s="16">
        <f ca="1">IFERROR(SOLID!P70,0)</f>
        <v>0</v>
      </c>
      <c r="M59" s="16">
        <f ca="1">IFERROR(SOLID!Q70,0)</f>
        <v>0</v>
      </c>
      <c r="N59" s="16">
        <f ca="1">IFERROR(SOLID!R70,0)</f>
        <v>0</v>
      </c>
      <c r="O59" s="16">
        <f ca="1">IFERROR(SOLID!S70,0)</f>
        <v>0</v>
      </c>
      <c r="P59" s="16">
        <f ca="1">IFERROR(SOLID!T70,0)</f>
        <v>0</v>
      </c>
      <c r="Q59" s="16">
        <f ca="1">IFERROR(SOLID!U70,0)</f>
        <v>0</v>
      </c>
      <c r="R59" s="16">
        <f ca="1">IFERROR(SOLID!V70,0)</f>
        <v>0</v>
      </c>
      <c r="S59" s="16">
        <f ca="1">IFERROR(SOLID!W70,0)</f>
        <v>0</v>
      </c>
      <c r="T59" s="16">
        <f ca="1">IFERROR(SOLID!X70,0)</f>
        <v>0</v>
      </c>
      <c r="U59" s="16">
        <f ca="1">IFERROR(SOLID!Y70,0)</f>
        <v>0</v>
      </c>
      <c r="V59" s="16">
        <f ca="1">IFERROR(SOLID!Z70,0)</f>
        <v>0</v>
      </c>
      <c r="W59" s="16">
        <f ca="1">IFERROR(SOLID!AA70,0)</f>
        <v>0</v>
      </c>
      <c r="X59" s="16">
        <f ca="1">IFERROR(SOLID!AB70,0)</f>
        <v>0</v>
      </c>
      <c r="Y59" s="16">
        <f ca="1">IFERROR(SOLID!AC70,0)</f>
        <v>0</v>
      </c>
      <c r="Z59" s="16">
        <f ca="1">IFERROR(SOLID!AD70,0)</f>
        <v>0</v>
      </c>
      <c r="AA59" s="16">
        <f ca="1">IFERROR(SOLID!AE70,0)</f>
        <v>0</v>
      </c>
      <c r="AB59" s="16">
        <f ca="1">IFERROR(SOLID!AF70,0)</f>
        <v>0</v>
      </c>
      <c r="AC59" s="16">
        <f ca="1">IFERROR(SOLID!AG70,0)</f>
        <v>0</v>
      </c>
      <c r="AD59" s="16">
        <f ca="1">IFERROR(SOLID!AH70,0)</f>
        <v>0</v>
      </c>
      <c r="AE59" s="16">
        <f ca="1">IFERROR(SOLID!AI70,0)</f>
        <v>0</v>
      </c>
      <c r="AF59" s="16">
        <f ca="1">IFERROR(SOLID!AJ70,0)</f>
        <v>0</v>
      </c>
      <c r="AG59" s="16">
        <f ca="1">IFERROR(SOLID!AK70,0)</f>
        <v>0</v>
      </c>
      <c r="AH59" s="16">
        <f ca="1">IFERROR(SOLID!AL70,0)</f>
        <v>0</v>
      </c>
      <c r="AI59" s="16">
        <f ca="1">IFERROR(SOLID!AM70,0)</f>
        <v>0</v>
      </c>
      <c r="AJ59" s="16">
        <f ca="1">IFERROR(SOLID!AN70,0)</f>
        <v>0</v>
      </c>
      <c r="AK59" s="16">
        <f ca="1">IFERROR(SOLID!AO70,0)</f>
        <v>0</v>
      </c>
      <c r="AL59" s="16">
        <f ca="1">IFERROR(SOLID!AP70,0)</f>
        <v>0</v>
      </c>
      <c r="AM59" s="16">
        <f ca="1">IFERROR(SOLID!AQ70,0)</f>
        <v>0</v>
      </c>
      <c r="AN59" s="16">
        <f ca="1">IFERROR(SOLID!AR70,0)</f>
        <v>0</v>
      </c>
      <c r="AO59" s="16">
        <f ca="1">IFERROR(SOLID!AS70,0)</f>
        <v>0</v>
      </c>
      <c r="AP59" s="16">
        <f ca="1">IFERROR(SOLID!AT70,0)</f>
        <v>0</v>
      </c>
      <c r="AQ59" s="16">
        <f ca="1">IFERROR(SOLID!AU70,0)</f>
        <v>0</v>
      </c>
      <c r="AR59" s="16">
        <f ca="1">IFERROR(SOLID!AV70,0)</f>
        <v>0</v>
      </c>
      <c r="AS59" s="16">
        <f ca="1">IFERROR(SOLID!AW70,0)</f>
        <v>0</v>
      </c>
      <c r="AT59" s="16">
        <f ca="1">IFERROR(SOLID!AX70,0)</f>
        <v>0</v>
      </c>
      <c r="AU59" s="16">
        <f ca="1">IFERROR(SOLID!AY70,0)</f>
        <v>0</v>
      </c>
      <c r="AV59" s="16">
        <f ca="1">IFERROR(SOLID!AZ70,0)</f>
        <v>0</v>
      </c>
      <c r="AW59" s="16">
        <f ca="1">IFERROR(SOLID!BA70,0)</f>
        <v>0</v>
      </c>
      <c r="AX59" s="16">
        <f ca="1">IFERROR(SOLID!BB70,0)</f>
        <v>0</v>
      </c>
      <c r="AY59" s="16">
        <f ca="1">IFERROR(SOLID!BC70,0)</f>
        <v>0</v>
      </c>
      <c r="AZ59" s="16">
        <f ca="1">IFERROR(SOLID!BD70,0)</f>
        <v>0</v>
      </c>
      <c r="BA59" s="16">
        <f ca="1">IFERROR(SOLID!BE70,0)</f>
        <v>0</v>
      </c>
      <c r="BB59" s="16">
        <f ca="1">IFERROR(SOLID!BF70,0)</f>
        <v>0</v>
      </c>
      <c r="BC59" s="16">
        <f ca="1">IFERROR(SOLID!BG70,0)</f>
        <v>0</v>
      </c>
      <c r="BD59" s="16">
        <f ca="1">IFERROR(SOLID!BH70,0)</f>
        <v>0</v>
      </c>
      <c r="BE59" s="16">
        <f ca="1">IFERROR(SOLID!BI70,0)</f>
        <v>0</v>
      </c>
      <c r="BF59" s="16">
        <f ca="1">IFERROR(SOLID!BJ70,0)</f>
        <v>0</v>
      </c>
      <c r="BG59" s="16">
        <f ca="1">IFERROR(SOLID!BK70,0)</f>
        <v>0</v>
      </c>
      <c r="BH59" s="16">
        <f ca="1">IFERROR(SOLID!BL70,0)</f>
        <v>0</v>
      </c>
      <c r="BI59" s="16">
        <f ca="1">IFERROR(SOLID!BM70,0)</f>
        <v>0</v>
      </c>
      <c r="BJ59" s="16">
        <f ca="1">IFERROR(SOLID!BN70,0)</f>
        <v>0</v>
      </c>
      <c r="BK59" s="16">
        <f ca="1">IFERROR(SOLID!BO70,0)</f>
        <v>0</v>
      </c>
      <c r="BL59" s="16">
        <f ca="1">IFERROR(SOLID!BP70,0)</f>
        <v>0</v>
      </c>
      <c r="BM59" s="16">
        <f ca="1">IFERROR(SOLID!BQ70,0)</f>
        <v>0</v>
      </c>
      <c r="BN59" s="16">
        <f ca="1">IFERROR(SOLID!BR70,0)</f>
        <v>0</v>
      </c>
      <c r="BO59" s="16">
        <f>IFERROR(SOLID!BS70,0)</f>
        <v>0</v>
      </c>
      <c r="BP59" s="16">
        <f>IFERROR(SOLID!BT70,0)</f>
        <v>0</v>
      </c>
      <c r="BQ59" s="16">
        <f>IFERROR(SOLID!BU70,0)</f>
        <v>0</v>
      </c>
      <c r="BR59" s="16">
        <f>IFERROR(SOLID!BV70,0)</f>
        <v>0</v>
      </c>
      <c r="BS59" s="16">
        <f>IFERROR(SOLID!BW70,0)</f>
        <v>0</v>
      </c>
      <c r="BT59" s="16">
        <f>IFERROR(SOLID!BX70,0)</f>
        <v>0</v>
      </c>
    </row>
    <row r="60" spans="1:72" ht="21.75" hidden="1" outlineLevel="1" thickBot="1" x14ac:dyDescent="0.4">
      <c r="A60" s="33">
        <f>IFERROR(SOLID!E71,0)</f>
        <v>0</v>
      </c>
      <c r="B60" s="16">
        <f ca="1">IFERROR(SOLID!F71,0)</f>
        <v>0</v>
      </c>
      <c r="C60" s="16">
        <f ca="1">IFERROR(SOLID!G71,0)</f>
        <v>0</v>
      </c>
      <c r="D60" s="16">
        <f ca="1">IFERROR(SOLID!H71,0)</f>
        <v>0</v>
      </c>
      <c r="E60" s="16">
        <f ca="1">IFERROR(SOLID!I71,0)</f>
        <v>0</v>
      </c>
      <c r="F60" s="16">
        <f ca="1">IFERROR(SOLID!J71,0)</f>
        <v>0</v>
      </c>
      <c r="G60" s="16">
        <f ca="1">IFERROR(SOLID!K71,0)</f>
        <v>0</v>
      </c>
      <c r="H60" s="16">
        <f ca="1">IFERROR(SOLID!L71,0)</f>
        <v>0</v>
      </c>
      <c r="I60" s="16">
        <f ca="1">IFERROR(SOLID!M71,0)</f>
        <v>0</v>
      </c>
      <c r="J60" s="16">
        <f ca="1">IFERROR(SOLID!N71,0)</f>
        <v>0</v>
      </c>
      <c r="K60" s="16">
        <f ca="1">IFERROR(SOLID!O71,0)</f>
        <v>0</v>
      </c>
      <c r="L60" s="16">
        <f ca="1">IFERROR(SOLID!P71,0)</f>
        <v>0</v>
      </c>
      <c r="M60" s="16">
        <f ca="1">IFERROR(SOLID!Q71,0)</f>
        <v>0</v>
      </c>
      <c r="N60" s="16">
        <f ca="1">IFERROR(SOLID!R71,0)</f>
        <v>0</v>
      </c>
      <c r="O60" s="16">
        <f ca="1">IFERROR(SOLID!S71,0)</f>
        <v>0</v>
      </c>
      <c r="P60" s="16">
        <f ca="1">IFERROR(SOLID!T71,0)</f>
        <v>0</v>
      </c>
      <c r="Q60" s="16">
        <f ca="1">IFERROR(SOLID!U71,0)</f>
        <v>0</v>
      </c>
      <c r="R60" s="16">
        <f ca="1">IFERROR(SOLID!V71,0)</f>
        <v>0</v>
      </c>
      <c r="S60" s="16">
        <f ca="1">IFERROR(SOLID!W71,0)</f>
        <v>0</v>
      </c>
      <c r="T60" s="16">
        <f ca="1">IFERROR(SOLID!X71,0)</f>
        <v>0</v>
      </c>
      <c r="U60" s="16">
        <f ca="1">IFERROR(SOLID!Y71,0)</f>
        <v>0</v>
      </c>
      <c r="V60" s="16">
        <f ca="1">IFERROR(SOLID!Z71,0)</f>
        <v>0</v>
      </c>
      <c r="W60" s="16">
        <f ca="1">IFERROR(SOLID!AA71,0)</f>
        <v>0</v>
      </c>
      <c r="X60" s="16">
        <f ca="1">IFERROR(SOLID!AB71,0)</f>
        <v>0</v>
      </c>
      <c r="Y60" s="16">
        <f ca="1">IFERROR(SOLID!AC71,0)</f>
        <v>0</v>
      </c>
      <c r="Z60" s="16">
        <f ca="1">IFERROR(SOLID!AD71,0)</f>
        <v>0</v>
      </c>
      <c r="AA60" s="16">
        <f ca="1">IFERROR(SOLID!AE71,0)</f>
        <v>0</v>
      </c>
      <c r="AB60" s="16">
        <f ca="1">IFERROR(SOLID!AF71,0)</f>
        <v>0</v>
      </c>
      <c r="AC60" s="16">
        <f ca="1">IFERROR(SOLID!AG71,0)</f>
        <v>0</v>
      </c>
      <c r="AD60" s="16">
        <f ca="1">IFERROR(SOLID!AH71,0)</f>
        <v>0</v>
      </c>
      <c r="AE60" s="16">
        <f ca="1">IFERROR(SOLID!AI71,0)</f>
        <v>0</v>
      </c>
      <c r="AF60" s="16">
        <f ca="1">IFERROR(SOLID!AJ71,0)</f>
        <v>0</v>
      </c>
      <c r="AG60" s="16">
        <f ca="1">IFERROR(SOLID!AK71,0)</f>
        <v>0</v>
      </c>
      <c r="AH60" s="16">
        <f ca="1">IFERROR(SOLID!AL71,0)</f>
        <v>0</v>
      </c>
      <c r="AI60" s="16">
        <f ca="1">IFERROR(SOLID!AM71,0)</f>
        <v>0</v>
      </c>
      <c r="AJ60" s="16">
        <f ca="1">IFERROR(SOLID!AN71,0)</f>
        <v>0</v>
      </c>
      <c r="AK60" s="16">
        <f ca="1">IFERROR(SOLID!AO71,0)</f>
        <v>0</v>
      </c>
      <c r="AL60" s="16">
        <f ca="1">IFERROR(SOLID!AP71,0)</f>
        <v>0</v>
      </c>
      <c r="AM60" s="16">
        <f ca="1">IFERROR(SOLID!AQ71,0)</f>
        <v>0</v>
      </c>
      <c r="AN60" s="16">
        <f ca="1">IFERROR(SOLID!AR71,0)</f>
        <v>0</v>
      </c>
      <c r="AO60" s="16">
        <f ca="1">IFERROR(SOLID!AS71,0)</f>
        <v>0</v>
      </c>
      <c r="AP60" s="16">
        <f ca="1">IFERROR(SOLID!AT71,0)</f>
        <v>0</v>
      </c>
      <c r="AQ60" s="16">
        <f ca="1">IFERROR(SOLID!AU71,0)</f>
        <v>0</v>
      </c>
      <c r="AR60" s="16">
        <f ca="1">IFERROR(SOLID!AV71,0)</f>
        <v>0</v>
      </c>
      <c r="AS60" s="16">
        <f ca="1">IFERROR(SOLID!AW71,0)</f>
        <v>0</v>
      </c>
      <c r="AT60" s="16">
        <f ca="1">IFERROR(SOLID!AX71,0)</f>
        <v>0</v>
      </c>
      <c r="AU60" s="16">
        <f ca="1">IFERROR(SOLID!AY71,0)</f>
        <v>0</v>
      </c>
      <c r="AV60" s="16">
        <f ca="1">IFERROR(SOLID!AZ71,0)</f>
        <v>0</v>
      </c>
      <c r="AW60" s="16">
        <f ca="1">IFERROR(SOLID!BA71,0)</f>
        <v>0</v>
      </c>
      <c r="AX60" s="16">
        <f ca="1">IFERROR(SOLID!BB71,0)</f>
        <v>0</v>
      </c>
      <c r="AY60" s="16">
        <f ca="1">IFERROR(SOLID!BC71,0)</f>
        <v>0</v>
      </c>
      <c r="AZ60" s="16">
        <f ca="1">IFERROR(SOLID!BD71,0)</f>
        <v>0</v>
      </c>
      <c r="BA60" s="16">
        <f ca="1">IFERROR(SOLID!BE71,0)</f>
        <v>0</v>
      </c>
      <c r="BB60" s="16">
        <f ca="1">IFERROR(SOLID!BF71,0)</f>
        <v>0</v>
      </c>
      <c r="BC60" s="16">
        <f ca="1">IFERROR(SOLID!BG71,0)</f>
        <v>0</v>
      </c>
      <c r="BD60" s="16">
        <f ca="1">IFERROR(SOLID!BH71,0)</f>
        <v>0</v>
      </c>
      <c r="BE60" s="16">
        <f ca="1">IFERROR(SOLID!BI71,0)</f>
        <v>0</v>
      </c>
      <c r="BF60" s="16">
        <f ca="1">IFERROR(SOLID!BJ71,0)</f>
        <v>0</v>
      </c>
      <c r="BG60" s="16">
        <f ca="1">IFERROR(SOLID!BK71,0)</f>
        <v>0</v>
      </c>
      <c r="BH60" s="16">
        <f ca="1">IFERROR(SOLID!BL71,0)</f>
        <v>0</v>
      </c>
      <c r="BI60" s="16">
        <f ca="1">IFERROR(SOLID!BM71,0)</f>
        <v>0</v>
      </c>
      <c r="BJ60" s="16">
        <f ca="1">IFERROR(SOLID!BN71,0)</f>
        <v>0</v>
      </c>
      <c r="BK60" s="16">
        <f ca="1">IFERROR(SOLID!BO71,0)</f>
        <v>0</v>
      </c>
      <c r="BL60" s="16">
        <f ca="1">IFERROR(SOLID!BP71,0)</f>
        <v>0</v>
      </c>
      <c r="BM60" s="16">
        <f ca="1">IFERROR(SOLID!BQ71,0)</f>
        <v>0</v>
      </c>
      <c r="BN60" s="16">
        <f ca="1">IFERROR(SOLID!BR71,0)</f>
        <v>0</v>
      </c>
      <c r="BO60" s="16">
        <f>IFERROR(SOLID!BS71,0)</f>
        <v>0</v>
      </c>
      <c r="BP60" s="16">
        <f>IFERROR(SOLID!BT71,0)</f>
        <v>0</v>
      </c>
      <c r="BQ60" s="16">
        <f>IFERROR(SOLID!BU71,0)</f>
        <v>0</v>
      </c>
      <c r="BR60" s="16">
        <f>IFERROR(SOLID!BV71,0)</f>
        <v>0</v>
      </c>
      <c r="BS60" s="16">
        <f>IFERROR(SOLID!BW71,0)</f>
        <v>0</v>
      </c>
      <c r="BT60" s="16">
        <f>IFERROR(SOLID!BX71,0)</f>
        <v>0</v>
      </c>
    </row>
    <row r="61" spans="1:72" ht="21.75" hidden="1" outlineLevel="1" thickBot="1" x14ac:dyDescent="0.4">
      <c r="A61" s="33">
        <f>IFERROR(SOLID!E72,0)</f>
        <v>0</v>
      </c>
      <c r="B61" s="16">
        <f ca="1">IFERROR(SOLID!F72,0)</f>
        <v>0</v>
      </c>
      <c r="C61" s="16">
        <f ca="1">IFERROR(SOLID!G72,0)</f>
        <v>0</v>
      </c>
      <c r="D61" s="16">
        <f ca="1">IFERROR(SOLID!H72,0)</f>
        <v>0</v>
      </c>
      <c r="E61" s="16">
        <f ca="1">IFERROR(SOLID!I72,0)</f>
        <v>0</v>
      </c>
      <c r="F61" s="16">
        <f ca="1">IFERROR(SOLID!J72,0)</f>
        <v>0</v>
      </c>
      <c r="G61" s="16">
        <f ca="1">IFERROR(SOLID!K72,0)</f>
        <v>0</v>
      </c>
      <c r="H61" s="16">
        <f ca="1">IFERROR(SOLID!L72,0)</f>
        <v>0</v>
      </c>
      <c r="I61" s="16">
        <f ca="1">IFERROR(SOLID!M72,0)</f>
        <v>0</v>
      </c>
      <c r="J61" s="16">
        <f ca="1">IFERROR(SOLID!N72,0)</f>
        <v>0</v>
      </c>
      <c r="K61" s="16">
        <f ca="1">IFERROR(SOLID!O72,0)</f>
        <v>0</v>
      </c>
      <c r="L61" s="16">
        <f ca="1">IFERROR(SOLID!P72,0)</f>
        <v>0</v>
      </c>
      <c r="M61" s="16">
        <f ca="1">IFERROR(SOLID!Q72,0)</f>
        <v>0</v>
      </c>
      <c r="N61" s="16">
        <f ca="1">IFERROR(SOLID!R72,0)</f>
        <v>0</v>
      </c>
      <c r="O61" s="16">
        <f ca="1">IFERROR(SOLID!S72,0)</f>
        <v>0</v>
      </c>
      <c r="P61" s="16">
        <f ca="1">IFERROR(SOLID!T72,0)</f>
        <v>0</v>
      </c>
      <c r="Q61" s="16">
        <f ca="1">IFERROR(SOLID!U72,0)</f>
        <v>0</v>
      </c>
      <c r="R61" s="16">
        <f ca="1">IFERROR(SOLID!V72,0)</f>
        <v>0</v>
      </c>
      <c r="S61" s="16">
        <f ca="1">IFERROR(SOLID!W72,0)</f>
        <v>0</v>
      </c>
      <c r="T61" s="16">
        <f ca="1">IFERROR(SOLID!X72,0)</f>
        <v>0</v>
      </c>
      <c r="U61" s="16">
        <f ca="1">IFERROR(SOLID!Y72,0)</f>
        <v>0</v>
      </c>
      <c r="V61" s="16">
        <f ca="1">IFERROR(SOLID!Z72,0)</f>
        <v>0</v>
      </c>
      <c r="W61" s="16">
        <f ca="1">IFERROR(SOLID!AA72,0)</f>
        <v>0</v>
      </c>
      <c r="X61" s="16">
        <f ca="1">IFERROR(SOLID!AB72,0)</f>
        <v>0</v>
      </c>
      <c r="Y61" s="16">
        <f ca="1">IFERROR(SOLID!AC72,0)</f>
        <v>0</v>
      </c>
      <c r="Z61" s="16">
        <f ca="1">IFERROR(SOLID!AD72,0)</f>
        <v>0</v>
      </c>
      <c r="AA61" s="16">
        <f ca="1">IFERROR(SOLID!AE72,0)</f>
        <v>0</v>
      </c>
      <c r="AB61" s="16">
        <f ca="1">IFERROR(SOLID!AF72,0)</f>
        <v>0</v>
      </c>
      <c r="AC61" s="16">
        <f ca="1">IFERROR(SOLID!AG72,0)</f>
        <v>0</v>
      </c>
      <c r="AD61" s="16">
        <f ca="1">IFERROR(SOLID!AH72,0)</f>
        <v>0</v>
      </c>
      <c r="AE61" s="16">
        <f ca="1">IFERROR(SOLID!AI72,0)</f>
        <v>0</v>
      </c>
      <c r="AF61" s="16">
        <f ca="1">IFERROR(SOLID!AJ72,0)</f>
        <v>0</v>
      </c>
      <c r="AG61" s="16">
        <f ca="1">IFERROR(SOLID!AK72,0)</f>
        <v>0</v>
      </c>
      <c r="AH61" s="16">
        <f ca="1">IFERROR(SOLID!AL72,0)</f>
        <v>0</v>
      </c>
      <c r="AI61" s="16">
        <f ca="1">IFERROR(SOLID!AM72,0)</f>
        <v>0</v>
      </c>
      <c r="AJ61" s="16">
        <f ca="1">IFERROR(SOLID!AN72,0)</f>
        <v>0</v>
      </c>
      <c r="AK61" s="16">
        <f ca="1">IFERROR(SOLID!AO72,0)</f>
        <v>0</v>
      </c>
      <c r="AL61" s="16">
        <f ca="1">IFERROR(SOLID!AP72,0)</f>
        <v>0</v>
      </c>
      <c r="AM61" s="16">
        <f ca="1">IFERROR(SOLID!AQ72,0)</f>
        <v>0</v>
      </c>
      <c r="AN61" s="16">
        <f ca="1">IFERROR(SOLID!AR72,0)</f>
        <v>0</v>
      </c>
      <c r="AO61" s="16">
        <f ca="1">IFERROR(SOLID!AS72,0)</f>
        <v>0</v>
      </c>
      <c r="AP61" s="16">
        <f ca="1">IFERROR(SOLID!AT72,0)</f>
        <v>0</v>
      </c>
      <c r="AQ61" s="16">
        <f ca="1">IFERROR(SOLID!AU72,0)</f>
        <v>0</v>
      </c>
      <c r="AR61" s="16">
        <f ca="1">IFERROR(SOLID!AV72,0)</f>
        <v>0</v>
      </c>
      <c r="AS61" s="16">
        <f ca="1">IFERROR(SOLID!AW72,0)</f>
        <v>0</v>
      </c>
      <c r="AT61" s="16">
        <f ca="1">IFERROR(SOLID!AX72,0)</f>
        <v>0</v>
      </c>
      <c r="AU61" s="16">
        <f ca="1">IFERROR(SOLID!AY72,0)</f>
        <v>0</v>
      </c>
      <c r="AV61" s="16">
        <f ca="1">IFERROR(SOLID!AZ72,0)</f>
        <v>0</v>
      </c>
      <c r="AW61" s="16">
        <f ca="1">IFERROR(SOLID!BA72,0)</f>
        <v>0</v>
      </c>
      <c r="AX61" s="16">
        <f ca="1">IFERROR(SOLID!BB72,0)</f>
        <v>0</v>
      </c>
      <c r="AY61" s="16">
        <f ca="1">IFERROR(SOLID!BC72,0)</f>
        <v>0</v>
      </c>
      <c r="AZ61" s="16">
        <f ca="1">IFERROR(SOLID!BD72,0)</f>
        <v>0</v>
      </c>
      <c r="BA61" s="16">
        <f ca="1">IFERROR(SOLID!BE72,0)</f>
        <v>0</v>
      </c>
      <c r="BB61" s="16">
        <f ca="1">IFERROR(SOLID!BF72,0)</f>
        <v>0</v>
      </c>
      <c r="BC61" s="16">
        <f ca="1">IFERROR(SOLID!BG72,0)</f>
        <v>0</v>
      </c>
      <c r="BD61" s="16">
        <f ca="1">IFERROR(SOLID!BH72,0)</f>
        <v>0</v>
      </c>
      <c r="BE61" s="16">
        <f ca="1">IFERROR(SOLID!BI72,0)</f>
        <v>0</v>
      </c>
      <c r="BF61" s="16">
        <f ca="1">IFERROR(SOLID!BJ72,0)</f>
        <v>0</v>
      </c>
      <c r="BG61" s="16">
        <f ca="1">IFERROR(SOLID!BK72,0)</f>
        <v>0</v>
      </c>
      <c r="BH61" s="16">
        <f ca="1">IFERROR(SOLID!BL72,0)</f>
        <v>0</v>
      </c>
      <c r="BI61" s="16">
        <f ca="1">IFERROR(SOLID!BM72,0)</f>
        <v>0</v>
      </c>
      <c r="BJ61" s="16">
        <f ca="1">IFERROR(SOLID!BN72,0)</f>
        <v>0</v>
      </c>
      <c r="BK61" s="16">
        <f ca="1">IFERROR(SOLID!BO72,0)</f>
        <v>0</v>
      </c>
      <c r="BL61" s="16">
        <f ca="1">IFERROR(SOLID!BP72,0)</f>
        <v>0</v>
      </c>
      <c r="BM61" s="16">
        <f ca="1">IFERROR(SOLID!BQ72,0)</f>
        <v>0</v>
      </c>
      <c r="BN61" s="16">
        <f ca="1">IFERROR(SOLID!BR72,0)</f>
        <v>0</v>
      </c>
      <c r="BO61" s="16">
        <f>IFERROR(SOLID!BS72,0)</f>
        <v>0</v>
      </c>
      <c r="BP61" s="16">
        <f>IFERROR(SOLID!BT72,0)</f>
        <v>0</v>
      </c>
      <c r="BQ61" s="16">
        <f>IFERROR(SOLID!BU72,0)</f>
        <v>0</v>
      </c>
      <c r="BR61" s="16">
        <f>IFERROR(SOLID!BV72,0)</f>
        <v>0</v>
      </c>
      <c r="BS61" s="16">
        <f>IFERROR(SOLID!BW72,0)</f>
        <v>0</v>
      </c>
      <c r="BT61" s="16">
        <f>IFERROR(SOLID!BX72,0)</f>
        <v>0</v>
      </c>
    </row>
    <row r="62" spans="1:72" ht="21.75" hidden="1" outlineLevel="1" thickBot="1" x14ac:dyDescent="0.4">
      <c r="A62" s="33">
        <f>IFERROR(SOLID!E73,0)</f>
        <v>0</v>
      </c>
      <c r="B62" s="16">
        <f ca="1">IFERROR(SOLID!F73,0)</f>
        <v>0</v>
      </c>
      <c r="C62" s="16">
        <f ca="1">IFERROR(SOLID!G73,0)</f>
        <v>0</v>
      </c>
      <c r="D62" s="16">
        <f ca="1">IFERROR(SOLID!H73,0)</f>
        <v>0</v>
      </c>
      <c r="E62" s="16">
        <f ca="1">IFERROR(SOLID!I73,0)</f>
        <v>0</v>
      </c>
      <c r="F62" s="16">
        <f ca="1">IFERROR(SOLID!J73,0)</f>
        <v>0</v>
      </c>
      <c r="G62" s="16">
        <f ca="1">IFERROR(SOLID!K73,0)</f>
        <v>0</v>
      </c>
      <c r="H62" s="16">
        <f ca="1">IFERROR(SOLID!L73,0)</f>
        <v>0</v>
      </c>
      <c r="I62" s="16">
        <f ca="1">IFERROR(SOLID!M73,0)</f>
        <v>0</v>
      </c>
      <c r="J62" s="16">
        <f ca="1">IFERROR(SOLID!N73,0)</f>
        <v>0</v>
      </c>
      <c r="K62" s="16">
        <f ca="1">IFERROR(SOLID!O73,0)</f>
        <v>0</v>
      </c>
      <c r="L62" s="16">
        <f ca="1">IFERROR(SOLID!P73,0)</f>
        <v>0</v>
      </c>
      <c r="M62" s="16">
        <f ca="1">IFERROR(SOLID!Q73,0)</f>
        <v>0</v>
      </c>
      <c r="N62" s="16">
        <f ca="1">IFERROR(SOLID!R73,0)</f>
        <v>0</v>
      </c>
      <c r="O62" s="16">
        <f ca="1">IFERROR(SOLID!S73,0)</f>
        <v>0</v>
      </c>
      <c r="P62" s="16">
        <f ca="1">IFERROR(SOLID!T73,0)</f>
        <v>0</v>
      </c>
      <c r="Q62" s="16">
        <f ca="1">IFERROR(SOLID!U73,0)</f>
        <v>0</v>
      </c>
      <c r="R62" s="16">
        <f ca="1">IFERROR(SOLID!V73,0)</f>
        <v>0</v>
      </c>
      <c r="S62" s="16">
        <f ca="1">IFERROR(SOLID!W73,0)</f>
        <v>0</v>
      </c>
      <c r="T62" s="16">
        <f ca="1">IFERROR(SOLID!X73,0)</f>
        <v>0</v>
      </c>
      <c r="U62" s="16">
        <f ca="1">IFERROR(SOLID!Y73,0)</f>
        <v>0</v>
      </c>
      <c r="V62" s="16">
        <f ca="1">IFERROR(SOLID!Z73,0)</f>
        <v>0</v>
      </c>
      <c r="W62" s="16">
        <f ca="1">IFERROR(SOLID!AA73,0)</f>
        <v>0</v>
      </c>
      <c r="X62" s="16">
        <f ca="1">IFERROR(SOLID!AB73,0)</f>
        <v>0</v>
      </c>
      <c r="Y62" s="16">
        <f ca="1">IFERROR(SOLID!AC73,0)</f>
        <v>0</v>
      </c>
      <c r="Z62" s="16">
        <f ca="1">IFERROR(SOLID!AD73,0)</f>
        <v>0</v>
      </c>
      <c r="AA62" s="16">
        <f ca="1">IFERROR(SOLID!AE73,0)</f>
        <v>0</v>
      </c>
      <c r="AB62" s="16">
        <f ca="1">IFERROR(SOLID!AF73,0)</f>
        <v>0</v>
      </c>
      <c r="AC62" s="16">
        <f ca="1">IFERROR(SOLID!AG73,0)</f>
        <v>0</v>
      </c>
      <c r="AD62" s="16">
        <f ca="1">IFERROR(SOLID!AH73,0)</f>
        <v>0</v>
      </c>
      <c r="AE62" s="16">
        <f ca="1">IFERROR(SOLID!AI73,0)</f>
        <v>0</v>
      </c>
      <c r="AF62" s="16">
        <f ca="1">IFERROR(SOLID!AJ73,0)</f>
        <v>0</v>
      </c>
      <c r="AG62" s="16">
        <f ca="1">IFERROR(SOLID!AK73,0)</f>
        <v>0</v>
      </c>
      <c r="AH62" s="16">
        <f ca="1">IFERROR(SOLID!AL73,0)</f>
        <v>0</v>
      </c>
      <c r="AI62" s="16">
        <f ca="1">IFERROR(SOLID!AM73,0)</f>
        <v>0</v>
      </c>
      <c r="AJ62" s="16">
        <f ca="1">IFERROR(SOLID!AN73,0)</f>
        <v>0</v>
      </c>
      <c r="AK62" s="16">
        <f ca="1">IFERROR(SOLID!AO73,0)</f>
        <v>0</v>
      </c>
      <c r="AL62" s="16">
        <f ca="1">IFERROR(SOLID!AP73,0)</f>
        <v>0</v>
      </c>
      <c r="AM62" s="16">
        <f ca="1">IFERROR(SOLID!AQ73,0)</f>
        <v>0</v>
      </c>
      <c r="AN62" s="16">
        <f ca="1">IFERROR(SOLID!AR73,0)</f>
        <v>0</v>
      </c>
      <c r="AO62" s="16">
        <f ca="1">IFERROR(SOLID!AS73,0)</f>
        <v>0</v>
      </c>
      <c r="AP62" s="16">
        <f ca="1">IFERROR(SOLID!AT73,0)</f>
        <v>0</v>
      </c>
      <c r="AQ62" s="16">
        <f ca="1">IFERROR(SOLID!AU73,0)</f>
        <v>0</v>
      </c>
      <c r="AR62" s="16">
        <f ca="1">IFERROR(SOLID!AV73,0)</f>
        <v>0</v>
      </c>
      <c r="AS62" s="16">
        <f ca="1">IFERROR(SOLID!AW73,0)</f>
        <v>0</v>
      </c>
      <c r="AT62" s="16">
        <f ca="1">IFERROR(SOLID!AX73,0)</f>
        <v>0</v>
      </c>
      <c r="AU62" s="16">
        <f ca="1">IFERROR(SOLID!AY73,0)</f>
        <v>0</v>
      </c>
      <c r="AV62" s="16">
        <f ca="1">IFERROR(SOLID!AZ73,0)</f>
        <v>0</v>
      </c>
      <c r="AW62" s="16">
        <f ca="1">IFERROR(SOLID!BA73,0)</f>
        <v>0</v>
      </c>
      <c r="AX62" s="16">
        <f ca="1">IFERROR(SOLID!BB73,0)</f>
        <v>0</v>
      </c>
      <c r="AY62" s="16">
        <f ca="1">IFERROR(SOLID!BC73,0)</f>
        <v>0</v>
      </c>
      <c r="AZ62" s="16">
        <f ca="1">IFERROR(SOLID!BD73,0)</f>
        <v>0</v>
      </c>
      <c r="BA62" s="16">
        <f ca="1">IFERROR(SOLID!BE73,0)</f>
        <v>0</v>
      </c>
      <c r="BB62" s="16">
        <f ca="1">IFERROR(SOLID!BF73,0)</f>
        <v>0</v>
      </c>
      <c r="BC62" s="16">
        <f ca="1">IFERROR(SOLID!BG73,0)</f>
        <v>0</v>
      </c>
      <c r="BD62" s="16">
        <f ca="1">IFERROR(SOLID!BH73,0)</f>
        <v>0</v>
      </c>
      <c r="BE62" s="16">
        <f ca="1">IFERROR(SOLID!BI73,0)</f>
        <v>0</v>
      </c>
      <c r="BF62" s="16">
        <f ca="1">IFERROR(SOLID!BJ73,0)</f>
        <v>0</v>
      </c>
      <c r="BG62" s="16">
        <f ca="1">IFERROR(SOLID!BK73,0)</f>
        <v>0</v>
      </c>
      <c r="BH62" s="16">
        <f ca="1">IFERROR(SOLID!BL73,0)</f>
        <v>0</v>
      </c>
      <c r="BI62" s="16">
        <f ca="1">IFERROR(SOLID!BM73,0)</f>
        <v>0</v>
      </c>
      <c r="BJ62" s="16">
        <f ca="1">IFERROR(SOLID!BN73,0)</f>
        <v>0</v>
      </c>
      <c r="BK62" s="16">
        <f ca="1">IFERROR(SOLID!BO73,0)</f>
        <v>0</v>
      </c>
      <c r="BL62" s="16">
        <f ca="1">IFERROR(SOLID!BP73,0)</f>
        <v>0</v>
      </c>
      <c r="BM62" s="16">
        <f ca="1">IFERROR(SOLID!BQ73,0)</f>
        <v>0</v>
      </c>
      <c r="BN62" s="16">
        <f ca="1">IFERROR(SOLID!BR73,0)</f>
        <v>0</v>
      </c>
      <c r="BO62" s="16">
        <f>IFERROR(SOLID!BS73,0)</f>
        <v>0</v>
      </c>
      <c r="BP62" s="16">
        <f>IFERROR(SOLID!BT73,0)</f>
        <v>0</v>
      </c>
      <c r="BQ62" s="16">
        <f>IFERROR(SOLID!BU73,0)</f>
        <v>0</v>
      </c>
      <c r="BR62" s="16">
        <f>IFERROR(SOLID!BV73,0)</f>
        <v>0</v>
      </c>
      <c r="BS62" s="16">
        <f>IFERROR(SOLID!BW73,0)</f>
        <v>0</v>
      </c>
      <c r="BT62" s="16">
        <f>IFERROR(SOLID!BX73,0)</f>
        <v>0</v>
      </c>
    </row>
    <row r="63" spans="1:72" ht="21.75" hidden="1" outlineLevel="1" thickBot="1" x14ac:dyDescent="0.4">
      <c r="A63" s="33">
        <f>IFERROR(SOLID!E74,0)</f>
        <v>0</v>
      </c>
      <c r="B63" s="16">
        <f ca="1">IFERROR(SOLID!F74,0)</f>
        <v>0</v>
      </c>
      <c r="C63" s="16">
        <f ca="1">IFERROR(SOLID!G74,0)</f>
        <v>0</v>
      </c>
      <c r="D63" s="16">
        <f ca="1">IFERROR(SOLID!H74,0)</f>
        <v>0</v>
      </c>
      <c r="E63" s="16">
        <f ca="1">IFERROR(SOLID!I74,0)</f>
        <v>0</v>
      </c>
      <c r="F63" s="16">
        <f ca="1">IFERROR(SOLID!J74,0)</f>
        <v>0</v>
      </c>
      <c r="G63" s="16">
        <f ca="1">IFERROR(SOLID!K74,0)</f>
        <v>0</v>
      </c>
      <c r="H63" s="16">
        <f ca="1">IFERROR(SOLID!L74,0)</f>
        <v>0</v>
      </c>
      <c r="I63" s="16">
        <f ca="1">IFERROR(SOLID!M74,0)</f>
        <v>0</v>
      </c>
      <c r="J63" s="16">
        <f ca="1">IFERROR(SOLID!N74,0)</f>
        <v>0</v>
      </c>
      <c r="K63" s="16">
        <f ca="1">IFERROR(SOLID!O74,0)</f>
        <v>0</v>
      </c>
      <c r="L63" s="16">
        <f ca="1">IFERROR(SOLID!P74,0)</f>
        <v>0</v>
      </c>
      <c r="M63" s="16">
        <f ca="1">IFERROR(SOLID!Q74,0)</f>
        <v>0</v>
      </c>
      <c r="N63" s="16">
        <f ca="1">IFERROR(SOLID!R74,0)</f>
        <v>0</v>
      </c>
      <c r="O63" s="16">
        <f ca="1">IFERROR(SOLID!S74,0)</f>
        <v>0</v>
      </c>
      <c r="P63" s="16">
        <f ca="1">IFERROR(SOLID!T74,0)</f>
        <v>0</v>
      </c>
      <c r="Q63" s="16">
        <f ca="1">IFERROR(SOLID!U74,0)</f>
        <v>0</v>
      </c>
      <c r="R63" s="16">
        <f ca="1">IFERROR(SOLID!V74,0)</f>
        <v>0</v>
      </c>
      <c r="S63" s="16">
        <f ca="1">IFERROR(SOLID!W74,0)</f>
        <v>0</v>
      </c>
      <c r="T63" s="16">
        <f ca="1">IFERROR(SOLID!X74,0)</f>
        <v>0</v>
      </c>
      <c r="U63" s="16">
        <f ca="1">IFERROR(SOLID!Y74,0)</f>
        <v>0</v>
      </c>
      <c r="V63" s="16">
        <f ca="1">IFERROR(SOLID!Z74,0)</f>
        <v>0</v>
      </c>
      <c r="W63" s="16">
        <f ca="1">IFERROR(SOLID!AA74,0)</f>
        <v>0</v>
      </c>
      <c r="X63" s="16">
        <f ca="1">IFERROR(SOLID!AB74,0)</f>
        <v>0</v>
      </c>
      <c r="Y63" s="16">
        <f ca="1">IFERROR(SOLID!AC74,0)</f>
        <v>0</v>
      </c>
      <c r="Z63" s="16">
        <f ca="1">IFERROR(SOLID!AD74,0)</f>
        <v>0</v>
      </c>
      <c r="AA63" s="16">
        <f ca="1">IFERROR(SOLID!AE74,0)</f>
        <v>0</v>
      </c>
      <c r="AB63" s="16">
        <f ca="1">IFERROR(SOLID!AF74,0)</f>
        <v>0</v>
      </c>
      <c r="AC63" s="16">
        <f ca="1">IFERROR(SOLID!AG74,0)</f>
        <v>0</v>
      </c>
      <c r="AD63" s="16">
        <f ca="1">IFERROR(SOLID!AH74,0)</f>
        <v>0</v>
      </c>
      <c r="AE63" s="16">
        <f ca="1">IFERROR(SOLID!AI74,0)</f>
        <v>0</v>
      </c>
      <c r="AF63" s="16">
        <f ca="1">IFERROR(SOLID!AJ74,0)</f>
        <v>0</v>
      </c>
      <c r="AG63" s="16">
        <f ca="1">IFERROR(SOLID!AK74,0)</f>
        <v>0</v>
      </c>
      <c r="AH63" s="16">
        <f ca="1">IFERROR(SOLID!AL74,0)</f>
        <v>0</v>
      </c>
      <c r="AI63" s="16">
        <f ca="1">IFERROR(SOLID!AM74,0)</f>
        <v>0</v>
      </c>
      <c r="AJ63" s="16">
        <f ca="1">IFERROR(SOLID!AN74,0)</f>
        <v>0</v>
      </c>
      <c r="AK63" s="16">
        <f ca="1">IFERROR(SOLID!AO74,0)</f>
        <v>0</v>
      </c>
      <c r="AL63" s="16">
        <f ca="1">IFERROR(SOLID!AP74,0)</f>
        <v>0</v>
      </c>
      <c r="AM63" s="16">
        <f ca="1">IFERROR(SOLID!AQ74,0)</f>
        <v>0</v>
      </c>
      <c r="AN63" s="16">
        <f ca="1">IFERROR(SOLID!AR74,0)</f>
        <v>0</v>
      </c>
      <c r="AO63" s="16">
        <f ca="1">IFERROR(SOLID!AS74,0)</f>
        <v>0</v>
      </c>
      <c r="AP63" s="16">
        <f ca="1">IFERROR(SOLID!AT74,0)</f>
        <v>0</v>
      </c>
      <c r="AQ63" s="16">
        <f ca="1">IFERROR(SOLID!AU74,0)</f>
        <v>0</v>
      </c>
      <c r="AR63" s="16">
        <f ca="1">IFERROR(SOLID!AV74,0)</f>
        <v>0</v>
      </c>
      <c r="AS63" s="16">
        <f ca="1">IFERROR(SOLID!AW74,0)</f>
        <v>0</v>
      </c>
      <c r="AT63" s="16">
        <f ca="1">IFERROR(SOLID!AX74,0)</f>
        <v>0</v>
      </c>
      <c r="AU63" s="16">
        <f ca="1">IFERROR(SOLID!AY74,0)</f>
        <v>0</v>
      </c>
      <c r="AV63" s="16">
        <f ca="1">IFERROR(SOLID!AZ74,0)</f>
        <v>0</v>
      </c>
      <c r="AW63" s="16">
        <f ca="1">IFERROR(SOLID!BA74,0)</f>
        <v>0</v>
      </c>
      <c r="AX63" s="16">
        <f ca="1">IFERROR(SOLID!BB74,0)</f>
        <v>0</v>
      </c>
      <c r="AY63" s="16">
        <f ca="1">IFERROR(SOLID!BC74,0)</f>
        <v>0</v>
      </c>
      <c r="AZ63" s="16">
        <f ca="1">IFERROR(SOLID!BD74,0)</f>
        <v>0</v>
      </c>
      <c r="BA63" s="16">
        <f ca="1">IFERROR(SOLID!BE74,0)</f>
        <v>0</v>
      </c>
      <c r="BB63" s="16">
        <f ca="1">IFERROR(SOLID!BF74,0)</f>
        <v>0</v>
      </c>
      <c r="BC63" s="16">
        <f ca="1">IFERROR(SOLID!BG74,0)</f>
        <v>0</v>
      </c>
      <c r="BD63" s="16">
        <f ca="1">IFERROR(SOLID!BH74,0)</f>
        <v>0</v>
      </c>
      <c r="BE63" s="16">
        <f ca="1">IFERROR(SOLID!BI74,0)</f>
        <v>0</v>
      </c>
      <c r="BF63" s="16">
        <f ca="1">IFERROR(SOLID!BJ74,0)</f>
        <v>0</v>
      </c>
      <c r="BG63" s="16">
        <f ca="1">IFERROR(SOLID!BK74,0)</f>
        <v>0</v>
      </c>
      <c r="BH63" s="16">
        <f ca="1">IFERROR(SOLID!BL74,0)</f>
        <v>0</v>
      </c>
      <c r="BI63" s="16">
        <f ca="1">IFERROR(SOLID!BM74,0)</f>
        <v>0</v>
      </c>
      <c r="BJ63" s="16">
        <f ca="1">IFERROR(SOLID!BN74,0)</f>
        <v>0</v>
      </c>
      <c r="BK63" s="16">
        <f ca="1">IFERROR(SOLID!BO74,0)</f>
        <v>0</v>
      </c>
      <c r="BL63" s="16">
        <f ca="1">IFERROR(SOLID!BP74,0)</f>
        <v>0</v>
      </c>
      <c r="BM63" s="16">
        <f ca="1">IFERROR(SOLID!BQ74,0)</f>
        <v>0</v>
      </c>
      <c r="BN63" s="16">
        <f ca="1">IFERROR(SOLID!BR74,0)</f>
        <v>0</v>
      </c>
      <c r="BO63" s="16">
        <f>IFERROR(SOLID!BS74,0)</f>
        <v>0</v>
      </c>
      <c r="BP63" s="16">
        <f>IFERROR(SOLID!BT74,0)</f>
        <v>0</v>
      </c>
      <c r="BQ63" s="16">
        <f>IFERROR(SOLID!BU74,0)</f>
        <v>0</v>
      </c>
      <c r="BR63" s="16">
        <f>IFERROR(SOLID!BV74,0)</f>
        <v>0</v>
      </c>
      <c r="BS63" s="16">
        <f>IFERROR(SOLID!BW74,0)</f>
        <v>0</v>
      </c>
      <c r="BT63" s="16">
        <f>IFERROR(SOLID!BX74,0)</f>
        <v>0</v>
      </c>
    </row>
    <row r="64" spans="1:72" ht="21.75" hidden="1" outlineLevel="1" thickBot="1" x14ac:dyDescent="0.4">
      <c r="A64" s="33">
        <f>IFERROR(SOLID!E75,0)</f>
        <v>1</v>
      </c>
      <c r="B64" s="16">
        <f>IFERROR(SOLID!F75,0)</f>
        <v>0</v>
      </c>
      <c r="C64" s="16">
        <f>IFERROR(SOLID!G75,0)</f>
        <v>0</v>
      </c>
      <c r="D64" s="16">
        <f>IFERROR(SOLID!H75,0)</f>
        <v>0</v>
      </c>
      <c r="E64" s="16">
        <f>IFERROR(SOLID!I75,0)</f>
        <v>0</v>
      </c>
      <c r="F64" s="16">
        <f>IFERROR(SOLID!J75,0)</f>
        <v>0</v>
      </c>
      <c r="G64" s="16">
        <f>IFERROR(SOLID!K75,0)</f>
        <v>0</v>
      </c>
      <c r="H64" s="16">
        <f>IFERROR(SOLID!L75,0)</f>
        <v>0</v>
      </c>
      <c r="I64" s="16">
        <f>IFERROR(SOLID!M75,0)</f>
        <v>0</v>
      </c>
      <c r="J64" s="16">
        <f>IFERROR(SOLID!N75,0)</f>
        <v>0</v>
      </c>
      <c r="K64" s="16">
        <f>IFERROR(SOLID!O75,0)</f>
        <v>0</v>
      </c>
      <c r="L64" s="16">
        <f>IFERROR(SOLID!P75,0)</f>
        <v>0</v>
      </c>
      <c r="M64" s="16">
        <f>IFERROR(SOLID!Q75,0)</f>
        <v>0</v>
      </c>
      <c r="N64" s="16">
        <f>IFERROR(SOLID!R75,0)</f>
        <v>0</v>
      </c>
      <c r="O64" s="16">
        <f>IFERROR(SOLID!S75,0)</f>
        <v>0</v>
      </c>
      <c r="P64" s="16">
        <f>IFERROR(SOLID!T75,0)</f>
        <v>0</v>
      </c>
      <c r="Q64" s="16">
        <f>IFERROR(SOLID!U75,0)</f>
        <v>0</v>
      </c>
      <c r="R64" s="16">
        <f>IFERROR(SOLID!V75,0)</f>
        <v>0</v>
      </c>
      <c r="S64" s="16">
        <f>IFERROR(SOLID!W75,0)</f>
        <v>0</v>
      </c>
      <c r="T64" s="16">
        <f>IFERROR(SOLID!X75,0)</f>
        <v>0</v>
      </c>
      <c r="U64" s="16">
        <f>IFERROR(SOLID!Y75,0)</f>
        <v>0</v>
      </c>
      <c r="V64" s="16">
        <f>IFERROR(SOLID!Z75,0)</f>
        <v>0</v>
      </c>
      <c r="W64" s="16">
        <f>IFERROR(SOLID!AA75,0)</f>
        <v>0</v>
      </c>
      <c r="X64" s="16">
        <f>IFERROR(SOLID!AB75,0)</f>
        <v>0</v>
      </c>
      <c r="Y64" s="16">
        <f>IFERROR(SOLID!AC75,0)</f>
        <v>0</v>
      </c>
      <c r="Z64" s="16">
        <f>IFERROR(SOLID!AD75,0)</f>
        <v>0</v>
      </c>
      <c r="AA64" s="16">
        <f>IFERROR(SOLID!AE75,0)</f>
        <v>0</v>
      </c>
      <c r="AB64" s="16">
        <f>IFERROR(SOLID!AF75,0)</f>
        <v>0</v>
      </c>
      <c r="AC64" s="16">
        <f>IFERROR(SOLID!AG75,0)</f>
        <v>0</v>
      </c>
      <c r="AD64" s="16">
        <f>IFERROR(SOLID!AH75,0)</f>
        <v>0</v>
      </c>
      <c r="AE64" s="16">
        <f>IFERROR(SOLID!AI75,0)</f>
        <v>0</v>
      </c>
      <c r="AF64" s="16">
        <f>IFERROR(SOLID!AJ75,0)</f>
        <v>0</v>
      </c>
      <c r="AG64" s="16">
        <f>IFERROR(SOLID!AK75,0)</f>
        <v>0</v>
      </c>
      <c r="AH64" s="16">
        <f>IFERROR(SOLID!AL75,0)</f>
        <v>0</v>
      </c>
      <c r="AI64" s="16">
        <f>IFERROR(SOLID!AM75,0)</f>
        <v>0</v>
      </c>
      <c r="AJ64" s="16">
        <f>IFERROR(SOLID!AN75,0)</f>
        <v>0</v>
      </c>
      <c r="AK64" s="16">
        <f>IFERROR(SOLID!AO75,0)</f>
        <v>0</v>
      </c>
      <c r="AL64" s="16">
        <f>IFERROR(SOLID!AP75,0)</f>
        <v>0</v>
      </c>
      <c r="AM64" s="16">
        <f>IFERROR(SOLID!AQ75,0)</f>
        <v>0</v>
      </c>
      <c r="AN64" s="16">
        <f>IFERROR(SOLID!AR75,0)</f>
        <v>0</v>
      </c>
      <c r="AO64" s="16">
        <f>IFERROR(SOLID!AS75,0)</f>
        <v>0</v>
      </c>
      <c r="AP64" s="16">
        <f>IFERROR(SOLID!AT75,0)</f>
        <v>0</v>
      </c>
      <c r="AQ64" s="16">
        <f>IFERROR(SOLID!AU75,0)</f>
        <v>0</v>
      </c>
      <c r="AR64" s="16">
        <f>IFERROR(SOLID!AV75,0)</f>
        <v>0</v>
      </c>
      <c r="AS64" s="16">
        <f>IFERROR(SOLID!AW75,0)</f>
        <v>0</v>
      </c>
      <c r="AT64" s="16">
        <f>IFERROR(SOLID!AX75,0)</f>
        <v>0</v>
      </c>
      <c r="AU64" s="16">
        <f>IFERROR(SOLID!AY75,0)</f>
        <v>0</v>
      </c>
      <c r="AV64" s="16">
        <f>IFERROR(SOLID!AZ75,0)</f>
        <v>0</v>
      </c>
      <c r="AW64" s="16">
        <f>IFERROR(SOLID!BA75,0)</f>
        <v>0</v>
      </c>
      <c r="AX64" s="16">
        <f>IFERROR(SOLID!BB75,0)</f>
        <v>0</v>
      </c>
      <c r="AY64" s="16">
        <f>IFERROR(SOLID!BC75,0)</f>
        <v>0</v>
      </c>
      <c r="AZ64" s="16">
        <f>IFERROR(SOLID!BD75,0)</f>
        <v>0</v>
      </c>
      <c r="BA64" s="16">
        <f>IFERROR(SOLID!BE75,0)</f>
        <v>0</v>
      </c>
      <c r="BB64" s="16">
        <f>IFERROR(SOLID!BF75,0)</f>
        <v>0</v>
      </c>
      <c r="BC64" s="16">
        <f>IFERROR(SOLID!BG75,0)</f>
        <v>0</v>
      </c>
      <c r="BD64" s="16">
        <f>IFERROR(SOLID!BH75,0)</f>
        <v>0</v>
      </c>
      <c r="BE64" s="16">
        <f>IFERROR(SOLID!BI75,0)</f>
        <v>0</v>
      </c>
      <c r="BF64" s="16">
        <f>IFERROR(SOLID!BJ75,0)</f>
        <v>0</v>
      </c>
      <c r="BG64" s="16">
        <f>IFERROR(SOLID!BK75,0)</f>
        <v>0</v>
      </c>
      <c r="BH64" s="16">
        <f>IFERROR(SOLID!BL75,0)</f>
        <v>0</v>
      </c>
      <c r="BI64" s="16">
        <f>IFERROR(SOLID!BM75,0)</f>
        <v>0</v>
      </c>
      <c r="BJ64" s="16">
        <f>IFERROR(SOLID!BN75,0)</f>
        <v>0</v>
      </c>
      <c r="BK64" s="16">
        <f>IFERROR(SOLID!BO75,0)</f>
        <v>0</v>
      </c>
      <c r="BL64" s="16">
        <f>IFERROR(SOLID!BP75,0)</f>
        <v>0</v>
      </c>
      <c r="BM64" s="16">
        <f>IFERROR(SOLID!BQ75,0)</f>
        <v>0</v>
      </c>
      <c r="BN64" s="16">
        <f>IFERROR(SOLID!BR75,0)</f>
        <v>0</v>
      </c>
      <c r="BO64" s="16">
        <f>IFERROR(SOLID!BS75,0)</f>
        <v>0</v>
      </c>
      <c r="BP64" s="16">
        <f>IFERROR(SOLID!BT75,0)</f>
        <v>0</v>
      </c>
      <c r="BQ64" s="16">
        <f>IFERROR(SOLID!BU75,0)</f>
        <v>0</v>
      </c>
      <c r="BR64" s="16">
        <f>IFERROR(SOLID!BV75,0)</f>
        <v>0</v>
      </c>
      <c r="BS64" s="16">
        <f>IFERROR(SOLID!BW75,0)</f>
        <v>0</v>
      </c>
      <c r="BT64" s="16">
        <f>IFERROR(SOLID!BX75,0)</f>
        <v>0</v>
      </c>
    </row>
    <row r="65" spans="1:73" ht="22.5" collapsed="1" thickTop="1" thickBot="1" x14ac:dyDescent="0.4">
      <c r="A65" s="35"/>
      <c r="B65" s="98"/>
      <c r="C65" s="98"/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98"/>
      <c r="AC65" s="98"/>
      <c r="AD65" s="98"/>
      <c r="AE65" s="98"/>
      <c r="AF65" s="98"/>
      <c r="AG65" s="98"/>
      <c r="AH65" s="98"/>
      <c r="AI65" s="98"/>
      <c r="AJ65" s="98"/>
      <c r="AK65" s="98"/>
      <c r="AL65" s="98"/>
      <c r="AM65" s="98"/>
      <c r="AN65" s="98"/>
      <c r="AO65" s="98"/>
      <c r="AP65" s="98"/>
      <c r="AQ65" s="98"/>
      <c r="AR65" s="98"/>
      <c r="AS65" s="98"/>
      <c r="AT65" s="98"/>
      <c r="AU65" s="98"/>
      <c r="AV65" s="98"/>
      <c r="AW65" s="98"/>
      <c r="AX65" s="98"/>
      <c r="AY65" s="98"/>
      <c r="AZ65" s="98"/>
      <c r="BA65" s="98"/>
      <c r="BB65" s="98"/>
      <c r="BC65" s="98"/>
      <c r="BD65" s="98"/>
      <c r="BE65" s="98"/>
      <c r="BF65" s="98"/>
      <c r="BG65" s="98"/>
      <c r="BH65" s="98"/>
      <c r="BI65" s="98"/>
      <c r="BJ65" s="98"/>
      <c r="BK65" s="98"/>
      <c r="BL65" s="98"/>
      <c r="BM65" s="98"/>
      <c r="BN65" s="98"/>
      <c r="BO65" s="98"/>
      <c r="BP65" s="98"/>
      <c r="BQ65" s="98"/>
      <c r="BR65" s="98"/>
      <c r="BS65" s="98"/>
      <c r="BT65" s="98"/>
    </row>
    <row r="66" spans="1:73" ht="22.5" thickTop="1" thickBot="1" x14ac:dyDescent="0.4">
      <c r="A66" s="4" t="s">
        <v>29</v>
      </c>
      <c r="B66" s="4">
        <f>IFERROR(ALL!F45,0)</f>
        <v>273.10000000000002</v>
      </c>
      <c r="C66" s="4">
        <f>IFERROR(ALL!G45,0)</f>
        <v>289.7</v>
      </c>
      <c r="D66" s="4">
        <f>IFERROR(ALL!H45,0)</f>
        <v>306.2</v>
      </c>
      <c r="E66" s="4">
        <f>IFERROR(ALL!I45,0)</f>
        <v>322.7</v>
      </c>
      <c r="F66" s="4">
        <f>IFERROR(ALL!J45,0)</f>
        <v>339.2</v>
      </c>
      <c r="G66" s="4">
        <f>IFERROR(ALL!K45,0)</f>
        <v>405.3</v>
      </c>
      <c r="H66" s="4">
        <f>IFERROR(ALL!L45,0)</f>
        <v>471.4</v>
      </c>
      <c r="I66" s="4">
        <f>IFERROR(ALL!M45,0)</f>
        <v>537.5</v>
      </c>
      <c r="J66" s="4">
        <f>IFERROR(ALL!N45,0)</f>
        <v>603.5</v>
      </c>
      <c r="K66" s="4">
        <f>IFERROR(ALL!O45,0)</f>
        <v>669.6</v>
      </c>
      <c r="L66" s="4">
        <f>IFERROR(ALL!P45,0)</f>
        <v>735.7</v>
      </c>
      <c r="M66" s="4">
        <f>IFERROR(ALL!Q45,0)</f>
        <v>752.2</v>
      </c>
      <c r="N66" s="4">
        <f>IFERROR(ALL!R45,0)</f>
        <v>768.7</v>
      </c>
      <c r="O66" s="4">
        <f>IFERROR(ALL!S45,0)</f>
        <v>785.2</v>
      </c>
      <c r="P66" s="4">
        <f>IFERROR(ALL!T45,0)</f>
        <v>801.8</v>
      </c>
      <c r="Q66" s="4">
        <f>IFERROR(ALL!U45,0)</f>
        <v>818.3</v>
      </c>
      <c r="R66" s="4">
        <f>IFERROR(ALL!V45,0)</f>
        <v>834.8</v>
      </c>
      <c r="S66" s="4">
        <f>IFERROR(ALL!W45,0)</f>
        <v>851.3</v>
      </c>
      <c r="T66" s="4">
        <f>IFERROR(ALL!X45,0)</f>
        <v>867.8</v>
      </c>
      <c r="U66" s="4">
        <f>IFERROR(ALL!Y45,0)</f>
        <v>884.4</v>
      </c>
      <c r="V66" s="4">
        <f>IFERROR(ALL!Z45,0)</f>
        <v>900.9</v>
      </c>
      <c r="W66" s="4">
        <f>IFERROR(ALL!AA45,0)</f>
        <v>917.4</v>
      </c>
      <c r="X66" s="4">
        <f>IFERROR(ALL!AB45,0)</f>
        <v>933.9</v>
      </c>
      <c r="Y66" s="4">
        <f>IFERROR(ALL!AC45,0)</f>
        <v>950.4</v>
      </c>
      <c r="Z66" s="4">
        <f>IFERROR(ALL!AD45,0)</f>
        <v>967</v>
      </c>
      <c r="AA66" s="4">
        <f>IFERROR(ALL!AE45,0)</f>
        <v>983.5</v>
      </c>
      <c r="AB66" s="4">
        <f>IFERROR(ALL!AF45,0)</f>
        <v>1000</v>
      </c>
      <c r="AC66" s="4">
        <f>IFERROR(ALL!AG45,0)</f>
        <v>0</v>
      </c>
      <c r="AD66" s="4">
        <f>IFERROR(ALL!AH45,0)</f>
        <v>0</v>
      </c>
      <c r="AE66" s="4">
        <f>IFERROR(ALL!AI45,0)</f>
        <v>0</v>
      </c>
      <c r="AF66" s="4">
        <f>IFERROR(ALL!AJ45,0)</f>
        <v>0</v>
      </c>
      <c r="AG66" s="4">
        <f>IFERROR(ALL!AK45,0)</f>
        <v>0</v>
      </c>
      <c r="AH66" s="4">
        <f>IFERROR(ALL!AL45,0)</f>
        <v>0</v>
      </c>
      <c r="AI66" s="4">
        <f>IFERROR(ALL!AM45,0)</f>
        <v>0</v>
      </c>
      <c r="AJ66" s="4">
        <f>IFERROR(ALL!AN45,0)</f>
        <v>0</v>
      </c>
      <c r="AK66" s="4">
        <f>IFERROR(ALL!AO45,0)</f>
        <v>0</v>
      </c>
      <c r="AL66" s="4">
        <f>IFERROR(ALL!AP45,0)</f>
        <v>0</v>
      </c>
      <c r="AM66" s="4">
        <f>IFERROR(ALL!AQ45,0)</f>
        <v>0</v>
      </c>
      <c r="AN66" s="4">
        <f>IFERROR(ALL!AR45,0)</f>
        <v>0</v>
      </c>
      <c r="AO66" s="4">
        <f>IFERROR(ALL!AS45,0)</f>
        <v>0</v>
      </c>
      <c r="AP66" s="4">
        <f>IFERROR(ALL!AT45,0)</f>
        <v>0</v>
      </c>
      <c r="AQ66" s="4">
        <f>IFERROR(ALL!AU45,0)</f>
        <v>0</v>
      </c>
      <c r="AR66" s="4">
        <f>IFERROR(ALL!AV45,0)</f>
        <v>0</v>
      </c>
      <c r="AS66" s="4">
        <f>IFERROR(ALL!AW45,0)</f>
        <v>0</v>
      </c>
      <c r="AT66" s="4">
        <f>IFERROR(ALL!AX45,0)</f>
        <v>0</v>
      </c>
      <c r="AU66" s="4">
        <f>IFERROR(ALL!AY45,0)</f>
        <v>0</v>
      </c>
      <c r="AV66" s="4">
        <f>IFERROR(ALL!AZ45,0)</f>
        <v>0</v>
      </c>
      <c r="AW66" s="4">
        <f>IFERROR(ALL!BA45,0)</f>
        <v>0</v>
      </c>
      <c r="AX66" s="4">
        <f>IFERROR(ALL!BB45,0)</f>
        <v>0</v>
      </c>
      <c r="AY66" s="4">
        <f>IFERROR(ALL!BC45,0)</f>
        <v>0</v>
      </c>
      <c r="AZ66" s="4">
        <f>IFERROR(ALL!BD45,0)</f>
        <v>0</v>
      </c>
      <c r="BA66" s="4">
        <f>IFERROR(ALL!BE45,0)</f>
        <v>0</v>
      </c>
      <c r="BB66" s="4">
        <f>IFERROR(ALL!BF45,0)</f>
        <v>0</v>
      </c>
      <c r="BC66" s="4">
        <f>IFERROR(ALL!BG45,0)</f>
        <v>0</v>
      </c>
      <c r="BD66" s="4">
        <f>IFERROR(ALL!BH45,0)</f>
        <v>0</v>
      </c>
      <c r="BE66" s="4">
        <f>IFERROR(ALL!BI45,0)</f>
        <v>0</v>
      </c>
      <c r="BF66" s="4">
        <f>IFERROR(ALL!BJ45,0)</f>
        <v>0</v>
      </c>
      <c r="BG66" s="4">
        <f>IFERROR(ALL!BK45,0)</f>
        <v>0</v>
      </c>
      <c r="BH66" s="4">
        <f>IFERROR(ALL!BL45,0)</f>
        <v>0</v>
      </c>
      <c r="BI66" s="4">
        <f>IFERROR(ALL!BM45,0)</f>
        <v>0</v>
      </c>
      <c r="BJ66" s="4">
        <f>IFERROR(ALL!BN45,0)</f>
        <v>0</v>
      </c>
      <c r="BK66" s="4">
        <f>IFERROR(ALL!BO45,0)</f>
        <v>0</v>
      </c>
      <c r="BL66" s="4">
        <f>IFERROR(ALL!BP45,0)</f>
        <v>0</v>
      </c>
      <c r="BM66" s="4">
        <f>IFERROR(ALL!BQ45,0)</f>
        <v>0</v>
      </c>
      <c r="BN66" s="4">
        <f>IFERROR(ALL!BR45,0)</f>
        <v>0</v>
      </c>
      <c r="BO66" s="4">
        <f>IFERROR(ALL!BS45,0)</f>
        <v>0</v>
      </c>
      <c r="BP66" s="4">
        <f>IFERROR(ALL!BT45,0)</f>
        <v>0</v>
      </c>
      <c r="BQ66" s="4">
        <f>IFERROR(ALL!BU45,0)</f>
        <v>0</v>
      </c>
      <c r="BR66" s="4">
        <f>IFERROR(ALL!BV45,0)</f>
        <v>0</v>
      </c>
      <c r="BS66" s="4">
        <f>IFERROR(ALL!BW45,0)</f>
        <v>0</v>
      </c>
      <c r="BT66" s="4">
        <f>IFERROR(ALL!BX45,0)</f>
        <v>0</v>
      </c>
    </row>
    <row r="67" spans="1:73" ht="22.5" hidden="1" outlineLevel="1" thickTop="1" thickBot="1" x14ac:dyDescent="0.4">
      <c r="A67" s="85" t="str">
        <f>IFERROR(ALL!E46,0)</f>
        <v>*GeSe2</v>
      </c>
      <c r="B67" s="16">
        <f ca="1">IFERROR(ALL!F46,0)</f>
        <v>-64.61</v>
      </c>
      <c r="C67" s="16">
        <f ca="1">IFERROR(ALL!G46,0)</f>
        <v>-61.739999999999995</v>
      </c>
      <c r="D67" s="16">
        <f ca="1">IFERROR(ALL!H46,0)</f>
        <v>-59.19</v>
      </c>
      <c r="E67" s="16">
        <f ca="1">IFERROR(ALL!I46,0)</f>
        <v>-56.94</v>
      </c>
      <c r="F67" s="16">
        <f ca="1">IFERROR(ALL!J46,0)</f>
        <v>-54.91</v>
      </c>
      <c r="G67" s="16">
        <f ca="1">IFERROR(ALL!K46,0)</f>
        <v>-50.51</v>
      </c>
      <c r="H67" s="16">
        <f ca="1">IFERROR(ALL!L46,0)</f>
        <v>-41.67</v>
      </c>
      <c r="I67" s="16">
        <f ca="1">IFERROR(ALL!M46,0)</f>
        <v>-38.29</v>
      </c>
      <c r="J67" s="16">
        <f ca="1">IFERROR(ALL!N46,0)</f>
        <v>-35.72</v>
      </c>
      <c r="K67" s="16">
        <f ca="1">IFERROR(ALL!O46,0)</f>
        <v>-33.771999999999998</v>
      </c>
      <c r="L67" s="16">
        <f ca="1">IFERROR(ALL!P46,0)</f>
        <v>-32.36</v>
      </c>
      <c r="M67" s="16">
        <f ca="1">IFERROR(ALL!Q46,0)</f>
        <v>-32.076000000000001</v>
      </c>
      <c r="N67" s="16">
        <f ca="1">IFERROR(ALL!R46,0)</f>
        <v>-31.830000000000002</v>
      </c>
      <c r="O67" s="16">
        <f ca="1">IFERROR(ALL!S46,0)</f>
        <v>-31.607999999999997</v>
      </c>
      <c r="P67" s="16">
        <f ca="1">IFERROR(ALL!T46,0)</f>
        <v>-31.407999999999998</v>
      </c>
      <c r="Q67" s="16">
        <f ca="1">IFERROR(ALL!U46,0)</f>
        <v>-31.154000000000003</v>
      </c>
      <c r="R67" s="16">
        <f ca="1">IFERROR(ALL!V46,0)</f>
        <v>-30.954000000000001</v>
      </c>
      <c r="S67" s="16">
        <f ca="1">IFERROR(ALL!W46,0)</f>
        <v>-30.792000000000002</v>
      </c>
      <c r="T67" s="16">
        <f ca="1">IFERROR(ALL!X46,0)</f>
        <v>-30.669999999999998</v>
      </c>
      <c r="U67" s="16">
        <f ca="1">IFERROR(ALL!Y46,0)</f>
        <v>-30.57</v>
      </c>
      <c r="V67" s="16">
        <f ca="1">IFERROR(ALL!Z46,0)</f>
        <v>-30.474</v>
      </c>
      <c r="W67" s="16">
        <f ca="1">IFERROR(ALL!AA46,0)</f>
        <v>-30.404</v>
      </c>
      <c r="X67" s="16">
        <f ca="1">IFERROR(ALL!AB46,0)</f>
        <v>-30.369999999999997</v>
      </c>
      <c r="Y67" s="16">
        <f ca="1">IFERROR(ALL!AC46,0)</f>
        <v>-30.415999999999997</v>
      </c>
      <c r="Z67" s="16">
        <f ca="1">IFERROR(ALL!AD46,0)</f>
        <v>-30.47</v>
      </c>
      <c r="AA67" s="16">
        <f ca="1">IFERROR(ALL!AE46,0)</f>
        <v>-30.53</v>
      </c>
      <c r="AB67" s="16">
        <f ca="1">IFERROR(ALL!AF46,0)</f>
        <v>-30.594000000000001</v>
      </c>
      <c r="AC67" s="16">
        <f ca="1">IFERROR(ALL!AG46,0)</f>
        <v>0</v>
      </c>
      <c r="AD67" s="16">
        <f ca="1">IFERROR(ALL!AH46,0)</f>
        <v>0</v>
      </c>
      <c r="AE67" s="16">
        <f ca="1">IFERROR(ALL!AI46,0)</f>
        <v>0</v>
      </c>
      <c r="AF67" s="16">
        <f ca="1">IFERROR(ALL!AJ46,0)</f>
        <v>0</v>
      </c>
      <c r="AG67" s="16">
        <f ca="1">IFERROR(ALL!AK46,0)</f>
        <v>0</v>
      </c>
      <c r="AH67" s="16">
        <f ca="1">IFERROR(ALL!AL46,0)</f>
        <v>0</v>
      </c>
      <c r="AI67" s="16">
        <f ca="1">IFERROR(ALL!AM46,0)</f>
        <v>0</v>
      </c>
      <c r="AJ67" s="16">
        <f ca="1">IFERROR(ALL!AN46,0)</f>
        <v>0</v>
      </c>
      <c r="AK67" s="16">
        <f ca="1">IFERROR(ALL!AO46,0)</f>
        <v>0</v>
      </c>
      <c r="AL67" s="16">
        <f ca="1">IFERROR(ALL!AP46,0)</f>
        <v>0</v>
      </c>
      <c r="AM67" s="16">
        <f ca="1">IFERROR(ALL!AQ46,0)</f>
        <v>0</v>
      </c>
      <c r="AN67" s="16">
        <f ca="1">IFERROR(ALL!AR46,0)</f>
        <v>0</v>
      </c>
      <c r="AO67" s="16">
        <f ca="1">IFERROR(ALL!AS46,0)</f>
        <v>0</v>
      </c>
      <c r="AP67" s="16">
        <f ca="1">IFERROR(ALL!AT46,0)</f>
        <v>0</v>
      </c>
      <c r="AQ67" s="16">
        <f ca="1">IFERROR(ALL!AU46,0)</f>
        <v>0</v>
      </c>
      <c r="AR67" s="16">
        <f ca="1">IFERROR(ALL!AV46,0)</f>
        <v>0</v>
      </c>
      <c r="AS67" s="16">
        <f ca="1">IFERROR(ALL!AW46,0)</f>
        <v>0</v>
      </c>
      <c r="AT67" s="16">
        <f ca="1">IFERROR(ALL!AX46,0)</f>
        <v>0</v>
      </c>
      <c r="AU67" s="16">
        <f ca="1">IFERROR(ALL!AY46,0)</f>
        <v>0</v>
      </c>
      <c r="AV67" s="16">
        <f ca="1">IFERROR(ALL!AZ46,0)</f>
        <v>0</v>
      </c>
      <c r="AW67" s="16">
        <f ca="1">IFERROR(ALL!BA46,0)</f>
        <v>0</v>
      </c>
      <c r="AX67" s="16">
        <f ca="1">IFERROR(ALL!BB46,0)</f>
        <v>0</v>
      </c>
      <c r="AY67" s="16">
        <f ca="1">IFERROR(ALL!BC46,0)</f>
        <v>0</v>
      </c>
      <c r="AZ67" s="16">
        <f ca="1">IFERROR(ALL!BD46,0)</f>
        <v>0</v>
      </c>
      <c r="BA67" s="16">
        <f ca="1">IFERROR(ALL!BE46,0)</f>
        <v>0</v>
      </c>
      <c r="BB67" s="16">
        <f ca="1">IFERROR(ALL!BF46,0)</f>
        <v>0</v>
      </c>
      <c r="BC67" s="16">
        <f ca="1">IFERROR(ALL!BG46,0)</f>
        <v>0</v>
      </c>
      <c r="BD67" s="16">
        <f ca="1">IFERROR(ALL!BH46,0)</f>
        <v>0</v>
      </c>
      <c r="BE67" s="16">
        <f ca="1">IFERROR(ALL!BI46,0)</f>
        <v>0</v>
      </c>
      <c r="BF67" s="16">
        <f ca="1">IFERROR(ALL!BJ46,0)</f>
        <v>0</v>
      </c>
      <c r="BG67" s="16">
        <f ca="1">IFERROR(ALL!BK46,0)</f>
        <v>0</v>
      </c>
      <c r="BH67" s="16">
        <f ca="1">IFERROR(ALL!BL46,0)</f>
        <v>0</v>
      </c>
      <c r="BI67" s="16">
        <f ca="1">IFERROR(ALL!BM46,0)</f>
        <v>0</v>
      </c>
      <c r="BJ67" s="16">
        <f ca="1">IFERROR(ALL!BN46,0)</f>
        <v>0</v>
      </c>
      <c r="BK67" s="16">
        <f ca="1">IFERROR(ALL!BO46,0)</f>
        <v>0</v>
      </c>
      <c r="BL67" s="16">
        <f ca="1">IFERROR(ALL!BP46,0)</f>
        <v>0</v>
      </c>
      <c r="BM67" s="16">
        <f ca="1">IFERROR(ALL!BQ46,0)</f>
        <v>0</v>
      </c>
      <c r="BN67" s="16">
        <f ca="1">IFERROR(ALL!BR46,0)</f>
        <v>0</v>
      </c>
      <c r="BO67" s="16">
        <f>IFERROR(ALL!BS46,0)</f>
        <v>0</v>
      </c>
      <c r="BP67" s="16">
        <f>IFERROR(ALL!BT46,0)</f>
        <v>0</v>
      </c>
      <c r="BQ67" s="16">
        <f>IFERROR(ALL!BU46,0)</f>
        <v>0</v>
      </c>
      <c r="BR67" s="16">
        <f>IFERROR(ALL!BV46,0)</f>
        <v>0</v>
      </c>
      <c r="BS67" s="16">
        <f>IFERROR(ALL!BW46,0)</f>
        <v>0</v>
      </c>
      <c r="BT67" s="16">
        <f>IFERROR(ALL!BX46,0)</f>
        <v>0</v>
      </c>
      <c r="BU67" s="101"/>
    </row>
    <row r="68" spans="1:73" ht="21.75" hidden="1" outlineLevel="1" thickBot="1" x14ac:dyDescent="0.4">
      <c r="A68" s="85" t="str">
        <f>IFERROR(ALL!E47,0)</f>
        <v>*Ga2Se3[l]</v>
      </c>
      <c r="B68" s="16">
        <f ca="1">IFERROR(ALL!F47,0)</f>
        <v>-203.63</v>
      </c>
      <c r="C68" s="16">
        <f ca="1">IFERROR(ALL!G47,0)</f>
        <v>-193.32999999999998</v>
      </c>
      <c r="D68" s="16">
        <f ca="1">IFERROR(ALL!H47,0)</f>
        <v>-184.17000000000002</v>
      </c>
      <c r="E68" s="16">
        <f ca="1">IFERROR(ALL!I47,0)</f>
        <v>-175.99</v>
      </c>
      <c r="F68" s="16">
        <f ca="1">IFERROR(ALL!J47,0)</f>
        <v>-168.63</v>
      </c>
      <c r="G68" s="16">
        <f ca="1">IFERROR(ALL!K47,0)</f>
        <v>-145.5</v>
      </c>
      <c r="H68" s="16">
        <f ca="1">IFERROR(ALL!L47,0)</f>
        <v>-129.18</v>
      </c>
      <c r="I68" s="16">
        <f ca="1">IFERROR(ALL!M47,0)</f>
        <v>-117.13</v>
      </c>
      <c r="J68" s="16">
        <f ca="1">IFERROR(ALL!N47,0)</f>
        <v>-107.92</v>
      </c>
      <c r="K68" s="16">
        <f ca="1">IFERROR(ALL!O47,0)</f>
        <v>-100.72799999999999</v>
      </c>
      <c r="L68" s="16">
        <f ca="1">IFERROR(ALL!P47,0)</f>
        <v>-94.99</v>
      </c>
      <c r="M68" s="16">
        <f ca="1">IFERROR(ALL!Q47,0)</f>
        <v>-93.739000000000004</v>
      </c>
      <c r="N68" s="16">
        <f ca="1">IFERROR(ALL!R47,0)</f>
        <v>-92.564999999999998</v>
      </c>
      <c r="O68" s="16">
        <f ca="1">IFERROR(ALL!S47,0)</f>
        <v>-91.421999999999997</v>
      </c>
      <c r="P68" s="16">
        <f ca="1">IFERROR(ALL!T47,0)</f>
        <v>-90.346999999999994</v>
      </c>
      <c r="Q68" s="16">
        <f ca="1">IFERROR(ALL!U47,0)</f>
        <v>-89.876000000000005</v>
      </c>
      <c r="R68" s="16">
        <f ca="1">IFERROR(ALL!V47,0)</f>
        <v>-89.491</v>
      </c>
      <c r="S68" s="16">
        <f ca="1">IFERROR(ALL!W47,0)</f>
        <v>-89.12299999999999</v>
      </c>
      <c r="T68" s="16">
        <f ca="1">IFERROR(ALL!X47,0)</f>
        <v>-88.82</v>
      </c>
      <c r="U68" s="16">
        <f ca="1">IFERROR(ALL!Y47,0)</f>
        <v>-88.53</v>
      </c>
      <c r="V68" s="16">
        <f ca="1">IFERROR(ALL!Z47,0)</f>
        <v>-88.320999999999998</v>
      </c>
      <c r="W68" s="16">
        <f ca="1">IFERROR(ALL!AA47,0)</f>
        <v>-88.200999999999993</v>
      </c>
      <c r="X68" s="16">
        <f ca="1">IFERROR(ALL!AB47,0)</f>
        <v>-88.06</v>
      </c>
      <c r="Y68" s="16">
        <f ca="1">IFERROR(ALL!AC47,0)</f>
        <v>-87.659000000000006</v>
      </c>
      <c r="Z68" s="16">
        <f ca="1">IFERROR(ALL!AD47,0)</f>
        <v>-87.25</v>
      </c>
      <c r="AA68" s="16">
        <f ca="1">IFERROR(ALL!AE47,0)</f>
        <v>-86.87</v>
      </c>
      <c r="AB68" s="16">
        <f ca="1">IFERROR(ALL!AF47,0)</f>
        <v>-86.496000000000009</v>
      </c>
      <c r="AC68" s="16">
        <f ca="1">IFERROR(ALL!AG47,0)</f>
        <v>0</v>
      </c>
      <c r="AD68" s="16">
        <f ca="1">IFERROR(ALL!AH47,0)</f>
        <v>0</v>
      </c>
      <c r="AE68" s="16">
        <f ca="1">IFERROR(ALL!AI47,0)</f>
        <v>0</v>
      </c>
      <c r="AF68" s="16">
        <f ca="1">IFERROR(ALL!AJ47,0)</f>
        <v>0</v>
      </c>
      <c r="AG68" s="16">
        <f ca="1">IFERROR(ALL!AK47,0)</f>
        <v>0</v>
      </c>
      <c r="AH68" s="16">
        <f ca="1">IFERROR(ALL!AL47,0)</f>
        <v>0</v>
      </c>
      <c r="AI68" s="16">
        <f ca="1">IFERROR(ALL!AM47,0)</f>
        <v>0</v>
      </c>
      <c r="AJ68" s="16">
        <f ca="1">IFERROR(ALL!AN47,0)</f>
        <v>0</v>
      </c>
      <c r="AK68" s="16">
        <f ca="1">IFERROR(ALL!AO47,0)</f>
        <v>0</v>
      </c>
      <c r="AL68" s="16">
        <f ca="1">IFERROR(ALL!AP47,0)</f>
        <v>0</v>
      </c>
      <c r="AM68" s="16">
        <f ca="1">IFERROR(ALL!AQ47,0)</f>
        <v>0</v>
      </c>
      <c r="AN68" s="16">
        <f ca="1">IFERROR(ALL!AR47,0)</f>
        <v>0</v>
      </c>
      <c r="AO68" s="16">
        <f ca="1">IFERROR(ALL!AS47,0)</f>
        <v>0</v>
      </c>
      <c r="AP68" s="16">
        <f ca="1">IFERROR(ALL!AT47,0)</f>
        <v>0</v>
      </c>
      <c r="AQ68" s="16">
        <f ca="1">IFERROR(ALL!AU47,0)</f>
        <v>0</v>
      </c>
      <c r="AR68" s="16">
        <f ca="1">IFERROR(ALL!AV47,0)</f>
        <v>0</v>
      </c>
      <c r="AS68" s="16">
        <f ca="1">IFERROR(ALL!AW47,0)</f>
        <v>0</v>
      </c>
      <c r="AT68" s="16">
        <f ca="1">IFERROR(ALL!AX47,0)</f>
        <v>0</v>
      </c>
      <c r="AU68" s="16">
        <f ca="1">IFERROR(ALL!AY47,0)</f>
        <v>0</v>
      </c>
      <c r="AV68" s="16">
        <f ca="1">IFERROR(ALL!AZ47,0)</f>
        <v>0</v>
      </c>
      <c r="AW68" s="16">
        <f ca="1">IFERROR(ALL!BA47,0)</f>
        <v>0</v>
      </c>
      <c r="AX68" s="16">
        <f ca="1">IFERROR(ALL!BB47,0)</f>
        <v>0</v>
      </c>
      <c r="AY68" s="16">
        <f ca="1">IFERROR(ALL!BC47,0)</f>
        <v>0</v>
      </c>
      <c r="AZ68" s="16">
        <f ca="1">IFERROR(ALL!BD47,0)</f>
        <v>0</v>
      </c>
      <c r="BA68" s="16">
        <f ca="1">IFERROR(ALL!BE47,0)</f>
        <v>0</v>
      </c>
      <c r="BB68" s="16">
        <f ca="1">IFERROR(ALL!BF47,0)</f>
        <v>0</v>
      </c>
      <c r="BC68" s="16">
        <f ca="1">IFERROR(ALL!BG47,0)</f>
        <v>0</v>
      </c>
      <c r="BD68" s="16">
        <f ca="1">IFERROR(ALL!BH47,0)</f>
        <v>0</v>
      </c>
      <c r="BE68" s="16">
        <f ca="1">IFERROR(ALL!BI47,0)</f>
        <v>0</v>
      </c>
      <c r="BF68" s="16">
        <f ca="1">IFERROR(ALL!BJ47,0)</f>
        <v>0</v>
      </c>
      <c r="BG68" s="16">
        <f ca="1">IFERROR(ALL!BK47,0)</f>
        <v>0</v>
      </c>
      <c r="BH68" s="16">
        <f ca="1">IFERROR(ALL!BL47,0)</f>
        <v>0</v>
      </c>
      <c r="BI68" s="16">
        <f ca="1">IFERROR(ALL!BM47,0)</f>
        <v>0</v>
      </c>
      <c r="BJ68" s="16">
        <f ca="1">IFERROR(ALL!BN47,0)</f>
        <v>0</v>
      </c>
      <c r="BK68" s="16">
        <f ca="1">IFERROR(ALL!BO47,0)</f>
        <v>0</v>
      </c>
      <c r="BL68" s="16">
        <f ca="1">IFERROR(ALL!BP47,0)</f>
        <v>0</v>
      </c>
      <c r="BM68" s="16">
        <f ca="1">IFERROR(ALL!BQ47,0)</f>
        <v>0</v>
      </c>
      <c r="BN68" s="16">
        <f ca="1">IFERROR(ALL!BR47,0)</f>
        <v>0</v>
      </c>
      <c r="BO68" s="16">
        <f>IFERROR(ALL!BS47,0)</f>
        <v>0</v>
      </c>
      <c r="BP68" s="16">
        <f>IFERROR(ALL!BT47,0)</f>
        <v>0</v>
      </c>
      <c r="BQ68" s="16">
        <f>IFERROR(ALL!BU47,0)</f>
        <v>0</v>
      </c>
      <c r="BR68" s="16">
        <f>IFERROR(ALL!BV47,0)</f>
        <v>0</v>
      </c>
      <c r="BS68" s="16">
        <f>IFERROR(ALL!BW47,0)</f>
        <v>0</v>
      </c>
      <c r="BT68" s="16">
        <f>IFERROR(ALL!BX47,0)</f>
        <v>0</v>
      </c>
      <c r="BU68" s="101"/>
    </row>
    <row r="69" spans="1:73" ht="21.75" hidden="1" outlineLevel="1" thickBot="1" x14ac:dyDescent="0.4">
      <c r="A69" s="85" t="str">
        <f>IFERROR(ALL!E48,0)</f>
        <v>*GeSe[l]</v>
      </c>
      <c r="B69" s="16">
        <f ca="1">IFERROR(ALL!F48,0)</f>
        <v>-40.659999999999997</v>
      </c>
      <c r="C69" s="16">
        <f ca="1">IFERROR(ALL!G48,0)</f>
        <v>-38.909999999999997</v>
      </c>
      <c r="D69" s="16">
        <f ca="1">IFERROR(ALL!H48,0)</f>
        <v>-37.36</v>
      </c>
      <c r="E69" s="16">
        <f ca="1">IFERROR(ALL!I48,0)</f>
        <v>-35.989999999999995</v>
      </c>
      <c r="F69" s="16">
        <f ca="1">IFERROR(ALL!J48,0)</f>
        <v>-34.76</v>
      </c>
      <c r="G69" s="16">
        <f ca="1">IFERROR(ALL!K48,0)</f>
        <v>-30.990000000000002</v>
      </c>
      <c r="H69" s="16">
        <f ca="1">IFERROR(ALL!L48,0)</f>
        <v>-28.41</v>
      </c>
      <c r="I69" s="16">
        <f ca="1">IFERROR(ALL!M48,0)</f>
        <v>-26.58</v>
      </c>
      <c r="J69" s="16">
        <f ca="1">IFERROR(ALL!N48,0)</f>
        <v>-25.22</v>
      </c>
      <c r="K69" s="16">
        <f ca="1">IFERROR(ALL!O48,0)</f>
        <v>-24.176000000000002</v>
      </c>
      <c r="L69" s="16">
        <f ca="1">IFERROR(ALL!P48,0)</f>
        <v>-23.35</v>
      </c>
      <c r="M69" s="16">
        <f ca="1">IFERROR(ALL!Q48,0)</f>
        <v>-23.163</v>
      </c>
      <c r="N69" s="16">
        <f ca="1">IFERROR(ALL!R48,0)</f>
        <v>-22.995000000000001</v>
      </c>
      <c r="O69" s="16">
        <f ca="1">IFERROR(ALL!S48,0)</f>
        <v>-22.834</v>
      </c>
      <c r="P69" s="16">
        <f ca="1">IFERROR(ALL!T48,0)</f>
        <v>-22.678999999999998</v>
      </c>
      <c r="Q69" s="16">
        <f ca="1">IFERROR(ALL!U48,0)</f>
        <v>-22.481999999999999</v>
      </c>
      <c r="R69" s="16">
        <f ca="1">IFERROR(ALL!V48,0)</f>
        <v>-22.317</v>
      </c>
      <c r="S69" s="16">
        <f ca="1">IFERROR(ALL!W48,0)</f>
        <v>-22.170999999999999</v>
      </c>
      <c r="T69" s="16">
        <f ca="1">IFERROR(ALL!X48,0)</f>
        <v>-22.049999999999997</v>
      </c>
      <c r="U69" s="16">
        <f ca="1">IFERROR(ALL!Y48,0)</f>
        <v>-21.94</v>
      </c>
      <c r="V69" s="16">
        <f ca="1">IFERROR(ALL!Z48,0)</f>
        <v>-21.826999999999998</v>
      </c>
      <c r="W69" s="16">
        <f ca="1">IFERROR(ALL!AA48,0)</f>
        <v>-21.737000000000002</v>
      </c>
      <c r="X69" s="16">
        <f ca="1">IFERROR(ALL!AB48,0)</f>
        <v>-21.67</v>
      </c>
      <c r="Y69" s="16">
        <f ca="1">IFERROR(ALL!AC48,0)</f>
        <v>-21.643000000000001</v>
      </c>
      <c r="Z69" s="16">
        <f ca="1">IFERROR(ALL!AD48,0)</f>
        <v>-21.619999999999997</v>
      </c>
      <c r="AA69" s="16">
        <f ca="1">IFERROR(ALL!AE48,0)</f>
        <v>-21.6</v>
      </c>
      <c r="AB69" s="16">
        <f ca="1">IFERROR(ALL!AF48,0)</f>
        <v>-21.582000000000001</v>
      </c>
      <c r="AC69" s="16">
        <f ca="1">IFERROR(ALL!AG48,0)</f>
        <v>0</v>
      </c>
      <c r="AD69" s="16">
        <f ca="1">IFERROR(ALL!AH48,0)</f>
        <v>0</v>
      </c>
      <c r="AE69" s="16">
        <f ca="1">IFERROR(ALL!AI48,0)</f>
        <v>0</v>
      </c>
      <c r="AF69" s="16">
        <f ca="1">IFERROR(ALL!AJ48,0)</f>
        <v>0</v>
      </c>
      <c r="AG69" s="16">
        <f ca="1">IFERROR(ALL!AK48,0)</f>
        <v>0</v>
      </c>
      <c r="AH69" s="16">
        <f ca="1">IFERROR(ALL!AL48,0)</f>
        <v>0</v>
      </c>
      <c r="AI69" s="16">
        <f ca="1">IFERROR(ALL!AM48,0)</f>
        <v>0</v>
      </c>
      <c r="AJ69" s="16">
        <f ca="1">IFERROR(ALL!AN48,0)</f>
        <v>0</v>
      </c>
      <c r="AK69" s="16">
        <f ca="1">IFERROR(ALL!AO48,0)</f>
        <v>0</v>
      </c>
      <c r="AL69" s="16">
        <f ca="1">IFERROR(ALL!AP48,0)</f>
        <v>0</v>
      </c>
      <c r="AM69" s="16">
        <f ca="1">IFERROR(ALL!AQ48,0)</f>
        <v>0</v>
      </c>
      <c r="AN69" s="16">
        <f ca="1">IFERROR(ALL!AR48,0)</f>
        <v>0</v>
      </c>
      <c r="AO69" s="16">
        <f ca="1">IFERROR(ALL!AS48,0)</f>
        <v>0</v>
      </c>
      <c r="AP69" s="16">
        <f ca="1">IFERROR(ALL!AT48,0)</f>
        <v>0</v>
      </c>
      <c r="AQ69" s="16">
        <f ca="1">IFERROR(ALL!AU48,0)</f>
        <v>0</v>
      </c>
      <c r="AR69" s="16">
        <f ca="1">IFERROR(ALL!AV48,0)</f>
        <v>0</v>
      </c>
      <c r="AS69" s="16">
        <f ca="1">IFERROR(ALL!AW48,0)</f>
        <v>0</v>
      </c>
      <c r="AT69" s="16">
        <f ca="1">IFERROR(ALL!AX48,0)</f>
        <v>0</v>
      </c>
      <c r="AU69" s="16">
        <f ca="1">IFERROR(ALL!AY48,0)</f>
        <v>0</v>
      </c>
      <c r="AV69" s="16">
        <f ca="1">IFERROR(ALL!AZ48,0)</f>
        <v>0</v>
      </c>
      <c r="AW69" s="16">
        <f ca="1">IFERROR(ALL!BA48,0)</f>
        <v>0</v>
      </c>
      <c r="AX69" s="16">
        <f ca="1">IFERROR(ALL!BB48,0)</f>
        <v>0</v>
      </c>
      <c r="AY69" s="16">
        <f ca="1">IFERROR(ALL!BC48,0)</f>
        <v>0</v>
      </c>
      <c r="AZ69" s="16">
        <f ca="1">IFERROR(ALL!BD48,0)</f>
        <v>0</v>
      </c>
      <c r="BA69" s="16">
        <f ca="1">IFERROR(ALL!BE48,0)</f>
        <v>0</v>
      </c>
      <c r="BB69" s="16">
        <f ca="1">IFERROR(ALL!BF48,0)</f>
        <v>0</v>
      </c>
      <c r="BC69" s="16">
        <f ca="1">IFERROR(ALL!BG48,0)</f>
        <v>0</v>
      </c>
      <c r="BD69" s="16">
        <f ca="1">IFERROR(ALL!BH48,0)</f>
        <v>0</v>
      </c>
      <c r="BE69" s="16">
        <f ca="1">IFERROR(ALL!BI48,0)</f>
        <v>0</v>
      </c>
      <c r="BF69" s="16">
        <f ca="1">IFERROR(ALL!BJ48,0)</f>
        <v>0</v>
      </c>
      <c r="BG69" s="16">
        <f ca="1">IFERROR(ALL!BK48,0)</f>
        <v>0</v>
      </c>
      <c r="BH69" s="16">
        <f ca="1">IFERROR(ALL!BL48,0)</f>
        <v>0</v>
      </c>
      <c r="BI69" s="16">
        <f ca="1">IFERROR(ALL!BM48,0)</f>
        <v>0</v>
      </c>
      <c r="BJ69" s="16">
        <f ca="1">IFERROR(ALL!BN48,0)</f>
        <v>0</v>
      </c>
      <c r="BK69" s="16">
        <f ca="1">IFERROR(ALL!BO48,0)</f>
        <v>0</v>
      </c>
      <c r="BL69" s="16">
        <f ca="1">IFERROR(ALL!BP48,0)</f>
        <v>0</v>
      </c>
      <c r="BM69" s="16">
        <f ca="1">IFERROR(ALL!BQ48,0)</f>
        <v>0</v>
      </c>
      <c r="BN69" s="16">
        <f ca="1">IFERROR(ALL!BR48,0)</f>
        <v>0</v>
      </c>
      <c r="BO69" s="16">
        <f>IFERROR(ALL!BS48,0)</f>
        <v>0</v>
      </c>
      <c r="BP69" s="16">
        <f>IFERROR(ALL!BT48,0)</f>
        <v>0</v>
      </c>
      <c r="BQ69" s="16">
        <f>IFERROR(ALL!BU48,0)</f>
        <v>0</v>
      </c>
      <c r="BR69" s="16">
        <f>IFERROR(ALL!BV48,0)</f>
        <v>0</v>
      </c>
      <c r="BS69" s="16">
        <f>IFERROR(ALL!BW48,0)</f>
        <v>0</v>
      </c>
      <c r="BT69" s="16">
        <f>IFERROR(ALL!BX48,0)</f>
        <v>0</v>
      </c>
      <c r="BU69" s="101"/>
    </row>
    <row r="70" spans="1:73" ht="21.75" hidden="1" outlineLevel="1" thickBot="1" x14ac:dyDescent="0.4">
      <c r="A70" s="85" t="str">
        <f>IFERROR(ALL!E49,0)</f>
        <v>*GeSe</v>
      </c>
      <c r="B70" s="16">
        <f ca="1">IFERROR(ALL!F49,0)</f>
        <v>-40.659999999999997</v>
      </c>
      <c r="C70" s="16">
        <f ca="1">IFERROR(ALL!G49,0)</f>
        <v>-38.909999999999997</v>
      </c>
      <c r="D70" s="16">
        <f ca="1">IFERROR(ALL!H49,0)</f>
        <v>-37.36</v>
      </c>
      <c r="E70" s="16">
        <f ca="1">IFERROR(ALL!I49,0)</f>
        <v>-35.989999999999995</v>
      </c>
      <c r="F70" s="16">
        <f ca="1">IFERROR(ALL!J49,0)</f>
        <v>-34.76</v>
      </c>
      <c r="G70" s="16">
        <f ca="1">IFERROR(ALL!K49,0)</f>
        <v>-30.990000000000002</v>
      </c>
      <c r="H70" s="16">
        <f ca="1">IFERROR(ALL!L49,0)</f>
        <v>-28.41</v>
      </c>
      <c r="I70" s="16">
        <f ca="1">IFERROR(ALL!M49,0)</f>
        <v>-26.58</v>
      </c>
      <c r="J70" s="16">
        <f ca="1">IFERROR(ALL!N49,0)</f>
        <v>-25.22</v>
      </c>
      <c r="K70" s="16">
        <f ca="1">IFERROR(ALL!O49,0)</f>
        <v>-24.176000000000002</v>
      </c>
      <c r="L70" s="16">
        <f ca="1">IFERROR(ALL!P49,0)</f>
        <v>-23.35</v>
      </c>
      <c r="M70" s="16">
        <f ca="1">IFERROR(ALL!Q49,0)</f>
        <v>-23.163</v>
      </c>
      <c r="N70" s="16">
        <f ca="1">IFERROR(ALL!R49,0)</f>
        <v>-22.995000000000001</v>
      </c>
      <c r="O70" s="16">
        <f ca="1">IFERROR(ALL!S49,0)</f>
        <v>-22.834</v>
      </c>
      <c r="P70" s="16">
        <f ca="1">IFERROR(ALL!T49,0)</f>
        <v>-22.678999999999998</v>
      </c>
      <c r="Q70" s="16">
        <f ca="1">IFERROR(ALL!U49,0)</f>
        <v>-22.481999999999999</v>
      </c>
      <c r="R70" s="16">
        <f ca="1">IFERROR(ALL!V49,0)</f>
        <v>-22.317</v>
      </c>
      <c r="S70" s="16">
        <f ca="1">IFERROR(ALL!W49,0)</f>
        <v>-22.170999999999999</v>
      </c>
      <c r="T70" s="16">
        <f ca="1">IFERROR(ALL!X49,0)</f>
        <v>-22.049999999999997</v>
      </c>
      <c r="U70" s="16">
        <f ca="1">IFERROR(ALL!Y49,0)</f>
        <v>-21.94</v>
      </c>
      <c r="V70" s="16">
        <f ca="1">IFERROR(ALL!Z49,0)</f>
        <v>-21.826999999999998</v>
      </c>
      <c r="W70" s="16">
        <f ca="1">IFERROR(ALL!AA49,0)</f>
        <v>-21.737000000000002</v>
      </c>
      <c r="X70" s="16">
        <f ca="1">IFERROR(ALL!AB49,0)</f>
        <v>-21.67</v>
      </c>
      <c r="Y70" s="16">
        <f ca="1">IFERROR(ALL!AC49,0)</f>
        <v>-21.643000000000001</v>
      </c>
      <c r="Z70" s="16">
        <f ca="1">IFERROR(ALL!AD49,0)</f>
        <v>-21.619999999999997</v>
      </c>
      <c r="AA70" s="16">
        <f ca="1">IFERROR(ALL!AE49,0)</f>
        <v>-21.6</v>
      </c>
      <c r="AB70" s="16">
        <f ca="1">IFERROR(ALL!AF49,0)</f>
        <v>-21.582000000000001</v>
      </c>
      <c r="AC70" s="16">
        <f ca="1">IFERROR(ALL!AG49,0)</f>
        <v>0</v>
      </c>
      <c r="AD70" s="16">
        <f ca="1">IFERROR(ALL!AH49,0)</f>
        <v>0</v>
      </c>
      <c r="AE70" s="16">
        <f ca="1">IFERROR(ALL!AI49,0)</f>
        <v>0</v>
      </c>
      <c r="AF70" s="16">
        <f ca="1">IFERROR(ALL!AJ49,0)</f>
        <v>0</v>
      </c>
      <c r="AG70" s="16">
        <f ca="1">IFERROR(ALL!AK49,0)</f>
        <v>0</v>
      </c>
      <c r="AH70" s="16">
        <f ca="1">IFERROR(ALL!AL49,0)</f>
        <v>0</v>
      </c>
      <c r="AI70" s="16">
        <f ca="1">IFERROR(ALL!AM49,0)</f>
        <v>0</v>
      </c>
      <c r="AJ70" s="16">
        <f ca="1">IFERROR(ALL!AN49,0)</f>
        <v>0</v>
      </c>
      <c r="AK70" s="16">
        <f ca="1">IFERROR(ALL!AO49,0)</f>
        <v>0</v>
      </c>
      <c r="AL70" s="16">
        <f ca="1">IFERROR(ALL!AP49,0)</f>
        <v>0</v>
      </c>
      <c r="AM70" s="16">
        <f ca="1">IFERROR(ALL!AQ49,0)</f>
        <v>0</v>
      </c>
      <c r="AN70" s="16">
        <f ca="1">IFERROR(ALL!AR49,0)</f>
        <v>0</v>
      </c>
      <c r="AO70" s="16">
        <f ca="1">IFERROR(ALL!AS49,0)</f>
        <v>0</v>
      </c>
      <c r="AP70" s="16">
        <f ca="1">IFERROR(ALL!AT49,0)</f>
        <v>0</v>
      </c>
      <c r="AQ70" s="16">
        <f ca="1">IFERROR(ALL!AU49,0)</f>
        <v>0</v>
      </c>
      <c r="AR70" s="16">
        <f ca="1">IFERROR(ALL!AV49,0)</f>
        <v>0</v>
      </c>
      <c r="AS70" s="16">
        <f ca="1">IFERROR(ALL!AW49,0)</f>
        <v>0</v>
      </c>
      <c r="AT70" s="16">
        <f ca="1">IFERROR(ALL!AX49,0)</f>
        <v>0</v>
      </c>
      <c r="AU70" s="16">
        <f ca="1">IFERROR(ALL!AY49,0)</f>
        <v>0</v>
      </c>
      <c r="AV70" s="16">
        <f ca="1">IFERROR(ALL!AZ49,0)</f>
        <v>0</v>
      </c>
      <c r="AW70" s="16">
        <f ca="1">IFERROR(ALL!BA49,0)</f>
        <v>0</v>
      </c>
      <c r="AX70" s="16">
        <f ca="1">IFERROR(ALL!BB49,0)</f>
        <v>0</v>
      </c>
      <c r="AY70" s="16">
        <f ca="1">IFERROR(ALL!BC49,0)</f>
        <v>0</v>
      </c>
      <c r="AZ70" s="16">
        <f ca="1">IFERROR(ALL!BD49,0)</f>
        <v>0</v>
      </c>
      <c r="BA70" s="16">
        <f ca="1">IFERROR(ALL!BE49,0)</f>
        <v>0</v>
      </c>
      <c r="BB70" s="16">
        <f ca="1">IFERROR(ALL!BF49,0)</f>
        <v>0</v>
      </c>
      <c r="BC70" s="16">
        <f ca="1">IFERROR(ALL!BG49,0)</f>
        <v>0</v>
      </c>
      <c r="BD70" s="16">
        <f ca="1">IFERROR(ALL!BH49,0)</f>
        <v>0</v>
      </c>
      <c r="BE70" s="16">
        <f ca="1">IFERROR(ALL!BI49,0)</f>
        <v>0</v>
      </c>
      <c r="BF70" s="16">
        <f ca="1">IFERROR(ALL!BJ49,0)</f>
        <v>0</v>
      </c>
      <c r="BG70" s="16">
        <f ca="1">IFERROR(ALL!BK49,0)</f>
        <v>0</v>
      </c>
      <c r="BH70" s="16">
        <f ca="1">IFERROR(ALL!BL49,0)</f>
        <v>0</v>
      </c>
      <c r="BI70" s="16">
        <f ca="1">IFERROR(ALL!BM49,0)</f>
        <v>0</v>
      </c>
      <c r="BJ70" s="16">
        <f ca="1">IFERROR(ALL!BN49,0)</f>
        <v>0</v>
      </c>
      <c r="BK70" s="16">
        <f ca="1">IFERROR(ALL!BO49,0)</f>
        <v>0</v>
      </c>
      <c r="BL70" s="16">
        <f ca="1">IFERROR(ALL!BP49,0)</f>
        <v>0</v>
      </c>
      <c r="BM70" s="16">
        <f ca="1">IFERROR(ALL!BQ49,0)</f>
        <v>0</v>
      </c>
      <c r="BN70" s="16">
        <f ca="1">IFERROR(ALL!BR49,0)</f>
        <v>0</v>
      </c>
      <c r="BO70" s="16">
        <f>IFERROR(ALL!BS49,0)</f>
        <v>0</v>
      </c>
      <c r="BP70" s="16">
        <f>IFERROR(ALL!BT49,0)</f>
        <v>0</v>
      </c>
      <c r="BQ70" s="16">
        <f>IFERROR(ALL!BU49,0)</f>
        <v>0</v>
      </c>
      <c r="BR70" s="16">
        <f>IFERROR(ALL!BV49,0)</f>
        <v>0</v>
      </c>
      <c r="BS70" s="16">
        <f>IFERROR(ALL!BW49,0)</f>
        <v>0</v>
      </c>
      <c r="BT70" s="16">
        <f>IFERROR(ALL!BX49,0)</f>
        <v>0</v>
      </c>
      <c r="BU70" s="101"/>
    </row>
    <row r="71" spans="1:73" ht="21.75" hidden="1" outlineLevel="1" thickBot="1" x14ac:dyDescent="0.4">
      <c r="A71" s="85" t="str">
        <f>IFERROR(ALL!E50,0)</f>
        <v>Ar</v>
      </c>
      <c r="B71" s="16">
        <f ca="1">IFERROR(ALL!F50,0)</f>
        <v>-18.62</v>
      </c>
      <c r="C71" s="16">
        <f ca="1">IFERROR(ALL!G50,0)</f>
        <v>-18.61</v>
      </c>
      <c r="D71" s="16">
        <f ca="1">IFERROR(ALL!H50,0)</f>
        <v>-18.61</v>
      </c>
      <c r="E71" s="16">
        <f ca="1">IFERROR(ALL!I50,0)</f>
        <v>-18.62</v>
      </c>
      <c r="F71" s="16">
        <f ca="1">IFERROR(ALL!J50,0)</f>
        <v>-18.63</v>
      </c>
      <c r="G71" s="16">
        <f ca="1">IFERROR(ALL!K50,0)</f>
        <v>-18.72</v>
      </c>
      <c r="H71" s="16">
        <f ca="1">IFERROR(ALL!L50,0)</f>
        <v>-18.84</v>
      </c>
      <c r="I71" s="16">
        <f ca="1">IFERROR(ALL!M50,0)</f>
        <v>-18.97</v>
      </c>
      <c r="J71" s="16">
        <f ca="1">IFERROR(ALL!N50,0)</f>
        <v>-19.11</v>
      </c>
      <c r="K71" s="16">
        <f ca="1">IFERROR(ALL!O50,0)</f>
        <v>-19.25</v>
      </c>
      <c r="L71" s="16">
        <f ca="1">IFERROR(ALL!P50,0)</f>
        <v>-19.38</v>
      </c>
      <c r="M71" s="16">
        <f ca="1">IFERROR(ALL!Q50,0)</f>
        <v>-19.420000000000002</v>
      </c>
      <c r="N71" s="16">
        <f ca="1">IFERROR(ALL!R50,0)</f>
        <v>-19.45</v>
      </c>
      <c r="O71" s="16">
        <f ca="1">IFERROR(ALL!S50,0)</f>
        <v>-19.48</v>
      </c>
      <c r="P71" s="16">
        <f ca="1">IFERROR(ALL!T50,0)</f>
        <v>-19.510000000000002</v>
      </c>
      <c r="Q71" s="16">
        <f ca="1">IFERROR(ALL!U50,0)</f>
        <v>-19.55</v>
      </c>
      <c r="R71" s="16">
        <f ca="1">IFERROR(ALL!V50,0)</f>
        <v>-19.579999999999998</v>
      </c>
      <c r="S71" s="16">
        <f ca="1">IFERROR(ALL!W50,0)</f>
        <v>-19.61</v>
      </c>
      <c r="T71" s="16">
        <f ca="1">IFERROR(ALL!X50,0)</f>
        <v>-19.649999999999999</v>
      </c>
      <c r="U71" s="16">
        <f ca="1">IFERROR(ALL!Y50,0)</f>
        <v>-19.68</v>
      </c>
      <c r="V71" s="16">
        <f ca="1">IFERROR(ALL!Z50,0)</f>
        <v>-19.71</v>
      </c>
      <c r="W71" s="16">
        <f ca="1">IFERROR(ALL!AA50,0)</f>
        <v>-19.75</v>
      </c>
      <c r="X71" s="16">
        <f ca="1">IFERROR(ALL!AB50,0)</f>
        <v>-19.78</v>
      </c>
      <c r="Y71" s="16">
        <f ca="1">IFERROR(ALL!AC50,0)</f>
        <v>-19.82</v>
      </c>
      <c r="Z71" s="16">
        <f ca="1">IFERROR(ALL!AD50,0)</f>
        <v>-19.86</v>
      </c>
      <c r="AA71" s="16">
        <f ca="1">IFERROR(ALL!AE50,0)</f>
        <v>-19.89</v>
      </c>
      <c r="AB71" s="16">
        <f ca="1">IFERROR(ALL!AF50,0)</f>
        <v>-19.93</v>
      </c>
      <c r="AC71" s="16">
        <f ca="1">IFERROR(ALL!AG50,0)</f>
        <v>0</v>
      </c>
      <c r="AD71" s="16">
        <f ca="1">IFERROR(ALL!AH50,0)</f>
        <v>0</v>
      </c>
      <c r="AE71" s="16">
        <f ca="1">IFERROR(ALL!AI50,0)</f>
        <v>0</v>
      </c>
      <c r="AF71" s="16">
        <f ca="1">IFERROR(ALL!AJ50,0)</f>
        <v>0</v>
      </c>
      <c r="AG71" s="16">
        <f ca="1">IFERROR(ALL!AK50,0)</f>
        <v>0</v>
      </c>
      <c r="AH71" s="16">
        <f ca="1">IFERROR(ALL!AL50,0)</f>
        <v>0</v>
      </c>
      <c r="AI71" s="16">
        <f ca="1">IFERROR(ALL!AM50,0)</f>
        <v>0</v>
      </c>
      <c r="AJ71" s="16">
        <f ca="1">IFERROR(ALL!AN50,0)</f>
        <v>0</v>
      </c>
      <c r="AK71" s="16">
        <f ca="1">IFERROR(ALL!AO50,0)</f>
        <v>0</v>
      </c>
      <c r="AL71" s="16">
        <f ca="1">IFERROR(ALL!AP50,0)</f>
        <v>0</v>
      </c>
      <c r="AM71" s="16">
        <f ca="1">IFERROR(ALL!AQ50,0)</f>
        <v>0</v>
      </c>
      <c r="AN71" s="16">
        <f ca="1">IFERROR(ALL!AR50,0)</f>
        <v>0</v>
      </c>
      <c r="AO71" s="16">
        <f ca="1">IFERROR(ALL!AS50,0)</f>
        <v>0</v>
      </c>
      <c r="AP71" s="16">
        <f ca="1">IFERROR(ALL!AT50,0)</f>
        <v>0</v>
      </c>
      <c r="AQ71" s="16">
        <f ca="1">IFERROR(ALL!AU50,0)</f>
        <v>0</v>
      </c>
      <c r="AR71" s="16">
        <f ca="1">IFERROR(ALL!AV50,0)</f>
        <v>0</v>
      </c>
      <c r="AS71" s="16">
        <f ca="1">IFERROR(ALL!AW50,0)</f>
        <v>0</v>
      </c>
      <c r="AT71" s="16">
        <f ca="1">IFERROR(ALL!AX50,0)</f>
        <v>0</v>
      </c>
      <c r="AU71" s="16">
        <f ca="1">IFERROR(ALL!AY50,0)</f>
        <v>0</v>
      </c>
      <c r="AV71" s="16">
        <f ca="1">IFERROR(ALL!AZ50,0)</f>
        <v>0</v>
      </c>
      <c r="AW71" s="16">
        <f ca="1">IFERROR(ALL!BA50,0)</f>
        <v>0</v>
      </c>
      <c r="AX71" s="16">
        <f ca="1">IFERROR(ALL!BB50,0)</f>
        <v>0</v>
      </c>
      <c r="AY71" s="16">
        <f ca="1">IFERROR(ALL!BC50,0)</f>
        <v>0</v>
      </c>
      <c r="AZ71" s="16">
        <f ca="1">IFERROR(ALL!BD50,0)</f>
        <v>0</v>
      </c>
      <c r="BA71" s="16">
        <f ca="1">IFERROR(ALL!BE50,0)</f>
        <v>0</v>
      </c>
      <c r="BB71" s="16">
        <f ca="1">IFERROR(ALL!BF50,0)</f>
        <v>0</v>
      </c>
      <c r="BC71" s="16">
        <f ca="1">IFERROR(ALL!BG50,0)</f>
        <v>0</v>
      </c>
      <c r="BD71" s="16">
        <f ca="1">IFERROR(ALL!BH50,0)</f>
        <v>0</v>
      </c>
      <c r="BE71" s="16">
        <f ca="1">IFERROR(ALL!BI50,0)</f>
        <v>0</v>
      </c>
      <c r="BF71" s="16">
        <f ca="1">IFERROR(ALL!BJ50,0)</f>
        <v>0</v>
      </c>
      <c r="BG71" s="16">
        <f ca="1">IFERROR(ALL!BK50,0)</f>
        <v>0</v>
      </c>
      <c r="BH71" s="16">
        <f ca="1">IFERROR(ALL!BL50,0)</f>
        <v>0</v>
      </c>
      <c r="BI71" s="16">
        <f ca="1">IFERROR(ALL!BM50,0)</f>
        <v>0</v>
      </c>
      <c r="BJ71" s="16">
        <f ca="1">IFERROR(ALL!BN50,0)</f>
        <v>0</v>
      </c>
      <c r="BK71" s="16">
        <f ca="1">IFERROR(ALL!BO50,0)</f>
        <v>0</v>
      </c>
      <c r="BL71" s="16">
        <f ca="1">IFERROR(ALL!BP50,0)</f>
        <v>0</v>
      </c>
      <c r="BM71" s="16">
        <f ca="1">IFERROR(ALL!BQ50,0)</f>
        <v>0</v>
      </c>
      <c r="BN71" s="16">
        <f ca="1">IFERROR(ALL!BR50,0)</f>
        <v>0</v>
      </c>
      <c r="BO71" s="16">
        <f>IFERROR(ALL!BS50,0)</f>
        <v>0</v>
      </c>
      <c r="BP71" s="16">
        <f>IFERROR(ALL!BT50,0)</f>
        <v>0</v>
      </c>
      <c r="BQ71" s="16">
        <f>IFERROR(ALL!BU50,0)</f>
        <v>0</v>
      </c>
      <c r="BR71" s="16">
        <f>IFERROR(ALL!BV50,0)</f>
        <v>0</v>
      </c>
      <c r="BS71" s="16">
        <f>IFERROR(ALL!BW50,0)</f>
        <v>0</v>
      </c>
      <c r="BT71" s="16">
        <f>IFERROR(ALL!BX50,0)</f>
        <v>0</v>
      </c>
      <c r="BU71" s="101"/>
    </row>
    <row r="72" spans="1:73" ht="21.75" hidden="1" outlineLevel="1" thickBot="1" x14ac:dyDescent="0.4">
      <c r="A72" s="85" t="str">
        <f>IFERROR(ALL!E51,0)</f>
        <v>(l)GeSe2</v>
      </c>
      <c r="B72" s="16">
        <f ca="1">IFERROR(ALL!F51,0)</f>
        <v>-64.61</v>
      </c>
      <c r="C72" s="16">
        <f ca="1">IFERROR(ALL!G51,0)</f>
        <v>-61.739999999999995</v>
      </c>
      <c r="D72" s="16">
        <f ca="1">IFERROR(ALL!H51,0)</f>
        <v>-59.19</v>
      </c>
      <c r="E72" s="16">
        <f ca="1">IFERROR(ALL!I51,0)</f>
        <v>-56.94</v>
      </c>
      <c r="F72" s="16">
        <f ca="1">IFERROR(ALL!J51,0)</f>
        <v>-54.91</v>
      </c>
      <c r="G72" s="16">
        <f ca="1">IFERROR(ALL!K51,0)</f>
        <v>-50.51</v>
      </c>
      <c r="H72" s="16">
        <f ca="1">IFERROR(ALL!L51,0)</f>
        <v>-41.67</v>
      </c>
      <c r="I72" s="16">
        <f ca="1">IFERROR(ALL!M51,0)</f>
        <v>-38.29</v>
      </c>
      <c r="J72" s="16">
        <f ca="1">IFERROR(ALL!N51,0)</f>
        <v>-35.72</v>
      </c>
      <c r="K72" s="16">
        <f ca="1">IFERROR(ALL!O51,0)</f>
        <v>-33.771999999999998</v>
      </c>
      <c r="L72" s="16">
        <f ca="1">IFERROR(ALL!P51,0)</f>
        <v>-32.36</v>
      </c>
      <c r="M72" s="16">
        <f ca="1">IFERROR(ALL!Q51,0)</f>
        <v>-32.076000000000001</v>
      </c>
      <c r="N72" s="16">
        <f ca="1">IFERROR(ALL!R51,0)</f>
        <v>-31.830000000000002</v>
      </c>
      <c r="O72" s="16">
        <f ca="1">IFERROR(ALL!S51,0)</f>
        <v>-31.607999999999997</v>
      </c>
      <c r="P72" s="16">
        <f ca="1">IFERROR(ALL!T51,0)</f>
        <v>-31.407999999999998</v>
      </c>
      <c r="Q72" s="16">
        <f ca="1">IFERROR(ALL!U51,0)</f>
        <v>-31.154000000000003</v>
      </c>
      <c r="R72" s="16">
        <f ca="1">IFERROR(ALL!V51,0)</f>
        <v>-30.954000000000001</v>
      </c>
      <c r="S72" s="16">
        <f ca="1">IFERROR(ALL!W51,0)</f>
        <v>-30.792000000000002</v>
      </c>
      <c r="T72" s="16">
        <f ca="1">IFERROR(ALL!X51,0)</f>
        <v>-30.669999999999998</v>
      </c>
      <c r="U72" s="16">
        <f ca="1">IFERROR(ALL!Y51,0)</f>
        <v>-30.57</v>
      </c>
      <c r="V72" s="16">
        <f ca="1">IFERROR(ALL!Z51,0)</f>
        <v>-30.474</v>
      </c>
      <c r="W72" s="16">
        <f ca="1">IFERROR(ALL!AA51,0)</f>
        <v>-30.404</v>
      </c>
      <c r="X72" s="16">
        <f ca="1">IFERROR(ALL!AB51,0)</f>
        <v>-30.369999999999997</v>
      </c>
      <c r="Y72" s="16">
        <f ca="1">IFERROR(ALL!AC51,0)</f>
        <v>-30.415999999999997</v>
      </c>
      <c r="Z72" s="16">
        <f ca="1">IFERROR(ALL!AD51,0)</f>
        <v>-30.47</v>
      </c>
      <c r="AA72" s="16">
        <f ca="1">IFERROR(ALL!AE51,0)</f>
        <v>-30.53</v>
      </c>
      <c r="AB72" s="16">
        <f ca="1">IFERROR(ALL!AF51,0)</f>
        <v>-30.594000000000001</v>
      </c>
      <c r="AC72" s="16">
        <f ca="1">IFERROR(ALL!AG51,0)</f>
        <v>0</v>
      </c>
      <c r="AD72" s="16">
        <f ca="1">IFERROR(ALL!AH51,0)</f>
        <v>0</v>
      </c>
      <c r="AE72" s="16">
        <f ca="1">IFERROR(ALL!AI51,0)</f>
        <v>0</v>
      </c>
      <c r="AF72" s="16">
        <f ca="1">IFERROR(ALL!AJ51,0)</f>
        <v>0</v>
      </c>
      <c r="AG72" s="16">
        <f ca="1">IFERROR(ALL!AK51,0)</f>
        <v>0</v>
      </c>
      <c r="AH72" s="16">
        <f ca="1">IFERROR(ALL!AL51,0)</f>
        <v>0</v>
      </c>
      <c r="AI72" s="16">
        <f ca="1">IFERROR(ALL!AM51,0)</f>
        <v>0</v>
      </c>
      <c r="AJ72" s="16">
        <f ca="1">IFERROR(ALL!AN51,0)</f>
        <v>0</v>
      </c>
      <c r="AK72" s="16">
        <f ca="1">IFERROR(ALL!AO51,0)</f>
        <v>0</v>
      </c>
      <c r="AL72" s="16">
        <f ca="1">IFERROR(ALL!AP51,0)</f>
        <v>0</v>
      </c>
      <c r="AM72" s="16">
        <f ca="1">IFERROR(ALL!AQ51,0)</f>
        <v>0</v>
      </c>
      <c r="AN72" s="16">
        <f ca="1">IFERROR(ALL!AR51,0)</f>
        <v>0</v>
      </c>
      <c r="AO72" s="16">
        <f ca="1">IFERROR(ALL!AS51,0)</f>
        <v>0</v>
      </c>
      <c r="AP72" s="16">
        <f ca="1">IFERROR(ALL!AT51,0)</f>
        <v>0</v>
      </c>
      <c r="AQ72" s="16">
        <f ca="1">IFERROR(ALL!AU51,0)</f>
        <v>0</v>
      </c>
      <c r="AR72" s="16">
        <f ca="1">IFERROR(ALL!AV51,0)</f>
        <v>0</v>
      </c>
      <c r="AS72" s="16">
        <f ca="1">IFERROR(ALL!AW51,0)</f>
        <v>0</v>
      </c>
      <c r="AT72" s="16">
        <f ca="1">IFERROR(ALL!AX51,0)</f>
        <v>0</v>
      </c>
      <c r="AU72" s="16">
        <f ca="1">IFERROR(ALL!AY51,0)</f>
        <v>0</v>
      </c>
      <c r="AV72" s="16">
        <f ca="1">IFERROR(ALL!AZ51,0)</f>
        <v>0</v>
      </c>
      <c r="AW72" s="16">
        <f ca="1">IFERROR(ALL!BA51,0)</f>
        <v>0</v>
      </c>
      <c r="AX72" s="16">
        <f ca="1">IFERROR(ALL!BB51,0)</f>
        <v>0</v>
      </c>
      <c r="AY72" s="16">
        <f ca="1">IFERROR(ALL!BC51,0)</f>
        <v>0</v>
      </c>
      <c r="AZ72" s="16">
        <f ca="1">IFERROR(ALL!BD51,0)</f>
        <v>0</v>
      </c>
      <c r="BA72" s="16">
        <f ca="1">IFERROR(ALL!BE51,0)</f>
        <v>0</v>
      </c>
      <c r="BB72" s="16">
        <f ca="1">IFERROR(ALL!BF51,0)</f>
        <v>0</v>
      </c>
      <c r="BC72" s="16">
        <f ca="1">IFERROR(ALL!BG51,0)</f>
        <v>0</v>
      </c>
      <c r="BD72" s="16">
        <f ca="1">IFERROR(ALL!BH51,0)</f>
        <v>0</v>
      </c>
      <c r="BE72" s="16">
        <f ca="1">IFERROR(ALL!BI51,0)</f>
        <v>0</v>
      </c>
      <c r="BF72" s="16">
        <f ca="1">IFERROR(ALL!BJ51,0)</f>
        <v>0</v>
      </c>
      <c r="BG72" s="16">
        <f ca="1">IFERROR(ALL!BK51,0)</f>
        <v>0</v>
      </c>
      <c r="BH72" s="16">
        <f ca="1">IFERROR(ALL!BL51,0)</f>
        <v>0</v>
      </c>
      <c r="BI72" s="16">
        <f ca="1">IFERROR(ALL!BM51,0)</f>
        <v>0</v>
      </c>
      <c r="BJ72" s="16">
        <f ca="1">IFERROR(ALL!BN51,0)</f>
        <v>0</v>
      </c>
      <c r="BK72" s="16">
        <f ca="1">IFERROR(ALL!BO51,0)</f>
        <v>0</v>
      </c>
      <c r="BL72" s="16">
        <f ca="1">IFERROR(ALL!BP51,0)</f>
        <v>0</v>
      </c>
      <c r="BM72" s="16">
        <f ca="1">IFERROR(ALL!BQ51,0)</f>
        <v>0</v>
      </c>
      <c r="BN72" s="16">
        <f ca="1">IFERROR(ALL!BR51,0)</f>
        <v>0</v>
      </c>
      <c r="BO72" s="16">
        <f>IFERROR(ALL!BS51,0)</f>
        <v>0</v>
      </c>
      <c r="BP72" s="16">
        <f>IFERROR(ALL!BT51,0)</f>
        <v>0</v>
      </c>
      <c r="BQ72" s="16">
        <f>IFERROR(ALL!BU51,0)</f>
        <v>0</v>
      </c>
      <c r="BR72" s="16">
        <f>IFERROR(ALL!BV51,0)</f>
        <v>0</v>
      </c>
      <c r="BS72" s="16">
        <f>IFERROR(ALL!BW51,0)</f>
        <v>0</v>
      </c>
      <c r="BT72" s="16">
        <f>IFERROR(ALL!BX51,0)</f>
        <v>0</v>
      </c>
      <c r="BU72" s="101"/>
    </row>
    <row r="73" spans="1:73" ht="21.75" hidden="1" outlineLevel="1" thickBot="1" x14ac:dyDescent="0.4">
      <c r="A73" s="85" t="str">
        <f>IFERROR(ALL!E52,0)</f>
        <v>(l)GeSe</v>
      </c>
      <c r="B73" s="16">
        <f ca="1">IFERROR(ALL!F52,0)</f>
        <v>-40.659999999999997</v>
      </c>
      <c r="C73" s="16">
        <f ca="1">IFERROR(ALL!G52,0)</f>
        <v>-38.909999999999997</v>
      </c>
      <c r="D73" s="16">
        <f ca="1">IFERROR(ALL!H52,0)</f>
        <v>-37.36</v>
      </c>
      <c r="E73" s="16">
        <f ca="1">IFERROR(ALL!I52,0)</f>
        <v>-35.989999999999995</v>
      </c>
      <c r="F73" s="16">
        <f ca="1">IFERROR(ALL!J52,0)</f>
        <v>-34.76</v>
      </c>
      <c r="G73" s="16">
        <f ca="1">IFERROR(ALL!K52,0)</f>
        <v>-30.990000000000002</v>
      </c>
      <c r="H73" s="16">
        <f ca="1">IFERROR(ALL!L52,0)</f>
        <v>-28.41</v>
      </c>
      <c r="I73" s="16">
        <f ca="1">IFERROR(ALL!M52,0)</f>
        <v>-26.58</v>
      </c>
      <c r="J73" s="16">
        <f ca="1">IFERROR(ALL!N52,0)</f>
        <v>-25.22</v>
      </c>
      <c r="K73" s="16">
        <f ca="1">IFERROR(ALL!O52,0)</f>
        <v>-24.176000000000002</v>
      </c>
      <c r="L73" s="16">
        <f ca="1">IFERROR(ALL!P52,0)</f>
        <v>-23.35</v>
      </c>
      <c r="M73" s="16">
        <f ca="1">IFERROR(ALL!Q52,0)</f>
        <v>-23.163</v>
      </c>
      <c r="N73" s="16">
        <f ca="1">IFERROR(ALL!R52,0)</f>
        <v>-22.995000000000001</v>
      </c>
      <c r="O73" s="16">
        <f ca="1">IFERROR(ALL!S52,0)</f>
        <v>-22.834</v>
      </c>
      <c r="P73" s="16">
        <f ca="1">IFERROR(ALL!T52,0)</f>
        <v>-22.678999999999998</v>
      </c>
      <c r="Q73" s="16">
        <f ca="1">IFERROR(ALL!U52,0)</f>
        <v>-22.481999999999999</v>
      </c>
      <c r="R73" s="16">
        <f ca="1">IFERROR(ALL!V52,0)</f>
        <v>-22.317</v>
      </c>
      <c r="S73" s="16">
        <f ca="1">IFERROR(ALL!W52,0)</f>
        <v>-22.170999999999999</v>
      </c>
      <c r="T73" s="16">
        <f ca="1">IFERROR(ALL!X52,0)</f>
        <v>-22.049999999999997</v>
      </c>
      <c r="U73" s="16">
        <f ca="1">IFERROR(ALL!Y52,0)</f>
        <v>-21.94</v>
      </c>
      <c r="V73" s="16">
        <f ca="1">IFERROR(ALL!Z52,0)</f>
        <v>-21.826999999999998</v>
      </c>
      <c r="W73" s="16">
        <f ca="1">IFERROR(ALL!AA52,0)</f>
        <v>-21.737000000000002</v>
      </c>
      <c r="X73" s="16">
        <f ca="1">IFERROR(ALL!AB52,0)</f>
        <v>-21.67</v>
      </c>
      <c r="Y73" s="16">
        <f ca="1">IFERROR(ALL!AC52,0)</f>
        <v>-21.643000000000001</v>
      </c>
      <c r="Z73" s="16">
        <f ca="1">IFERROR(ALL!AD52,0)</f>
        <v>-21.619999999999997</v>
      </c>
      <c r="AA73" s="16">
        <f ca="1">IFERROR(ALL!AE52,0)</f>
        <v>-21.6</v>
      </c>
      <c r="AB73" s="16">
        <f ca="1">IFERROR(ALL!AF52,0)</f>
        <v>-21.582000000000001</v>
      </c>
      <c r="AC73" s="16">
        <f ca="1">IFERROR(ALL!AG52,0)</f>
        <v>0</v>
      </c>
      <c r="AD73" s="16">
        <f ca="1">IFERROR(ALL!AH52,0)</f>
        <v>0</v>
      </c>
      <c r="AE73" s="16">
        <f ca="1">IFERROR(ALL!AI52,0)</f>
        <v>0</v>
      </c>
      <c r="AF73" s="16">
        <f ca="1">IFERROR(ALL!AJ52,0)</f>
        <v>0</v>
      </c>
      <c r="AG73" s="16">
        <f ca="1">IFERROR(ALL!AK52,0)</f>
        <v>0</v>
      </c>
      <c r="AH73" s="16">
        <f ca="1">IFERROR(ALL!AL52,0)</f>
        <v>0</v>
      </c>
      <c r="AI73" s="16">
        <f ca="1">IFERROR(ALL!AM52,0)</f>
        <v>0</v>
      </c>
      <c r="AJ73" s="16">
        <f ca="1">IFERROR(ALL!AN52,0)</f>
        <v>0</v>
      </c>
      <c r="AK73" s="16">
        <f ca="1">IFERROR(ALL!AO52,0)</f>
        <v>0</v>
      </c>
      <c r="AL73" s="16">
        <f ca="1">IFERROR(ALL!AP52,0)</f>
        <v>0</v>
      </c>
      <c r="AM73" s="16">
        <f ca="1">IFERROR(ALL!AQ52,0)</f>
        <v>0</v>
      </c>
      <c r="AN73" s="16">
        <f ca="1">IFERROR(ALL!AR52,0)</f>
        <v>0</v>
      </c>
      <c r="AO73" s="16">
        <f ca="1">IFERROR(ALL!AS52,0)</f>
        <v>0</v>
      </c>
      <c r="AP73" s="16">
        <f ca="1">IFERROR(ALL!AT52,0)</f>
        <v>0</v>
      </c>
      <c r="AQ73" s="16">
        <f ca="1">IFERROR(ALL!AU52,0)</f>
        <v>0</v>
      </c>
      <c r="AR73" s="16">
        <f ca="1">IFERROR(ALL!AV52,0)</f>
        <v>0</v>
      </c>
      <c r="AS73" s="16">
        <f ca="1">IFERROR(ALL!AW52,0)</f>
        <v>0</v>
      </c>
      <c r="AT73" s="16">
        <f ca="1">IFERROR(ALL!AX52,0)</f>
        <v>0</v>
      </c>
      <c r="AU73" s="16">
        <f ca="1">IFERROR(ALL!AY52,0)</f>
        <v>0</v>
      </c>
      <c r="AV73" s="16">
        <f ca="1">IFERROR(ALL!AZ52,0)</f>
        <v>0</v>
      </c>
      <c r="AW73" s="16">
        <f ca="1">IFERROR(ALL!BA52,0)</f>
        <v>0</v>
      </c>
      <c r="AX73" s="16">
        <f ca="1">IFERROR(ALL!BB52,0)</f>
        <v>0</v>
      </c>
      <c r="AY73" s="16">
        <f ca="1">IFERROR(ALL!BC52,0)</f>
        <v>0</v>
      </c>
      <c r="AZ73" s="16">
        <f ca="1">IFERROR(ALL!BD52,0)</f>
        <v>0</v>
      </c>
      <c r="BA73" s="16">
        <f ca="1">IFERROR(ALL!BE52,0)</f>
        <v>0</v>
      </c>
      <c r="BB73" s="16">
        <f ca="1">IFERROR(ALL!BF52,0)</f>
        <v>0</v>
      </c>
      <c r="BC73" s="16">
        <f ca="1">IFERROR(ALL!BG52,0)</f>
        <v>0</v>
      </c>
      <c r="BD73" s="16">
        <f ca="1">IFERROR(ALL!BH52,0)</f>
        <v>0</v>
      </c>
      <c r="BE73" s="16">
        <f ca="1">IFERROR(ALL!BI52,0)</f>
        <v>0</v>
      </c>
      <c r="BF73" s="16">
        <f ca="1">IFERROR(ALL!BJ52,0)</f>
        <v>0</v>
      </c>
      <c r="BG73" s="16">
        <f ca="1">IFERROR(ALL!BK52,0)</f>
        <v>0</v>
      </c>
      <c r="BH73" s="16">
        <f ca="1">IFERROR(ALL!BL52,0)</f>
        <v>0</v>
      </c>
      <c r="BI73" s="16">
        <f ca="1">IFERROR(ALL!BM52,0)</f>
        <v>0</v>
      </c>
      <c r="BJ73" s="16">
        <f ca="1">IFERROR(ALL!BN52,0)</f>
        <v>0</v>
      </c>
      <c r="BK73" s="16">
        <f ca="1">IFERROR(ALL!BO52,0)</f>
        <v>0</v>
      </c>
      <c r="BL73" s="16">
        <f ca="1">IFERROR(ALL!BP52,0)</f>
        <v>0</v>
      </c>
      <c r="BM73" s="16">
        <f ca="1">IFERROR(ALL!BQ52,0)</f>
        <v>0</v>
      </c>
      <c r="BN73" s="16">
        <f ca="1">IFERROR(ALL!BR52,0)</f>
        <v>0</v>
      </c>
      <c r="BO73" s="16">
        <f>IFERROR(ALL!BS52,0)</f>
        <v>0</v>
      </c>
      <c r="BP73" s="16">
        <f>IFERROR(ALL!BT52,0)</f>
        <v>0</v>
      </c>
      <c r="BQ73" s="16">
        <f>IFERROR(ALL!BU52,0)</f>
        <v>0</v>
      </c>
      <c r="BR73" s="16">
        <f>IFERROR(ALL!BV52,0)</f>
        <v>0</v>
      </c>
      <c r="BS73" s="16">
        <f>IFERROR(ALL!BW52,0)</f>
        <v>0</v>
      </c>
      <c r="BT73" s="16">
        <f>IFERROR(ALL!BX52,0)</f>
        <v>0</v>
      </c>
      <c r="BU73" s="101"/>
    </row>
    <row r="74" spans="1:73" ht="21.75" hidden="1" outlineLevel="1" thickBot="1" x14ac:dyDescent="0.4">
      <c r="A74" s="85" t="str">
        <f>IFERROR(ALL!E53,0)</f>
        <v>(l)Ge</v>
      </c>
      <c r="B74" s="16">
        <f ca="1">IFERROR(ALL!F53,0)</f>
        <v>-16.71</v>
      </c>
      <c r="C74" s="16">
        <f ca="1">IFERROR(ALL!G53,0)</f>
        <v>-16.079999999999998</v>
      </c>
      <c r="D74" s="16">
        <f ca="1">IFERROR(ALL!H53,0)</f>
        <v>-15.53</v>
      </c>
      <c r="E74" s="16">
        <f ca="1">IFERROR(ALL!I53,0)</f>
        <v>-15.04</v>
      </c>
      <c r="F74" s="16">
        <f ca="1">IFERROR(ALL!J53,0)</f>
        <v>-14.61</v>
      </c>
      <c r="G74" s="16">
        <f ca="1">IFERROR(ALL!K53,0)</f>
        <v>-11.47</v>
      </c>
      <c r="H74" s="16">
        <f ca="1">IFERROR(ALL!L53,0)</f>
        <v>-15.15</v>
      </c>
      <c r="I74" s="16">
        <f ca="1">IFERROR(ALL!M53,0)</f>
        <v>-14.87</v>
      </c>
      <c r="J74" s="16">
        <f ca="1">IFERROR(ALL!N53,0)</f>
        <v>-14.72</v>
      </c>
      <c r="K74" s="16">
        <f ca="1">IFERROR(ALL!O53,0)</f>
        <v>-14.58</v>
      </c>
      <c r="L74" s="16">
        <f ca="1">IFERROR(ALL!P53,0)</f>
        <v>-14.34</v>
      </c>
      <c r="M74" s="16">
        <f ca="1">IFERROR(ALL!Q53,0)</f>
        <v>-14.25</v>
      </c>
      <c r="N74" s="16">
        <f ca="1">IFERROR(ALL!R53,0)</f>
        <v>-14.16</v>
      </c>
      <c r="O74" s="16">
        <f ca="1">IFERROR(ALL!S53,0)</f>
        <v>-14.06</v>
      </c>
      <c r="P74" s="16">
        <f ca="1">IFERROR(ALL!T53,0)</f>
        <v>-13.95</v>
      </c>
      <c r="Q74" s="16">
        <f ca="1">IFERROR(ALL!U53,0)</f>
        <v>-13.81</v>
      </c>
      <c r="R74" s="16">
        <f ca="1">IFERROR(ALL!V53,0)</f>
        <v>-13.68</v>
      </c>
      <c r="S74" s="16">
        <f ca="1">IFERROR(ALL!W53,0)</f>
        <v>-13.55</v>
      </c>
      <c r="T74" s="16">
        <f ca="1">IFERROR(ALL!X53,0)</f>
        <v>-13.43</v>
      </c>
      <c r="U74" s="16">
        <f ca="1">IFERROR(ALL!Y53,0)</f>
        <v>-13.31</v>
      </c>
      <c r="V74" s="16">
        <f ca="1">IFERROR(ALL!Z53,0)</f>
        <v>-13.18</v>
      </c>
      <c r="W74" s="16">
        <f ca="1">IFERROR(ALL!AA53,0)</f>
        <v>-13.07</v>
      </c>
      <c r="X74" s="16">
        <f ca="1">IFERROR(ALL!AB53,0)</f>
        <v>-12.97</v>
      </c>
      <c r="Y74" s="16">
        <f ca="1">IFERROR(ALL!AC53,0)</f>
        <v>-12.87</v>
      </c>
      <c r="Z74" s="16">
        <f ca="1">IFERROR(ALL!AD53,0)</f>
        <v>-12.77</v>
      </c>
      <c r="AA74" s="16">
        <f ca="1">IFERROR(ALL!AE53,0)</f>
        <v>-12.67</v>
      </c>
      <c r="AB74" s="16">
        <f ca="1">IFERROR(ALL!AF53,0)</f>
        <v>-12.57</v>
      </c>
      <c r="AC74" s="16">
        <f ca="1">IFERROR(ALL!AG53,0)</f>
        <v>0</v>
      </c>
      <c r="AD74" s="16">
        <f ca="1">IFERROR(ALL!AH53,0)</f>
        <v>0</v>
      </c>
      <c r="AE74" s="16">
        <f ca="1">IFERROR(ALL!AI53,0)</f>
        <v>0</v>
      </c>
      <c r="AF74" s="16">
        <f ca="1">IFERROR(ALL!AJ53,0)</f>
        <v>0</v>
      </c>
      <c r="AG74" s="16">
        <f ca="1">IFERROR(ALL!AK53,0)</f>
        <v>0</v>
      </c>
      <c r="AH74" s="16">
        <f ca="1">IFERROR(ALL!AL53,0)</f>
        <v>0</v>
      </c>
      <c r="AI74" s="16">
        <f ca="1">IFERROR(ALL!AM53,0)</f>
        <v>0</v>
      </c>
      <c r="AJ74" s="16">
        <f ca="1">IFERROR(ALL!AN53,0)</f>
        <v>0</v>
      </c>
      <c r="AK74" s="16">
        <f ca="1">IFERROR(ALL!AO53,0)</f>
        <v>0</v>
      </c>
      <c r="AL74" s="16">
        <f ca="1">IFERROR(ALL!AP53,0)</f>
        <v>0</v>
      </c>
      <c r="AM74" s="16">
        <f ca="1">IFERROR(ALL!AQ53,0)</f>
        <v>0</v>
      </c>
      <c r="AN74" s="16">
        <f ca="1">IFERROR(ALL!AR53,0)</f>
        <v>0</v>
      </c>
      <c r="AO74" s="16">
        <f ca="1">IFERROR(ALL!AS53,0)</f>
        <v>0</v>
      </c>
      <c r="AP74" s="16">
        <f ca="1">IFERROR(ALL!AT53,0)</f>
        <v>0</v>
      </c>
      <c r="AQ74" s="16">
        <f ca="1">IFERROR(ALL!AU53,0)</f>
        <v>0</v>
      </c>
      <c r="AR74" s="16">
        <f ca="1">IFERROR(ALL!AV53,0)</f>
        <v>0</v>
      </c>
      <c r="AS74" s="16">
        <f ca="1">IFERROR(ALL!AW53,0)</f>
        <v>0</v>
      </c>
      <c r="AT74" s="16">
        <f ca="1">IFERROR(ALL!AX53,0)</f>
        <v>0</v>
      </c>
      <c r="AU74" s="16">
        <f ca="1">IFERROR(ALL!AY53,0)</f>
        <v>0</v>
      </c>
      <c r="AV74" s="16">
        <f ca="1">IFERROR(ALL!AZ53,0)</f>
        <v>0</v>
      </c>
      <c r="AW74" s="16">
        <f ca="1">IFERROR(ALL!BA53,0)</f>
        <v>0</v>
      </c>
      <c r="AX74" s="16">
        <f ca="1">IFERROR(ALL!BB53,0)</f>
        <v>0</v>
      </c>
      <c r="AY74" s="16">
        <f ca="1">IFERROR(ALL!BC53,0)</f>
        <v>0</v>
      </c>
      <c r="AZ74" s="16">
        <f ca="1">IFERROR(ALL!BD53,0)</f>
        <v>0</v>
      </c>
      <c r="BA74" s="16">
        <f ca="1">IFERROR(ALL!BE53,0)</f>
        <v>0</v>
      </c>
      <c r="BB74" s="16">
        <f ca="1">IFERROR(ALL!BF53,0)</f>
        <v>0</v>
      </c>
      <c r="BC74" s="16">
        <f ca="1">IFERROR(ALL!BG53,0)</f>
        <v>0</v>
      </c>
      <c r="BD74" s="16">
        <f ca="1">IFERROR(ALL!BH53,0)</f>
        <v>0</v>
      </c>
      <c r="BE74" s="16">
        <f ca="1">IFERROR(ALL!BI53,0)</f>
        <v>0</v>
      </c>
      <c r="BF74" s="16">
        <f ca="1">IFERROR(ALL!BJ53,0)</f>
        <v>0</v>
      </c>
      <c r="BG74" s="16">
        <f ca="1">IFERROR(ALL!BK53,0)</f>
        <v>0</v>
      </c>
      <c r="BH74" s="16">
        <f ca="1">IFERROR(ALL!BL53,0)</f>
        <v>0</v>
      </c>
      <c r="BI74" s="16">
        <f ca="1">IFERROR(ALL!BM53,0)</f>
        <v>0</v>
      </c>
      <c r="BJ74" s="16">
        <f ca="1">IFERROR(ALL!BN53,0)</f>
        <v>0</v>
      </c>
      <c r="BK74" s="16">
        <f ca="1">IFERROR(ALL!BO53,0)</f>
        <v>0</v>
      </c>
      <c r="BL74" s="16">
        <f ca="1">IFERROR(ALL!BP53,0)</f>
        <v>0</v>
      </c>
      <c r="BM74" s="16">
        <f ca="1">IFERROR(ALL!BQ53,0)</f>
        <v>0</v>
      </c>
      <c r="BN74" s="16">
        <f ca="1">IFERROR(ALL!BR53,0)</f>
        <v>0</v>
      </c>
      <c r="BO74" s="16">
        <f>IFERROR(ALL!BS53,0)</f>
        <v>0</v>
      </c>
      <c r="BP74" s="16">
        <f>IFERROR(ALL!BT53,0)</f>
        <v>0</v>
      </c>
      <c r="BQ74" s="16">
        <f>IFERROR(ALL!BU53,0)</f>
        <v>0</v>
      </c>
      <c r="BR74" s="16">
        <f>IFERROR(ALL!BV53,0)</f>
        <v>0</v>
      </c>
      <c r="BS74" s="16">
        <f>IFERROR(ALL!BW53,0)</f>
        <v>0</v>
      </c>
      <c r="BT74" s="16">
        <f>IFERROR(ALL!BX53,0)</f>
        <v>0</v>
      </c>
      <c r="BU74" s="101"/>
    </row>
    <row r="75" spans="1:73" ht="21.75" hidden="1" outlineLevel="1" thickBot="1" x14ac:dyDescent="0.4">
      <c r="A75" s="85" t="str">
        <f>IFERROR(ALL!E54,0)</f>
        <v>(l)Ga2Se3</v>
      </c>
      <c r="B75" s="16">
        <f ca="1">IFERROR(ALL!F54,0)</f>
        <v>-203.63</v>
      </c>
      <c r="C75" s="16">
        <f ca="1">IFERROR(ALL!G54,0)</f>
        <v>-193.32999999999998</v>
      </c>
      <c r="D75" s="16">
        <f ca="1">IFERROR(ALL!H54,0)</f>
        <v>-184.17000000000002</v>
      </c>
      <c r="E75" s="16">
        <f ca="1">IFERROR(ALL!I54,0)</f>
        <v>-175.99</v>
      </c>
      <c r="F75" s="16">
        <f ca="1">IFERROR(ALL!J54,0)</f>
        <v>-168.63</v>
      </c>
      <c r="G75" s="16">
        <f ca="1">IFERROR(ALL!K54,0)</f>
        <v>-145.5</v>
      </c>
      <c r="H75" s="16">
        <f ca="1">IFERROR(ALL!L54,0)</f>
        <v>-129.18</v>
      </c>
      <c r="I75" s="16">
        <f ca="1">IFERROR(ALL!M54,0)</f>
        <v>-117.13</v>
      </c>
      <c r="J75" s="16">
        <f ca="1">IFERROR(ALL!N54,0)</f>
        <v>-107.92</v>
      </c>
      <c r="K75" s="16">
        <f ca="1">IFERROR(ALL!O54,0)</f>
        <v>-100.72799999999999</v>
      </c>
      <c r="L75" s="16">
        <f ca="1">IFERROR(ALL!P54,0)</f>
        <v>-94.99</v>
      </c>
      <c r="M75" s="16">
        <f ca="1">IFERROR(ALL!Q54,0)</f>
        <v>-93.739000000000004</v>
      </c>
      <c r="N75" s="16">
        <f ca="1">IFERROR(ALL!R54,0)</f>
        <v>-92.564999999999998</v>
      </c>
      <c r="O75" s="16">
        <f ca="1">IFERROR(ALL!S54,0)</f>
        <v>-91.421999999999997</v>
      </c>
      <c r="P75" s="16">
        <f ca="1">IFERROR(ALL!T54,0)</f>
        <v>-90.346999999999994</v>
      </c>
      <c r="Q75" s="16">
        <f ca="1">IFERROR(ALL!U54,0)</f>
        <v>-89.876000000000005</v>
      </c>
      <c r="R75" s="16">
        <f ca="1">IFERROR(ALL!V54,0)</f>
        <v>-89.491</v>
      </c>
      <c r="S75" s="16">
        <f ca="1">IFERROR(ALL!W54,0)</f>
        <v>-89.12299999999999</v>
      </c>
      <c r="T75" s="16">
        <f ca="1">IFERROR(ALL!X54,0)</f>
        <v>-88.82</v>
      </c>
      <c r="U75" s="16">
        <f ca="1">IFERROR(ALL!Y54,0)</f>
        <v>-88.53</v>
      </c>
      <c r="V75" s="16">
        <f ca="1">IFERROR(ALL!Z54,0)</f>
        <v>-88.320999999999998</v>
      </c>
      <c r="W75" s="16">
        <f ca="1">IFERROR(ALL!AA54,0)</f>
        <v>-88.200999999999993</v>
      </c>
      <c r="X75" s="16">
        <f ca="1">IFERROR(ALL!AB54,0)</f>
        <v>-88.06</v>
      </c>
      <c r="Y75" s="16">
        <f ca="1">IFERROR(ALL!AC54,0)</f>
        <v>-87.659000000000006</v>
      </c>
      <c r="Z75" s="16">
        <f ca="1">IFERROR(ALL!AD54,0)</f>
        <v>-87.25</v>
      </c>
      <c r="AA75" s="16">
        <f ca="1">IFERROR(ALL!AE54,0)</f>
        <v>-86.87</v>
      </c>
      <c r="AB75" s="16">
        <f ca="1">IFERROR(ALL!AF54,0)</f>
        <v>-86.496000000000009</v>
      </c>
      <c r="AC75" s="16">
        <f ca="1">IFERROR(ALL!AG54,0)</f>
        <v>0</v>
      </c>
      <c r="AD75" s="16">
        <f ca="1">IFERROR(ALL!AH54,0)</f>
        <v>0</v>
      </c>
      <c r="AE75" s="16">
        <f ca="1">IFERROR(ALL!AI54,0)</f>
        <v>0</v>
      </c>
      <c r="AF75" s="16">
        <f ca="1">IFERROR(ALL!AJ54,0)</f>
        <v>0</v>
      </c>
      <c r="AG75" s="16">
        <f ca="1">IFERROR(ALL!AK54,0)</f>
        <v>0</v>
      </c>
      <c r="AH75" s="16">
        <f ca="1">IFERROR(ALL!AL54,0)</f>
        <v>0</v>
      </c>
      <c r="AI75" s="16">
        <f ca="1">IFERROR(ALL!AM54,0)</f>
        <v>0</v>
      </c>
      <c r="AJ75" s="16">
        <f ca="1">IFERROR(ALL!AN54,0)</f>
        <v>0</v>
      </c>
      <c r="AK75" s="16">
        <f ca="1">IFERROR(ALL!AO54,0)</f>
        <v>0</v>
      </c>
      <c r="AL75" s="16">
        <f ca="1">IFERROR(ALL!AP54,0)</f>
        <v>0</v>
      </c>
      <c r="AM75" s="16">
        <f ca="1">IFERROR(ALL!AQ54,0)</f>
        <v>0</v>
      </c>
      <c r="AN75" s="16">
        <f ca="1">IFERROR(ALL!AR54,0)</f>
        <v>0</v>
      </c>
      <c r="AO75" s="16">
        <f ca="1">IFERROR(ALL!AS54,0)</f>
        <v>0</v>
      </c>
      <c r="AP75" s="16">
        <f ca="1">IFERROR(ALL!AT54,0)</f>
        <v>0</v>
      </c>
      <c r="AQ75" s="16">
        <f ca="1">IFERROR(ALL!AU54,0)</f>
        <v>0</v>
      </c>
      <c r="AR75" s="16">
        <f ca="1">IFERROR(ALL!AV54,0)</f>
        <v>0</v>
      </c>
      <c r="AS75" s="16">
        <f ca="1">IFERROR(ALL!AW54,0)</f>
        <v>0</v>
      </c>
      <c r="AT75" s="16">
        <f ca="1">IFERROR(ALL!AX54,0)</f>
        <v>0</v>
      </c>
      <c r="AU75" s="16">
        <f ca="1">IFERROR(ALL!AY54,0)</f>
        <v>0</v>
      </c>
      <c r="AV75" s="16">
        <f ca="1">IFERROR(ALL!AZ54,0)</f>
        <v>0</v>
      </c>
      <c r="AW75" s="16">
        <f ca="1">IFERROR(ALL!BA54,0)</f>
        <v>0</v>
      </c>
      <c r="AX75" s="16">
        <f ca="1">IFERROR(ALL!BB54,0)</f>
        <v>0</v>
      </c>
      <c r="AY75" s="16">
        <f ca="1">IFERROR(ALL!BC54,0)</f>
        <v>0</v>
      </c>
      <c r="AZ75" s="16">
        <f ca="1">IFERROR(ALL!BD54,0)</f>
        <v>0</v>
      </c>
      <c r="BA75" s="16">
        <f ca="1">IFERROR(ALL!BE54,0)</f>
        <v>0</v>
      </c>
      <c r="BB75" s="16">
        <f ca="1">IFERROR(ALL!BF54,0)</f>
        <v>0</v>
      </c>
      <c r="BC75" s="16">
        <f ca="1">IFERROR(ALL!BG54,0)</f>
        <v>0</v>
      </c>
      <c r="BD75" s="16">
        <f ca="1">IFERROR(ALL!BH54,0)</f>
        <v>0</v>
      </c>
      <c r="BE75" s="16">
        <f ca="1">IFERROR(ALL!BI54,0)</f>
        <v>0</v>
      </c>
      <c r="BF75" s="16">
        <f ca="1">IFERROR(ALL!BJ54,0)</f>
        <v>0</v>
      </c>
      <c r="BG75" s="16">
        <f ca="1">IFERROR(ALL!BK54,0)</f>
        <v>0</v>
      </c>
      <c r="BH75" s="16">
        <f ca="1">IFERROR(ALL!BL54,0)</f>
        <v>0</v>
      </c>
      <c r="BI75" s="16">
        <f ca="1">IFERROR(ALL!BM54,0)</f>
        <v>0</v>
      </c>
      <c r="BJ75" s="16">
        <f ca="1">IFERROR(ALL!BN54,0)</f>
        <v>0</v>
      </c>
      <c r="BK75" s="16">
        <f ca="1">IFERROR(ALL!BO54,0)</f>
        <v>0</v>
      </c>
      <c r="BL75" s="16">
        <f ca="1">IFERROR(ALL!BP54,0)</f>
        <v>0</v>
      </c>
      <c r="BM75" s="16">
        <f ca="1">IFERROR(ALL!BQ54,0)</f>
        <v>0</v>
      </c>
      <c r="BN75" s="16">
        <f ca="1">IFERROR(ALL!BR54,0)</f>
        <v>0</v>
      </c>
      <c r="BO75" s="16">
        <f>IFERROR(ALL!BS54,0)</f>
        <v>0</v>
      </c>
      <c r="BP75" s="16">
        <f>IFERROR(ALL!BT54,0)</f>
        <v>0</v>
      </c>
      <c r="BQ75" s="16">
        <f>IFERROR(ALL!BU54,0)</f>
        <v>0</v>
      </c>
      <c r="BR75" s="16">
        <f>IFERROR(ALL!BV54,0)</f>
        <v>0</v>
      </c>
      <c r="BS75" s="16">
        <f>IFERROR(ALL!BW54,0)</f>
        <v>0</v>
      </c>
      <c r="BT75" s="16">
        <f>IFERROR(ALL!BX54,0)</f>
        <v>0</v>
      </c>
      <c r="BU75" s="101"/>
    </row>
    <row r="76" spans="1:73" ht="21.75" hidden="1" outlineLevel="1" thickBot="1" x14ac:dyDescent="0.4">
      <c r="A76" s="85" t="str">
        <f>IFERROR(ALL!E55,0)</f>
        <v>(l)GaSe</v>
      </c>
      <c r="B76" s="16">
        <f ca="1">IFERROR(ALL!F55,0)</f>
        <v>-89.84</v>
      </c>
      <c r="C76" s="16">
        <f ca="1">IFERROR(ALL!G55,0)</f>
        <v>-85.25</v>
      </c>
      <c r="D76" s="16">
        <f ca="1">IFERROR(ALL!H55,0)</f>
        <v>-81.17</v>
      </c>
      <c r="E76" s="16">
        <f ca="1">IFERROR(ALL!I55,0)</f>
        <v>-77.52</v>
      </c>
      <c r="F76" s="16">
        <f ca="1">IFERROR(ALL!J55,0)</f>
        <v>-74.240000000000009</v>
      </c>
      <c r="G76" s="16">
        <f ca="1">IFERROR(ALL!K55,0)</f>
        <v>-62.989999999999995</v>
      </c>
      <c r="H76" s="16">
        <f ca="1">IFERROR(ALL!L55,0)</f>
        <v>-57.96</v>
      </c>
      <c r="I76" s="16">
        <f ca="1">IFERROR(ALL!M55,0)</f>
        <v>-52.71</v>
      </c>
      <c r="J76" s="16">
        <f ca="1">IFERROR(ALL!N55,0)</f>
        <v>-48.71</v>
      </c>
      <c r="K76" s="16">
        <f ca="1">IFERROR(ALL!O55,0)</f>
        <v>-45.566000000000003</v>
      </c>
      <c r="L76" s="16">
        <f ca="1">IFERROR(ALL!P55,0)</f>
        <v>-42.989999999999995</v>
      </c>
      <c r="M76" s="16">
        <f ca="1">IFERROR(ALL!Q55,0)</f>
        <v>-42.412999999999997</v>
      </c>
      <c r="N76" s="16">
        <f ca="1">IFERROR(ALL!R55,0)</f>
        <v>-41.865000000000002</v>
      </c>
      <c r="O76" s="16">
        <f ca="1">IFERROR(ALL!S55,0)</f>
        <v>-41.323999999999998</v>
      </c>
      <c r="P76" s="16">
        <f ca="1">IFERROR(ALL!T55,0)</f>
        <v>-40.808999999999997</v>
      </c>
      <c r="Q76" s="16">
        <f ca="1">IFERROR(ALL!U55,0)</f>
        <v>-40.602000000000004</v>
      </c>
      <c r="R76" s="16">
        <f ca="1">IFERROR(ALL!V55,0)</f>
        <v>-40.427</v>
      </c>
      <c r="S76" s="16">
        <f ca="1">IFERROR(ALL!W55,0)</f>
        <v>-40.250999999999998</v>
      </c>
      <c r="T76" s="16">
        <f ca="1">IFERROR(ALL!X55,0)</f>
        <v>-40.1</v>
      </c>
      <c r="U76" s="16">
        <f ca="1">IFERROR(ALL!Y55,0)</f>
        <v>-39.950000000000003</v>
      </c>
      <c r="V76" s="16">
        <f ca="1">IFERROR(ALL!Z55,0)</f>
        <v>-39.837000000000003</v>
      </c>
      <c r="W76" s="16">
        <f ca="1">IFERROR(ALL!AA55,0)</f>
        <v>-39.767000000000003</v>
      </c>
      <c r="X76" s="16">
        <f ca="1">IFERROR(ALL!AB55,0)</f>
        <v>-39.68</v>
      </c>
      <c r="Y76" s="16">
        <f ca="1">IFERROR(ALL!AC55,0)</f>
        <v>-39.442999999999998</v>
      </c>
      <c r="Z76" s="16">
        <f ca="1">IFERROR(ALL!AD55,0)</f>
        <v>-39.200000000000003</v>
      </c>
      <c r="AA76" s="16">
        <f ca="1">IFERROR(ALL!AE55,0)</f>
        <v>-38.97</v>
      </c>
      <c r="AB76" s="16">
        <f ca="1">IFERROR(ALL!AF55,0)</f>
        <v>-38.742000000000004</v>
      </c>
      <c r="AC76" s="16">
        <f ca="1">IFERROR(ALL!AG55,0)</f>
        <v>0</v>
      </c>
      <c r="AD76" s="16">
        <f ca="1">IFERROR(ALL!AH55,0)</f>
        <v>0</v>
      </c>
      <c r="AE76" s="16">
        <f ca="1">IFERROR(ALL!AI55,0)</f>
        <v>0</v>
      </c>
      <c r="AF76" s="16">
        <f ca="1">IFERROR(ALL!AJ55,0)</f>
        <v>0</v>
      </c>
      <c r="AG76" s="16">
        <f ca="1">IFERROR(ALL!AK55,0)</f>
        <v>0</v>
      </c>
      <c r="AH76" s="16">
        <f ca="1">IFERROR(ALL!AL55,0)</f>
        <v>0</v>
      </c>
      <c r="AI76" s="16">
        <f ca="1">IFERROR(ALL!AM55,0)</f>
        <v>0</v>
      </c>
      <c r="AJ76" s="16">
        <f ca="1">IFERROR(ALL!AN55,0)</f>
        <v>0</v>
      </c>
      <c r="AK76" s="16">
        <f ca="1">IFERROR(ALL!AO55,0)</f>
        <v>0</v>
      </c>
      <c r="AL76" s="16">
        <f ca="1">IFERROR(ALL!AP55,0)</f>
        <v>0</v>
      </c>
      <c r="AM76" s="16">
        <f ca="1">IFERROR(ALL!AQ55,0)</f>
        <v>0</v>
      </c>
      <c r="AN76" s="16">
        <f ca="1">IFERROR(ALL!AR55,0)</f>
        <v>0</v>
      </c>
      <c r="AO76" s="16">
        <f ca="1">IFERROR(ALL!AS55,0)</f>
        <v>0</v>
      </c>
      <c r="AP76" s="16">
        <f ca="1">IFERROR(ALL!AT55,0)</f>
        <v>0</v>
      </c>
      <c r="AQ76" s="16">
        <f ca="1">IFERROR(ALL!AU55,0)</f>
        <v>0</v>
      </c>
      <c r="AR76" s="16">
        <f ca="1">IFERROR(ALL!AV55,0)</f>
        <v>0</v>
      </c>
      <c r="AS76" s="16">
        <f ca="1">IFERROR(ALL!AW55,0)</f>
        <v>0</v>
      </c>
      <c r="AT76" s="16">
        <f ca="1">IFERROR(ALL!AX55,0)</f>
        <v>0</v>
      </c>
      <c r="AU76" s="16">
        <f ca="1">IFERROR(ALL!AY55,0)</f>
        <v>0</v>
      </c>
      <c r="AV76" s="16">
        <f ca="1">IFERROR(ALL!AZ55,0)</f>
        <v>0</v>
      </c>
      <c r="AW76" s="16">
        <f ca="1">IFERROR(ALL!BA55,0)</f>
        <v>0</v>
      </c>
      <c r="AX76" s="16">
        <f ca="1">IFERROR(ALL!BB55,0)</f>
        <v>0</v>
      </c>
      <c r="AY76" s="16">
        <f ca="1">IFERROR(ALL!BC55,0)</f>
        <v>0</v>
      </c>
      <c r="AZ76" s="16">
        <f ca="1">IFERROR(ALL!BD55,0)</f>
        <v>0</v>
      </c>
      <c r="BA76" s="16">
        <f ca="1">IFERROR(ALL!BE55,0)</f>
        <v>0</v>
      </c>
      <c r="BB76" s="16">
        <f ca="1">IFERROR(ALL!BF55,0)</f>
        <v>0</v>
      </c>
      <c r="BC76" s="16">
        <f ca="1">IFERROR(ALL!BG55,0)</f>
        <v>0</v>
      </c>
      <c r="BD76" s="16">
        <f ca="1">IFERROR(ALL!BH55,0)</f>
        <v>0</v>
      </c>
      <c r="BE76" s="16">
        <f ca="1">IFERROR(ALL!BI55,0)</f>
        <v>0</v>
      </c>
      <c r="BF76" s="16">
        <f ca="1">IFERROR(ALL!BJ55,0)</f>
        <v>0</v>
      </c>
      <c r="BG76" s="16">
        <f ca="1">IFERROR(ALL!BK55,0)</f>
        <v>0</v>
      </c>
      <c r="BH76" s="16">
        <f ca="1">IFERROR(ALL!BL55,0)</f>
        <v>0</v>
      </c>
      <c r="BI76" s="16">
        <f ca="1">IFERROR(ALL!BM55,0)</f>
        <v>0</v>
      </c>
      <c r="BJ76" s="16">
        <f ca="1">IFERROR(ALL!BN55,0)</f>
        <v>0</v>
      </c>
      <c r="BK76" s="16">
        <f ca="1">IFERROR(ALL!BO55,0)</f>
        <v>0</v>
      </c>
      <c r="BL76" s="16">
        <f ca="1">IFERROR(ALL!BP55,0)</f>
        <v>0</v>
      </c>
      <c r="BM76" s="16">
        <f ca="1">IFERROR(ALL!BQ55,0)</f>
        <v>0</v>
      </c>
      <c r="BN76" s="16">
        <f ca="1">IFERROR(ALL!BR55,0)</f>
        <v>0</v>
      </c>
      <c r="BO76" s="16">
        <f>IFERROR(ALL!BS55,0)</f>
        <v>0</v>
      </c>
      <c r="BP76" s="16">
        <f>IFERROR(ALL!BT55,0)</f>
        <v>0</v>
      </c>
      <c r="BQ76" s="16">
        <f>IFERROR(ALL!BU55,0)</f>
        <v>0</v>
      </c>
      <c r="BR76" s="16">
        <f>IFERROR(ALL!BV55,0)</f>
        <v>0</v>
      </c>
      <c r="BS76" s="16">
        <f>IFERROR(ALL!BW55,0)</f>
        <v>0</v>
      </c>
      <c r="BT76" s="16">
        <f>IFERROR(ALL!BX55,0)</f>
        <v>0</v>
      </c>
      <c r="BU76" s="101"/>
    </row>
    <row r="77" spans="1:73" ht="21.75" hidden="1" outlineLevel="1" thickBot="1" x14ac:dyDescent="0.4">
      <c r="A77" s="85" t="str">
        <f>IFERROR(ALL!E56,0)</f>
        <v>(l)Ga2Se3</v>
      </c>
      <c r="B77" s="16">
        <f ca="1">IFERROR(ALL!F56,0)</f>
        <v>-203.63</v>
      </c>
      <c r="C77" s="16">
        <f ca="1">IFERROR(ALL!G56,0)</f>
        <v>-193.32999999999998</v>
      </c>
      <c r="D77" s="16">
        <f ca="1">IFERROR(ALL!H56,0)</f>
        <v>-184.17000000000002</v>
      </c>
      <c r="E77" s="16">
        <f ca="1">IFERROR(ALL!I56,0)</f>
        <v>-175.99</v>
      </c>
      <c r="F77" s="16">
        <f ca="1">IFERROR(ALL!J56,0)</f>
        <v>-168.63</v>
      </c>
      <c r="G77" s="16">
        <f ca="1">IFERROR(ALL!K56,0)</f>
        <v>-145.5</v>
      </c>
      <c r="H77" s="16">
        <f ca="1">IFERROR(ALL!L56,0)</f>
        <v>-129.18</v>
      </c>
      <c r="I77" s="16">
        <f ca="1">IFERROR(ALL!M56,0)</f>
        <v>-117.13</v>
      </c>
      <c r="J77" s="16">
        <f ca="1">IFERROR(ALL!N56,0)</f>
        <v>-107.92</v>
      </c>
      <c r="K77" s="16">
        <f ca="1">IFERROR(ALL!O56,0)</f>
        <v>-100.72799999999999</v>
      </c>
      <c r="L77" s="16">
        <f ca="1">IFERROR(ALL!P56,0)</f>
        <v>-94.99</v>
      </c>
      <c r="M77" s="16">
        <f ca="1">IFERROR(ALL!Q56,0)</f>
        <v>-93.739000000000004</v>
      </c>
      <c r="N77" s="16">
        <f ca="1">IFERROR(ALL!R56,0)</f>
        <v>-92.564999999999998</v>
      </c>
      <c r="O77" s="16">
        <f ca="1">IFERROR(ALL!S56,0)</f>
        <v>-91.421999999999997</v>
      </c>
      <c r="P77" s="16">
        <f ca="1">IFERROR(ALL!T56,0)</f>
        <v>-90.346999999999994</v>
      </c>
      <c r="Q77" s="16">
        <f ca="1">IFERROR(ALL!U56,0)</f>
        <v>-89.876000000000005</v>
      </c>
      <c r="R77" s="16">
        <f ca="1">IFERROR(ALL!V56,0)</f>
        <v>-89.491</v>
      </c>
      <c r="S77" s="16">
        <f ca="1">IFERROR(ALL!W56,0)</f>
        <v>-89.12299999999999</v>
      </c>
      <c r="T77" s="16">
        <f ca="1">IFERROR(ALL!X56,0)</f>
        <v>-88.82</v>
      </c>
      <c r="U77" s="16">
        <f ca="1">IFERROR(ALL!Y56,0)</f>
        <v>-88.53</v>
      </c>
      <c r="V77" s="16">
        <f ca="1">IFERROR(ALL!Z56,0)</f>
        <v>-88.320999999999998</v>
      </c>
      <c r="W77" s="16">
        <f ca="1">IFERROR(ALL!AA56,0)</f>
        <v>-88.200999999999993</v>
      </c>
      <c r="X77" s="16">
        <f ca="1">IFERROR(ALL!AB56,0)</f>
        <v>-88.06</v>
      </c>
      <c r="Y77" s="16">
        <f ca="1">IFERROR(ALL!AC56,0)</f>
        <v>-87.659000000000006</v>
      </c>
      <c r="Z77" s="16">
        <f ca="1">IFERROR(ALL!AD56,0)</f>
        <v>-87.25</v>
      </c>
      <c r="AA77" s="16">
        <f ca="1">IFERROR(ALL!AE56,0)</f>
        <v>-86.87</v>
      </c>
      <c r="AB77" s="16">
        <f ca="1">IFERROR(ALL!AF56,0)</f>
        <v>-86.496000000000009</v>
      </c>
      <c r="AC77" s="16">
        <f ca="1">IFERROR(ALL!AG56,0)</f>
        <v>0</v>
      </c>
      <c r="AD77" s="16">
        <f ca="1">IFERROR(ALL!AH56,0)</f>
        <v>0</v>
      </c>
      <c r="AE77" s="16">
        <f ca="1">IFERROR(ALL!AI56,0)</f>
        <v>0</v>
      </c>
      <c r="AF77" s="16">
        <f ca="1">IFERROR(ALL!AJ56,0)</f>
        <v>0</v>
      </c>
      <c r="AG77" s="16">
        <f ca="1">IFERROR(ALL!AK56,0)</f>
        <v>0</v>
      </c>
      <c r="AH77" s="16">
        <f ca="1">IFERROR(ALL!AL56,0)</f>
        <v>0</v>
      </c>
      <c r="AI77" s="16">
        <f ca="1">IFERROR(ALL!AM56,0)</f>
        <v>0</v>
      </c>
      <c r="AJ77" s="16">
        <f ca="1">IFERROR(ALL!AN56,0)</f>
        <v>0</v>
      </c>
      <c r="AK77" s="16">
        <f ca="1">IFERROR(ALL!AO56,0)</f>
        <v>0</v>
      </c>
      <c r="AL77" s="16">
        <f ca="1">IFERROR(ALL!AP56,0)</f>
        <v>0</v>
      </c>
      <c r="AM77" s="16">
        <f ca="1">IFERROR(ALL!AQ56,0)</f>
        <v>0</v>
      </c>
      <c r="AN77" s="16">
        <f ca="1">IFERROR(ALL!AR56,0)</f>
        <v>0</v>
      </c>
      <c r="AO77" s="16">
        <f ca="1">IFERROR(ALL!AS56,0)</f>
        <v>0</v>
      </c>
      <c r="AP77" s="16">
        <f ca="1">IFERROR(ALL!AT56,0)</f>
        <v>0</v>
      </c>
      <c r="AQ77" s="16">
        <f ca="1">IFERROR(ALL!AU56,0)</f>
        <v>0</v>
      </c>
      <c r="AR77" s="16">
        <f ca="1">IFERROR(ALL!AV56,0)</f>
        <v>0</v>
      </c>
      <c r="AS77" s="16">
        <f ca="1">IFERROR(ALL!AW56,0)</f>
        <v>0</v>
      </c>
      <c r="AT77" s="16">
        <f ca="1">IFERROR(ALL!AX56,0)</f>
        <v>0</v>
      </c>
      <c r="AU77" s="16">
        <f ca="1">IFERROR(ALL!AY56,0)</f>
        <v>0</v>
      </c>
      <c r="AV77" s="16">
        <f ca="1">IFERROR(ALL!AZ56,0)</f>
        <v>0</v>
      </c>
      <c r="AW77" s="16">
        <f ca="1">IFERROR(ALL!BA56,0)</f>
        <v>0</v>
      </c>
      <c r="AX77" s="16">
        <f ca="1">IFERROR(ALL!BB56,0)</f>
        <v>0</v>
      </c>
      <c r="AY77" s="16">
        <f ca="1">IFERROR(ALL!BC56,0)</f>
        <v>0</v>
      </c>
      <c r="AZ77" s="16">
        <f ca="1">IFERROR(ALL!BD56,0)</f>
        <v>0</v>
      </c>
      <c r="BA77" s="16">
        <f ca="1">IFERROR(ALL!BE56,0)</f>
        <v>0</v>
      </c>
      <c r="BB77" s="16">
        <f ca="1">IFERROR(ALL!BF56,0)</f>
        <v>0</v>
      </c>
      <c r="BC77" s="16">
        <f ca="1">IFERROR(ALL!BG56,0)</f>
        <v>0</v>
      </c>
      <c r="BD77" s="16">
        <f ca="1">IFERROR(ALL!BH56,0)</f>
        <v>0</v>
      </c>
      <c r="BE77" s="16">
        <f ca="1">IFERROR(ALL!BI56,0)</f>
        <v>0</v>
      </c>
      <c r="BF77" s="16">
        <f ca="1">IFERROR(ALL!BJ56,0)</f>
        <v>0</v>
      </c>
      <c r="BG77" s="16">
        <f ca="1">IFERROR(ALL!BK56,0)</f>
        <v>0</v>
      </c>
      <c r="BH77" s="16">
        <f ca="1">IFERROR(ALL!BL56,0)</f>
        <v>0</v>
      </c>
      <c r="BI77" s="16">
        <f ca="1">IFERROR(ALL!BM56,0)</f>
        <v>0</v>
      </c>
      <c r="BJ77" s="16">
        <f ca="1">IFERROR(ALL!BN56,0)</f>
        <v>0</v>
      </c>
      <c r="BK77" s="16">
        <f ca="1">IFERROR(ALL!BO56,0)</f>
        <v>0</v>
      </c>
      <c r="BL77" s="16">
        <f ca="1">IFERROR(ALL!BP56,0)</f>
        <v>0</v>
      </c>
      <c r="BM77" s="16">
        <f ca="1">IFERROR(ALL!BQ56,0)</f>
        <v>0</v>
      </c>
      <c r="BN77" s="16">
        <f ca="1">IFERROR(ALL!BR56,0)</f>
        <v>0</v>
      </c>
      <c r="BO77" s="16">
        <f>IFERROR(ALL!BS56,0)</f>
        <v>0</v>
      </c>
      <c r="BP77" s="16">
        <f>IFERROR(ALL!BT56,0)</f>
        <v>0</v>
      </c>
      <c r="BQ77" s="16">
        <f>IFERROR(ALL!BU56,0)</f>
        <v>0</v>
      </c>
      <c r="BR77" s="16">
        <f>IFERROR(ALL!BV56,0)</f>
        <v>0</v>
      </c>
      <c r="BS77" s="16">
        <f>IFERROR(ALL!BW56,0)</f>
        <v>0</v>
      </c>
      <c r="BT77" s="16">
        <f>IFERROR(ALL!BX56,0)</f>
        <v>0</v>
      </c>
      <c r="BU77" s="101"/>
    </row>
    <row r="78" spans="1:73" ht="21.75" hidden="1" outlineLevel="1" thickBot="1" x14ac:dyDescent="0.4">
      <c r="A78" s="85" t="str">
        <f>IFERROR(ALL!E57,0)</f>
        <v>(l)GaSe</v>
      </c>
      <c r="B78" s="16">
        <f ca="1">IFERROR(ALL!F57,0)</f>
        <v>-89.84</v>
      </c>
      <c r="C78" s="16">
        <f ca="1">IFERROR(ALL!G57,0)</f>
        <v>-85.25</v>
      </c>
      <c r="D78" s="16">
        <f ca="1">IFERROR(ALL!H57,0)</f>
        <v>-81.17</v>
      </c>
      <c r="E78" s="16">
        <f ca="1">IFERROR(ALL!I57,0)</f>
        <v>-77.52</v>
      </c>
      <c r="F78" s="16">
        <f ca="1">IFERROR(ALL!J57,0)</f>
        <v>-74.240000000000009</v>
      </c>
      <c r="G78" s="16">
        <f ca="1">IFERROR(ALL!K57,0)</f>
        <v>-62.989999999999995</v>
      </c>
      <c r="H78" s="16">
        <f ca="1">IFERROR(ALL!L57,0)</f>
        <v>-57.96</v>
      </c>
      <c r="I78" s="16">
        <f ca="1">IFERROR(ALL!M57,0)</f>
        <v>-52.71</v>
      </c>
      <c r="J78" s="16">
        <f ca="1">IFERROR(ALL!N57,0)</f>
        <v>-48.71</v>
      </c>
      <c r="K78" s="16">
        <f ca="1">IFERROR(ALL!O57,0)</f>
        <v>-45.566000000000003</v>
      </c>
      <c r="L78" s="16">
        <f ca="1">IFERROR(ALL!P57,0)</f>
        <v>-42.989999999999995</v>
      </c>
      <c r="M78" s="16">
        <f ca="1">IFERROR(ALL!Q57,0)</f>
        <v>-42.412999999999997</v>
      </c>
      <c r="N78" s="16">
        <f ca="1">IFERROR(ALL!R57,0)</f>
        <v>-41.865000000000002</v>
      </c>
      <c r="O78" s="16">
        <f ca="1">IFERROR(ALL!S57,0)</f>
        <v>-41.323999999999998</v>
      </c>
      <c r="P78" s="16">
        <f ca="1">IFERROR(ALL!T57,0)</f>
        <v>-40.808999999999997</v>
      </c>
      <c r="Q78" s="16">
        <f ca="1">IFERROR(ALL!U57,0)</f>
        <v>-40.602000000000004</v>
      </c>
      <c r="R78" s="16">
        <f ca="1">IFERROR(ALL!V57,0)</f>
        <v>-40.427</v>
      </c>
      <c r="S78" s="16">
        <f ca="1">IFERROR(ALL!W57,0)</f>
        <v>-40.250999999999998</v>
      </c>
      <c r="T78" s="16">
        <f ca="1">IFERROR(ALL!X57,0)</f>
        <v>-40.1</v>
      </c>
      <c r="U78" s="16">
        <f ca="1">IFERROR(ALL!Y57,0)</f>
        <v>-39.950000000000003</v>
      </c>
      <c r="V78" s="16">
        <f ca="1">IFERROR(ALL!Z57,0)</f>
        <v>-39.837000000000003</v>
      </c>
      <c r="W78" s="16">
        <f ca="1">IFERROR(ALL!AA57,0)</f>
        <v>-39.767000000000003</v>
      </c>
      <c r="X78" s="16">
        <f ca="1">IFERROR(ALL!AB57,0)</f>
        <v>-39.68</v>
      </c>
      <c r="Y78" s="16">
        <f ca="1">IFERROR(ALL!AC57,0)</f>
        <v>-39.442999999999998</v>
      </c>
      <c r="Z78" s="16">
        <f ca="1">IFERROR(ALL!AD57,0)</f>
        <v>-39.200000000000003</v>
      </c>
      <c r="AA78" s="16">
        <f ca="1">IFERROR(ALL!AE57,0)</f>
        <v>-38.97</v>
      </c>
      <c r="AB78" s="16">
        <f ca="1">IFERROR(ALL!AF57,0)</f>
        <v>-38.742000000000004</v>
      </c>
      <c r="AC78" s="16">
        <f ca="1">IFERROR(ALL!AG57,0)</f>
        <v>0</v>
      </c>
      <c r="AD78" s="16">
        <f ca="1">IFERROR(ALL!AH57,0)</f>
        <v>0</v>
      </c>
      <c r="AE78" s="16">
        <f ca="1">IFERROR(ALL!AI57,0)</f>
        <v>0</v>
      </c>
      <c r="AF78" s="16">
        <f ca="1">IFERROR(ALL!AJ57,0)</f>
        <v>0</v>
      </c>
      <c r="AG78" s="16">
        <f ca="1">IFERROR(ALL!AK57,0)</f>
        <v>0</v>
      </c>
      <c r="AH78" s="16">
        <f ca="1">IFERROR(ALL!AL57,0)</f>
        <v>0</v>
      </c>
      <c r="AI78" s="16">
        <f ca="1">IFERROR(ALL!AM57,0)</f>
        <v>0</v>
      </c>
      <c r="AJ78" s="16">
        <f ca="1">IFERROR(ALL!AN57,0)</f>
        <v>0</v>
      </c>
      <c r="AK78" s="16">
        <f ca="1">IFERROR(ALL!AO57,0)</f>
        <v>0</v>
      </c>
      <c r="AL78" s="16">
        <f ca="1">IFERROR(ALL!AP57,0)</f>
        <v>0</v>
      </c>
      <c r="AM78" s="16">
        <f ca="1">IFERROR(ALL!AQ57,0)</f>
        <v>0</v>
      </c>
      <c r="AN78" s="16">
        <f ca="1">IFERROR(ALL!AR57,0)</f>
        <v>0</v>
      </c>
      <c r="AO78" s="16">
        <f ca="1">IFERROR(ALL!AS57,0)</f>
        <v>0</v>
      </c>
      <c r="AP78" s="16">
        <f ca="1">IFERROR(ALL!AT57,0)</f>
        <v>0</v>
      </c>
      <c r="AQ78" s="16">
        <f ca="1">IFERROR(ALL!AU57,0)</f>
        <v>0</v>
      </c>
      <c r="AR78" s="16">
        <f ca="1">IFERROR(ALL!AV57,0)</f>
        <v>0</v>
      </c>
      <c r="AS78" s="16">
        <f ca="1">IFERROR(ALL!AW57,0)</f>
        <v>0</v>
      </c>
      <c r="AT78" s="16">
        <f ca="1">IFERROR(ALL!AX57,0)</f>
        <v>0</v>
      </c>
      <c r="AU78" s="16">
        <f ca="1">IFERROR(ALL!AY57,0)</f>
        <v>0</v>
      </c>
      <c r="AV78" s="16">
        <f ca="1">IFERROR(ALL!AZ57,0)</f>
        <v>0</v>
      </c>
      <c r="AW78" s="16">
        <f ca="1">IFERROR(ALL!BA57,0)</f>
        <v>0</v>
      </c>
      <c r="AX78" s="16">
        <f ca="1">IFERROR(ALL!BB57,0)</f>
        <v>0</v>
      </c>
      <c r="AY78" s="16">
        <f ca="1">IFERROR(ALL!BC57,0)</f>
        <v>0</v>
      </c>
      <c r="AZ78" s="16">
        <f ca="1">IFERROR(ALL!BD57,0)</f>
        <v>0</v>
      </c>
      <c r="BA78" s="16">
        <f ca="1">IFERROR(ALL!BE57,0)</f>
        <v>0</v>
      </c>
      <c r="BB78" s="16">
        <f ca="1">IFERROR(ALL!BF57,0)</f>
        <v>0</v>
      </c>
      <c r="BC78" s="16">
        <f ca="1">IFERROR(ALL!BG57,0)</f>
        <v>0</v>
      </c>
      <c r="BD78" s="16">
        <f ca="1">IFERROR(ALL!BH57,0)</f>
        <v>0</v>
      </c>
      <c r="BE78" s="16">
        <f ca="1">IFERROR(ALL!BI57,0)</f>
        <v>0</v>
      </c>
      <c r="BF78" s="16">
        <f ca="1">IFERROR(ALL!BJ57,0)</f>
        <v>0</v>
      </c>
      <c r="BG78" s="16">
        <f ca="1">IFERROR(ALL!BK57,0)</f>
        <v>0</v>
      </c>
      <c r="BH78" s="16">
        <f ca="1">IFERROR(ALL!BL57,0)</f>
        <v>0</v>
      </c>
      <c r="BI78" s="16">
        <f ca="1">IFERROR(ALL!BM57,0)</f>
        <v>0</v>
      </c>
      <c r="BJ78" s="16">
        <f ca="1">IFERROR(ALL!BN57,0)</f>
        <v>0</v>
      </c>
      <c r="BK78" s="16">
        <f ca="1">IFERROR(ALL!BO57,0)</f>
        <v>0</v>
      </c>
      <c r="BL78" s="16">
        <f ca="1">IFERROR(ALL!BP57,0)</f>
        <v>0</v>
      </c>
      <c r="BM78" s="16">
        <f ca="1">IFERROR(ALL!BQ57,0)</f>
        <v>0</v>
      </c>
      <c r="BN78" s="16">
        <f ca="1">IFERROR(ALL!BR57,0)</f>
        <v>0</v>
      </c>
      <c r="BO78" s="16">
        <f>IFERROR(ALL!BS57,0)</f>
        <v>0</v>
      </c>
      <c r="BP78" s="16">
        <f>IFERROR(ALL!BT57,0)</f>
        <v>0</v>
      </c>
      <c r="BQ78" s="16">
        <f>IFERROR(ALL!BU57,0)</f>
        <v>0</v>
      </c>
      <c r="BR78" s="16">
        <f>IFERROR(ALL!BV57,0)</f>
        <v>0</v>
      </c>
      <c r="BS78" s="16">
        <f>IFERROR(ALL!BW57,0)</f>
        <v>0</v>
      </c>
      <c r="BT78" s="16">
        <f>IFERROR(ALL!BX57,0)</f>
        <v>0</v>
      </c>
      <c r="BU78" s="101"/>
    </row>
    <row r="79" spans="1:73" ht="21.75" hidden="1" outlineLevel="1" thickBot="1" x14ac:dyDescent="0.4">
      <c r="A79" s="85" t="str">
        <f>IFERROR(ALL!E58,0)</f>
        <v>(l)Ga</v>
      </c>
      <c r="B79" s="16">
        <f ca="1">IFERROR(ALL!F58,0)</f>
        <v>-65.89</v>
      </c>
      <c r="C79" s="16">
        <f ca="1">IFERROR(ALL!G58,0)</f>
        <v>-62.42</v>
      </c>
      <c r="D79" s="16">
        <f ca="1">IFERROR(ALL!H58,0)</f>
        <v>-59.34</v>
      </c>
      <c r="E79" s="16">
        <f ca="1">IFERROR(ALL!I58,0)</f>
        <v>-56.57</v>
      </c>
      <c r="F79" s="16">
        <f ca="1">IFERROR(ALL!J58,0)</f>
        <v>-54.09</v>
      </c>
      <c r="G79" s="16">
        <f ca="1">IFERROR(ALL!K58,0)</f>
        <v>-43.47</v>
      </c>
      <c r="H79" s="16">
        <f ca="1">IFERROR(ALL!L58,0)</f>
        <v>-44.7</v>
      </c>
      <c r="I79" s="16">
        <f ca="1">IFERROR(ALL!M58,0)</f>
        <v>-41</v>
      </c>
      <c r="J79" s="16">
        <f ca="1">IFERROR(ALL!N58,0)</f>
        <v>-38.21</v>
      </c>
      <c r="K79" s="16">
        <f ca="1">IFERROR(ALL!O58,0)</f>
        <v>-35.97</v>
      </c>
      <c r="L79" s="16">
        <f ca="1">IFERROR(ALL!P58,0)</f>
        <v>-33.979999999999997</v>
      </c>
      <c r="M79" s="16">
        <f ca="1">IFERROR(ALL!Q58,0)</f>
        <v>-33.5</v>
      </c>
      <c r="N79" s="16">
        <f ca="1">IFERROR(ALL!R58,0)</f>
        <v>-33.03</v>
      </c>
      <c r="O79" s="16">
        <f ca="1">IFERROR(ALL!S58,0)</f>
        <v>-32.549999999999997</v>
      </c>
      <c r="P79" s="16">
        <f ca="1">IFERROR(ALL!T58,0)</f>
        <v>-32.08</v>
      </c>
      <c r="Q79" s="16">
        <f ca="1">IFERROR(ALL!U58,0)</f>
        <v>-31.93</v>
      </c>
      <c r="R79" s="16">
        <f ca="1">IFERROR(ALL!V58,0)</f>
        <v>-31.79</v>
      </c>
      <c r="S79" s="16">
        <f ca="1">IFERROR(ALL!W58,0)</f>
        <v>-31.63</v>
      </c>
      <c r="T79" s="16">
        <f ca="1">IFERROR(ALL!X58,0)</f>
        <v>-31.48</v>
      </c>
      <c r="U79" s="16">
        <f ca="1">IFERROR(ALL!Y58,0)</f>
        <v>-31.32</v>
      </c>
      <c r="V79" s="16">
        <f ca="1">IFERROR(ALL!Z58,0)</f>
        <v>-31.19</v>
      </c>
      <c r="W79" s="16">
        <f ca="1">IFERROR(ALL!AA58,0)</f>
        <v>-31.1</v>
      </c>
      <c r="X79" s="16">
        <f ca="1">IFERROR(ALL!AB58,0)</f>
        <v>-30.98</v>
      </c>
      <c r="Y79" s="16">
        <f ca="1">IFERROR(ALL!AC58,0)</f>
        <v>-30.67</v>
      </c>
      <c r="Z79" s="16">
        <f ca="1">IFERROR(ALL!AD58,0)</f>
        <v>-30.35</v>
      </c>
      <c r="AA79" s="16">
        <f ca="1">IFERROR(ALL!AE58,0)</f>
        <v>-30.04</v>
      </c>
      <c r="AB79" s="16">
        <f ca="1">IFERROR(ALL!AF58,0)</f>
        <v>-29.73</v>
      </c>
      <c r="AC79" s="16">
        <f ca="1">IFERROR(ALL!AG58,0)</f>
        <v>0</v>
      </c>
      <c r="AD79" s="16">
        <f ca="1">IFERROR(ALL!AH58,0)</f>
        <v>0</v>
      </c>
      <c r="AE79" s="16">
        <f ca="1">IFERROR(ALL!AI58,0)</f>
        <v>0</v>
      </c>
      <c r="AF79" s="16">
        <f ca="1">IFERROR(ALL!AJ58,0)</f>
        <v>0</v>
      </c>
      <c r="AG79" s="16">
        <f ca="1">IFERROR(ALL!AK58,0)</f>
        <v>0</v>
      </c>
      <c r="AH79" s="16">
        <f ca="1">IFERROR(ALL!AL58,0)</f>
        <v>0</v>
      </c>
      <c r="AI79" s="16">
        <f ca="1">IFERROR(ALL!AM58,0)</f>
        <v>0</v>
      </c>
      <c r="AJ79" s="16">
        <f ca="1">IFERROR(ALL!AN58,0)</f>
        <v>0</v>
      </c>
      <c r="AK79" s="16">
        <f ca="1">IFERROR(ALL!AO58,0)</f>
        <v>0</v>
      </c>
      <c r="AL79" s="16">
        <f ca="1">IFERROR(ALL!AP58,0)</f>
        <v>0</v>
      </c>
      <c r="AM79" s="16">
        <f ca="1">IFERROR(ALL!AQ58,0)</f>
        <v>0</v>
      </c>
      <c r="AN79" s="16">
        <f ca="1">IFERROR(ALL!AR58,0)</f>
        <v>0</v>
      </c>
      <c r="AO79" s="16">
        <f ca="1">IFERROR(ALL!AS58,0)</f>
        <v>0</v>
      </c>
      <c r="AP79" s="16">
        <f ca="1">IFERROR(ALL!AT58,0)</f>
        <v>0</v>
      </c>
      <c r="AQ79" s="16">
        <f ca="1">IFERROR(ALL!AU58,0)</f>
        <v>0</v>
      </c>
      <c r="AR79" s="16">
        <f ca="1">IFERROR(ALL!AV58,0)</f>
        <v>0</v>
      </c>
      <c r="AS79" s="16">
        <f ca="1">IFERROR(ALL!AW58,0)</f>
        <v>0</v>
      </c>
      <c r="AT79" s="16">
        <f ca="1">IFERROR(ALL!AX58,0)</f>
        <v>0</v>
      </c>
      <c r="AU79" s="16">
        <f ca="1">IFERROR(ALL!AY58,0)</f>
        <v>0</v>
      </c>
      <c r="AV79" s="16">
        <f ca="1">IFERROR(ALL!AZ58,0)</f>
        <v>0</v>
      </c>
      <c r="AW79" s="16">
        <f ca="1">IFERROR(ALL!BA58,0)</f>
        <v>0</v>
      </c>
      <c r="AX79" s="16">
        <f ca="1">IFERROR(ALL!BB58,0)</f>
        <v>0</v>
      </c>
      <c r="AY79" s="16">
        <f ca="1">IFERROR(ALL!BC58,0)</f>
        <v>0</v>
      </c>
      <c r="AZ79" s="16">
        <f ca="1">IFERROR(ALL!BD58,0)</f>
        <v>0</v>
      </c>
      <c r="BA79" s="16">
        <f ca="1">IFERROR(ALL!BE58,0)</f>
        <v>0</v>
      </c>
      <c r="BB79" s="16">
        <f ca="1">IFERROR(ALL!BF58,0)</f>
        <v>0</v>
      </c>
      <c r="BC79" s="16">
        <f ca="1">IFERROR(ALL!BG58,0)</f>
        <v>0</v>
      </c>
      <c r="BD79" s="16">
        <f ca="1">IFERROR(ALL!BH58,0)</f>
        <v>0</v>
      </c>
      <c r="BE79" s="16">
        <f ca="1">IFERROR(ALL!BI58,0)</f>
        <v>0</v>
      </c>
      <c r="BF79" s="16">
        <f ca="1">IFERROR(ALL!BJ58,0)</f>
        <v>0</v>
      </c>
      <c r="BG79" s="16">
        <f ca="1">IFERROR(ALL!BK58,0)</f>
        <v>0</v>
      </c>
      <c r="BH79" s="16">
        <f ca="1">IFERROR(ALL!BL58,0)</f>
        <v>0</v>
      </c>
      <c r="BI79" s="16">
        <f ca="1">IFERROR(ALL!BM58,0)</f>
        <v>0</v>
      </c>
      <c r="BJ79" s="16">
        <f ca="1">IFERROR(ALL!BN58,0)</f>
        <v>0</v>
      </c>
      <c r="BK79" s="16">
        <f ca="1">IFERROR(ALL!BO58,0)</f>
        <v>0</v>
      </c>
      <c r="BL79" s="16">
        <f ca="1">IFERROR(ALL!BP58,0)</f>
        <v>0</v>
      </c>
      <c r="BM79" s="16">
        <f ca="1">IFERROR(ALL!BQ58,0)</f>
        <v>0</v>
      </c>
      <c r="BN79" s="16">
        <f ca="1">IFERROR(ALL!BR58,0)</f>
        <v>0</v>
      </c>
      <c r="BO79" s="16">
        <f>IFERROR(ALL!BS58,0)</f>
        <v>0</v>
      </c>
      <c r="BP79" s="16">
        <f>IFERROR(ALL!BT58,0)</f>
        <v>0</v>
      </c>
      <c r="BQ79" s="16">
        <f>IFERROR(ALL!BU58,0)</f>
        <v>0</v>
      </c>
      <c r="BR79" s="16">
        <f>IFERROR(ALL!BV58,0)</f>
        <v>0</v>
      </c>
      <c r="BS79" s="16">
        <f>IFERROR(ALL!BW58,0)</f>
        <v>0</v>
      </c>
      <c r="BT79" s="16">
        <f>IFERROR(ALL!BX58,0)</f>
        <v>0</v>
      </c>
      <c r="BU79" s="101"/>
    </row>
    <row r="80" spans="1:73" ht="21.75" hidden="1" outlineLevel="1" thickBot="1" x14ac:dyDescent="0.4">
      <c r="A80" s="85" t="str">
        <f>IFERROR(ALL!E59,0)</f>
        <v>(1) Se</v>
      </c>
      <c r="B80" s="16">
        <f ca="1">IFERROR(ALL!F59,0)</f>
        <v>-23.95</v>
      </c>
      <c r="C80" s="16">
        <f ca="1">IFERROR(ALL!G59,0)</f>
        <v>-22.83</v>
      </c>
      <c r="D80" s="16">
        <f ca="1">IFERROR(ALL!H59,0)</f>
        <v>-21.83</v>
      </c>
      <c r="E80" s="16">
        <f ca="1">IFERROR(ALL!I59,0)</f>
        <v>-20.95</v>
      </c>
      <c r="F80" s="16">
        <f ca="1">IFERROR(ALL!J59,0)</f>
        <v>-20.149999999999999</v>
      </c>
      <c r="G80" s="16">
        <f ca="1">IFERROR(ALL!K59,0)</f>
        <v>-19.52</v>
      </c>
      <c r="H80" s="16">
        <f ca="1">IFERROR(ALL!L59,0)</f>
        <v>-13.26</v>
      </c>
      <c r="I80" s="16">
        <f ca="1">IFERROR(ALL!M59,0)</f>
        <v>-11.71</v>
      </c>
      <c r="J80" s="16">
        <f ca="1">IFERROR(ALL!N59,0)</f>
        <v>-10.5</v>
      </c>
      <c r="K80" s="16">
        <f ca="1">IFERROR(ALL!O59,0)</f>
        <v>-9.5960000000000001</v>
      </c>
      <c r="L80" s="16">
        <f ca="1">IFERROR(ALL!P59,0)</f>
        <v>-9.01</v>
      </c>
      <c r="M80" s="16">
        <f ca="1">IFERROR(ALL!Q59,0)</f>
        <v>-8.9130000000000003</v>
      </c>
      <c r="N80" s="16">
        <f ca="1">IFERROR(ALL!R59,0)</f>
        <v>-8.8350000000000009</v>
      </c>
      <c r="O80" s="16">
        <f ca="1">IFERROR(ALL!S59,0)</f>
        <v>-8.7739999999999991</v>
      </c>
      <c r="P80" s="16">
        <f ca="1">IFERROR(ALL!T59,0)</f>
        <v>-8.7289999999999992</v>
      </c>
      <c r="Q80" s="16">
        <f ca="1">IFERROR(ALL!U59,0)</f>
        <v>-8.6720000000000006</v>
      </c>
      <c r="R80" s="16">
        <f ca="1">IFERROR(ALL!V59,0)</f>
        <v>-8.6370000000000005</v>
      </c>
      <c r="S80" s="16">
        <f ca="1">IFERROR(ALL!W59,0)</f>
        <v>-8.6210000000000004</v>
      </c>
      <c r="T80" s="16">
        <f ca="1">IFERROR(ALL!X59,0)</f>
        <v>-8.6199999999999992</v>
      </c>
      <c r="U80" s="16">
        <f ca="1">IFERROR(ALL!Y59,0)</f>
        <v>-8.6300000000000008</v>
      </c>
      <c r="V80" s="16">
        <f ca="1">IFERROR(ALL!Z59,0)</f>
        <v>-8.6470000000000002</v>
      </c>
      <c r="W80" s="16">
        <f ca="1">IFERROR(ALL!AA59,0)</f>
        <v>-8.6669999999999998</v>
      </c>
      <c r="X80" s="16">
        <f ca="1">IFERROR(ALL!AB59,0)</f>
        <v>-8.6999999999999993</v>
      </c>
      <c r="Y80" s="16">
        <f ca="1">IFERROR(ALL!AC59,0)</f>
        <v>-8.7729999999999997</v>
      </c>
      <c r="Z80" s="16">
        <f ca="1">IFERROR(ALL!AD59,0)</f>
        <v>-8.85</v>
      </c>
      <c r="AA80" s="16">
        <f ca="1">IFERROR(ALL!AE59,0)</f>
        <v>-8.93</v>
      </c>
      <c r="AB80" s="16">
        <f ca="1">IFERROR(ALL!AF59,0)</f>
        <v>-9.0120000000000005</v>
      </c>
      <c r="AC80" s="16">
        <f ca="1">IFERROR(ALL!AG59,0)</f>
        <v>0</v>
      </c>
      <c r="AD80" s="16">
        <f ca="1">IFERROR(ALL!AH59,0)</f>
        <v>0</v>
      </c>
      <c r="AE80" s="16">
        <f ca="1">IFERROR(ALL!AI59,0)</f>
        <v>0</v>
      </c>
      <c r="AF80" s="16">
        <f ca="1">IFERROR(ALL!AJ59,0)</f>
        <v>0</v>
      </c>
      <c r="AG80" s="16">
        <f ca="1">IFERROR(ALL!AK59,0)</f>
        <v>0</v>
      </c>
      <c r="AH80" s="16">
        <f ca="1">IFERROR(ALL!AL59,0)</f>
        <v>0</v>
      </c>
      <c r="AI80" s="16">
        <f ca="1">IFERROR(ALL!AM59,0)</f>
        <v>0</v>
      </c>
      <c r="AJ80" s="16">
        <f ca="1">IFERROR(ALL!AN59,0)</f>
        <v>0</v>
      </c>
      <c r="AK80" s="16">
        <f ca="1">IFERROR(ALL!AO59,0)</f>
        <v>0</v>
      </c>
      <c r="AL80" s="16">
        <f ca="1">IFERROR(ALL!AP59,0)</f>
        <v>0</v>
      </c>
      <c r="AM80" s="16">
        <f ca="1">IFERROR(ALL!AQ59,0)</f>
        <v>0</v>
      </c>
      <c r="AN80" s="16">
        <f ca="1">IFERROR(ALL!AR59,0)</f>
        <v>0</v>
      </c>
      <c r="AO80" s="16">
        <f ca="1">IFERROR(ALL!AS59,0)</f>
        <v>0</v>
      </c>
      <c r="AP80" s="16">
        <f ca="1">IFERROR(ALL!AT59,0)</f>
        <v>0</v>
      </c>
      <c r="AQ80" s="16">
        <f ca="1">IFERROR(ALL!AU59,0)</f>
        <v>0</v>
      </c>
      <c r="AR80" s="16">
        <f ca="1">IFERROR(ALL!AV59,0)</f>
        <v>0</v>
      </c>
      <c r="AS80" s="16">
        <f ca="1">IFERROR(ALL!AW59,0)</f>
        <v>0</v>
      </c>
      <c r="AT80" s="16">
        <f ca="1">IFERROR(ALL!AX59,0)</f>
        <v>0</v>
      </c>
      <c r="AU80" s="16">
        <f ca="1">IFERROR(ALL!AY59,0)</f>
        <v>0</v>
      </c>
      <c r="AV80" s="16">
        <f ca="1">IFERROR(ALL!AZ59,0)</f>
        <v>0</v>
      </c>
      <c r="AW80" s="16">
        <f ca="1">IFERROR(ALL!BA59,0)</f>
        <v>0</v>
      </c>
      <c r="AX80" s="16">
        <f ca="1">IFERROR(ALL!BB59,0)</f>
        <v>0</v>
      </c>
      <c r="AY80" s="16">
        <f ca="1">IFERROR(ALL!BC59,0)</f>
        <v>0</v>
      </c>
      <c r="AZ80" s="16">
        <f ca="1">IFERROR(ALL!BD59,0)</f>
        <v>0</v>
      </c>
      <c r="BA80" s="16">
        <f ca="1">IFERROR(ALL!BE59,0)</f>
        <v>0</v>
      </c>
      <c r="BB80" s="16">
        <f ca="1">IFERROR(ALL!BF59,0)</f>
        <v>0</v>
      </c>
      <c r="BC80" s="16">
        <f ca="1">IFERROR(ALL!BG59,0)</f>
        <v>0</v>
      </c>
      <c r="BD80" s="16">
        <f ca="1">IFERROR(ALL!BH59,0)</f>
        <v>0</v>
      </c>
      <c r="BE80" s="16">
        <f ca="1">IFERROR(ALL!BI59,0)</f>
        <v>0</v>
      </c>
      <c r="BF80" s="16">
        <f ca="1">IFERROR(ALL!BJ59,0)</f>
        <v>0</v>
      </c>
      <c r="BG80" s="16">
        <f ca="1">IFERROR(ALL!BK59,0)</f>
        <v>0</v>
      </c>
      <c r="BH80" s="16">
        <f ca="1">IFERROR(ALL!BL59,0)</f>
        <v>0</v>
      </c>
      <c r="BI80" s="16">
        <f ca="1">IFERROR(ALL!BM59,0)</f>
        <v>0</v>
      </c>
      <c r="BJ80" s="16">
        <f ca="1">IFERROR(ALL!BN59,0)</f>
        <v>0</v>
      </c>
      <c r="BK80" s="16">
        <f ca="1">IFERROR(ALL!BO59,0)</f>
        <v>0</v>
      </c>
      <c r="BL80" s="16">
        <f ca="1">IFERROR(ALL!BP59,0)</f>
        <v>0</v>
      </c>
      <c r="BM80" s="16">
        <f ca="1">IFERROR(ALL!BQ59,0)</f>
        <v>0</v>
      </c>
      <c r="BN80" s="16">
        <f ca="1">IFERROR(ALL!BR59,0)</f>
        <v>0</v>
      </c>
      <c r="BO80" s="16">
        <f>IFERROR(ALL!BS59,0)</f>
        <v>0</v>
      </c>
      <c r="BP80" s="16">
        <f>IFERROR(ALL!BT59,0)</f>
        <v>0</v>
      </c>
      <c r="BQ80" s="16">
        <f>IFERROR(ALL!BU59,0)</f>
        <v>0</v>
      </c>
      <c r="BR80" s="16">
        <f>IFERROR(ALL!BV59,0)</f>
        <v>0</v>
      </c>
      <c r="BS80" s="16">
        <f>IFERROR(ALL!BW59,0)</f>
        <v>0</v>
      </c>
      <c r="BT80" s="16">
        <f>IFERROR(ALL!BX59,0)</f>
        <v>0</v>
      </c>
      <c r="BU80" s="101"/>
    </row>
    <row r="81" spans="1:73" ht="21.75" hidden="1" outlineLevel="1" thickBot="1" x14ac:dyDescent="0.4">
      <c r="A81" s="85" t="str">
        <f>IFERROR(ALL!E60,0)</f>
        <v>(2) Ga[l]</v>
      </c>
      <c r="B81" s="16">
        <f ca="1">IFERROR(ALL!F60,0)</f>
        <v>-65.89</v>
      </c>
      <c r="C81" s="16">
        <f ca="1">IFERROR(ALL!G60,0)</f>
        <v>-62.42</v>
      </c>
      <c r="D81" s="16">
        <f ca="1">IFERROR(ALL!H60,0)</f>
        <v>-59.34</v>
      </c>
      <c r="E81" s="16">
        <f ca="1">IFERROR(ALL!I60,0)</f>
        <v>-56.57</v>
      </c>
      <c r="F81" s="16">
        <f ca="1">IFERROR(ALL!J60,0)</f>
        <v>-54.09</v>
      </c>
      <c r="G81" s="16">
        <f ca="1">IFERROR(ALL!K60,0)</f>
        <v>-43.47</v>
      </c>
      <c r="H81" s="16">
        <f ca="1">IFERROR(ALL!L60,0)</f>
        <v>-44.7</v>
      </c>
      <c r="I81" s="16">
        <f ca="1">IFERROR(ALL!M60,0)</f>
        <v>-41</v>
      </c>
      <c r="J81" s="16">
        <f ca="1">IFERROR(ALL!N60,0)</f>
        <v>-38.21</v>
      </c>
      <c r="K81" s="16">
        <f ca="1">IFERROR(ALL!O60,0)</f>
        <v>-35.97</v>
      </c>
      <c r="L81" s="16">
        <f ca="1">IFERROR(ALL!P60,0)</f>
        <v>-33.979999999999997</v>
      </c>
      <c r="M81" s="16">
        <f ca="1">IFERROR(ALL!Q60,0)</f>
        <v>-33.5</v>
      </c>
      <c r="N81" s="16">
        <f ca="1">IFERROR(ALL!R60,0)</f>
        <v>-33.03</v>
      </c>
      <c r="O81" s="16">
        <f ca="1">IFERROR(ALL!S60,0)</f>
        <v>-32.549999999999997</v>
      </c>
      <c r="P81" s="16">
        <f ca="1">IFERROR(ALL!T60,0)</f>
        <v>-32.08</v>
      </c>
      <c r="Q81" s="16">
        <f ca="1">IFERROR(ALL!U60,0)</f>
        <v>-31.93</v>
      </c>
      <c r="R81" s="16">
        <f ca="1">IFERROR(ALL!V60,0)</f>
        <v>-31.79</v>
      </c>
      <c r="S81" s="16">
        <f ca="1">IFERROR(ALL!W60,0)</f>
        <v>-31.63</v>
      </c>
      <c r="T81" s="16">
        <f ca="1">IFERROR(ALL!X60,0)</f>
        <v>-31.48</v>
      </c>
      <c r="U81" s="16">
        <f ca="1">IFERROR(ALL!Y60,0)</f>
        <v>-31.32</v>
      </c>
      <c r="V81" s="16">
        <f ca="1">IFERROR(ALL!Z60,0)</f>
        <v>-31.19</v>
      </c>
      <c r="W81" s="16">
        <f ca="1">IFERROR(ALL!AA60,0)</f>
        <v>-31.1</v>
      </c>
      <c r="X81" s="16">
        <f ca="1">IFERROR(ALL!AB60,0)</f>
        <v>-30.98</v>
      </c>
      <c r="Y81" s="16">
        <f ca="1">IFERROR(ALL!AC60,0)</f>
        <v>-30.67</v>
      </c>
      <c r="Z81" s="16">
        <f ca="1">IFERROR(ALL!AD60,0)</f>
        <v>-30.35</v>
      </c>
      <c r="AA81" s="16">
        <f ca="1">IFERROR(ALL!AE60,0)</f>
        <v>-30.04</v>
      </c>
      <c r="AB81" s="16">
        <f ca="1">IFERROR(ALL!AF60,0)</f>
        <v>-29.73</v>
      </c>
      <c r="AC81" s="16">
        <f ca="1">IFERROR(ALL!AG60,0)</f>
        <v>0</v>
      </c>
      <c r="AD81" s="16">
        <f ca="1">IFERROR(ALL!AH60,0)</f>
        <v>0</v>
      </c>
      <c r="AE81" s="16">
        <f ca="1">IFERROR(ALL!AI60,0)</f>
        <v>0</v>
      </c>
      <c r="AF81" s="16">
        <f ca="1">IFERROR(ALL!AJ60,0)</f>
        <v>0</v>
      </c>
      <c r="AG81" s="16">
        <f ca="1">IFERROR(ALL!AK60,0)</f>
        <v>0</v>
      </c>
      <c r="AH81" s="16">
        <f ca="1">IFERROR(ALL!AL60,0)</f>
        <v>0</v>
      </c>
      <c r="AI81" s="16">
        <f ca="1">IFERROR(ALL!AM60,0)</f>
        <v>0</v>
      </c>
      <c r="AJ81" s="16">
        <f ca="1">IFERROR(ALL!AN60,0)</f>
        <v>0</v>
      </c>
      <c r="AK81" s="16">
        <f ca="1">IFERROR(ALL!AO60,0)</f>
        <v>0</v>
      </c>
      <c r="AL81" s="16">
        <f ca="1">IFERROR(ALL!AP60,0)</f>
        <v>0</v>
      </c>
      <c r="AM81" s="16">
        <f ca="1">IFERROR(ALL!AQ60,0)</f>
        <v>0</v>
      </c>
      <c r="AN81" s="16">
        <f ca="1">IFERROR(ALL!AR60,0)</f>
        <v>0</v>
      </c>
      <c r="AO81" s="16">
        <f ca="1">IFERROR(ALL!AS60,0)</f>
        <v>0</v>
      </c>
      <c r="AP81" s="16">
        <f ca="1">IFERROR(ALL!AT60,0)</f>
        <v>0</v>
      </c>
      <c r="AQ81" s="16">
        <f ca="1">IFERROR(ALL!AU60,0)</f>
        <v>0</v>
      </c>
      <c r="AR81" s="16">
        <f ca="1">IFERROR(ALL!AV60,0)</f>
        <v>0</v>
      </c>
      <c r="AS81" s="16">
        <f ca="1">IFERROR(ALL!AW60,0)</f>
        <v>0</v>
      </c>
      <c r="AT81" s="16">
        <f ca="1">IFERROR(ALL!AX60,0)</f>
        <v>0</v>
      </c>
      <c r="AU81" s="16">
        <f ca="1">IFERROR(ALL!AY60,0)</f>
        <v>0</v>
      </c>
      <c r="AV81" s="16">
        <f ca="1">IFERROR(ALL!AZ60,0)</f>
        <v>0</v>
      </c>
      <c r="AW81" s="16">
        <f ca="1">IFERROR(ALL!BA60,0)</f>
        <v>0</v>
      </c>
      <c r="AX81" s="16">
        <f ca="1">IFERROR(ALL!BB60,0)</f>
        <v>0</v>
      </c>
      <c r="AY81" s="16">
        <f ca="1">IFERROR(ALL!BC60,0)</f>
        <v>0</v>
      </c>
      <c r="AZ81" s="16">
        <f ca="1">IFERROR(ALL!BD60,0)</f>
        <v>0</v>
      </c>
      <c r="BA81" s="16">
        <f ca="1">IFERROR(ALL!BE60,0)</f>
        <v>0</v>
      </c>
      <c r="BB81" s="16">
        <f ca="1">IFERROR(ALL!BF60,0)</f>
        <v>0</v>
      </c>
      <c r="BC81" s="16">
        <f ca="1">IFERROR(ALL!BG60,0)</f>
        <v>0</v>
      </c>
      <c r="BD81" s="16">
        <f ca="1">IFERROR(ALL!BH60,0)</f>
        <v>0</v>
      </c>
      <c r="BE81" s="16">
        <f ca="1">IFERROR(ALL!BI60,0)</f>
        <v>0</v>
      </c>
      <c r="BF81" s="16">
        <f ca="1">IFERROR(ALL!BJ60,0)</f>
        <v>0</v>
      </c>
      <c r="BG81" s="16">
        <f ca="1">IFERROR(ALL!BK60,0)</f>
        <v>0</v>
      </c>
      <c r="BH81" s="16">
        <f ca="1">IFERROR(ALL!BL60,0)</f>
        <v>0</v>
      </c>
      <c r="BI81" s="16">
        <f ca="1">IFERROR(ALL!BM60,0)</f>
        <v>0</v>
      </c>
      <c r="BJ81" s="16">
        <f ca="1">IFERROR(ALL!BN60,0)</f>
        <v>0</v>
      </c>
      <c r="BK81" s="16">
        <f ca="1">IFERROR(ALL!BO60,0)</f>
        <v>0</v>
      </c>
      <c r="BL81" s="16">
        <f ca="1">IFERROR(ALL!BP60,0)</f>
        <v>0</v>
      </c>
      <c r="BM81" s="16">
        <f ca="1">IFERROR(ALL!BQ60,0)</f>
        <v>0</v>
      </c>
      <c r="BN81" s="16">
        <f ca="1">IFERROR(ALL!BR60,0)</f>
        <v>0</v>
      </c>
      <c r="BO81" s="16">
        <f>IFERROR(ALL!BS60,0)</f>
        <v>0</v>
      </c>
      <c r="BP81" s="16">
        <f>IFERROR(ALL!BT60,0)</f>
        <v>0</v>
      </c>
      <c r="BQ81" s="16">
        <f>IFERROR(ALL!BU60,0)</f>
        <v>0</v>
      </c>
      <c r="BR81" s="16">
        <f>IFERROR(ALL!BV60,0)</f>
        <v>0</v>
      </c>
      <c r="BS81" s="16">
        <f>IFERROR(ALL!BW60,0)</f>
        <v>0</v>
      </c>
      <c r="BT81" s="16">
        <f>IFERROR(ALL!BX60,0)</f>
        <v>0</v>
      </c>
      <c r="BU81" s="101"/>
    </row>
    <row r="82" spans="1:73" ht="21.75" hidden="1" outlineLevel="1" thickBot="1" x14ac:dyDescent="0.4">
      <c r="A82" s="85" t="str">
        <f>IFERROR(ALL!E61,0)</f>
        <v>(2)Ge[l]</v>
      </c>
      <c r="B82" s="16">
        <f ca="1">IFERROR(ALL!F61,0)</f>
        <v>-16.71</v>
      </c>
      <c r="C82" s="16">
        <f ca="1">IFERROR(ALL!G61,0)</f>
        <v>-16.079999999999998</v>
      </c>
      <c r="D82" s="16">
        <f ca="1">IFERROR(ALL!H61,0)</f>
        <v>-15.53</v>
      </c>
      <c r="E82" s="16">
        <f ca="1">IFERROR(ALL!I61,0)</f>
        <v>-15.04</v>
      </c>
      <c r="F82" s="16">
        <f ca="1">IFERROR(ALL!J61,0)</f>
        <v>-14.61</v>
      </c>
      <c r="G82" s="16">
        <f ca="1">IFERROR(ALL!K61,0)</f>
        <v>-11.47</v>
      </c>
      <c r="H82" s="16">
        <f ca="1">IFERROR(ALL!L61,0)</f>
        <v>-15.15</v>
      </c>
      <c r="I82" s="16">
        <f ca="1">IFERROR(ALL!M61,0)</f>
        <v>-14.87</v>
      </c>
      <c r="J82" s="16">
        <f ca="1">IFERROR(ALL!N61,0)</f>
        <v>-14.72</v>
      </c>
      <c r="K82" s="16">
        <f ca="1">IFERROR(ALL!O61,0)</f>
        <v>-14.58</v>
      </c>
      <c r="L82" s="16">
        <f ca="1">IFERROR(ALL!P61,0)</f>
        <v>-14.34</v>
      </c>
      <c r="M82" s="16">
        <f ca="1">IFERROR(ALL!Q61,0)</f>
        <v>-14.25</v>
      </c>
      <c r="N82" s="16">
        <f ca="1">IFERROR(ALL!R61,0)</f>
        <v>-14.16</v>
      </c>
      <c r="O82" s="16">
        <f ca="1">IFERROR(ALL!S61,0)</f>
        <v>-14.06</v>
      </c>
      <c r="P82" s="16">
        <f ca="1">IFERROR(ALL!T61,0)</f>
        <v>-13.95</v>
      </c>
      <c r="Q82" s="16">
        <f ca="1">IFERROR(ALL!U61,0)</f>
        <v>-13.81</v>
      </c>
      <c r="R82" s="16">
        <f ca="1">IFERROR(ALL!V61,0)</f>
        <v>-13.68</v>
      </c>
      <c r="S82" s="16">
        <f ca="1">IFERROR(ALL!W61,0)</f>
        <v>-13.55</v>
      </c>
      <c r="T82" s="16">
        <f ca="1">IFERROR(ALL!X61,0)</f>
        <v>-13.43</v>
      </c>
      <c r="U82" s="16">
        <f ca="1">IFERROR(ALL!Y61,0)</f>
        <v>-13.31</v>
      </c>
      <c r="V82" s="16">
        <f ca="1">IFERROR(ALL!Z61,0)</f>
        <v>-13.18</v>
      </c>
      <c r="W82" s="16">
        <f ca="1">IFERROR(ALL!AA61,0)</f>
        <v>-13.07</v>
      </c>
      <c r="X82" s="16">
        <f ca="1">IFERROR(ALL!AB61,0)</f>
        <v>-12.97</v>
      </c>
      <c r="Y82" s="16">
        <f ca="1">IFERROR(ALL!AC61,0)</f>
        <v>-12.87</v>
      </c>
      <c r="Z82" s="16">
        <f ca="1">IFERROR(ALL!AD61,0)</f>
        <v>-12.77</v>
      </c>
      <c r="AA82" s="16">
        <f ca="1">IFERROR(ALL!AE61,0)</f>
        <v>-12.67</v>
      </c>
      <c r="AB82" s="16">
        <f ca="1">IFERROR(ALL!AF61,0)</f>
        <v>-12.57</v>
      </c>
      <c r="AC82" s="16">
        <f ca="1">IFERROR(ALL!AG61,0)</f>
        <v>0</v>
      </c>
      <c r="AD82" s="16">
        <f ca="1">IFERROR(ALL!AH61,0)</f>
        <v>0</v>
      </c>
      <c r="AE82" s="16">
        <f ca="1">IFERROR(ALL!AI61,0)</f>
        <v>0</v>
      </c>
      <c r="AF82" s="16">
        <f ca="1">IFERROR(ALL!AJ61,0)</f>
        <v>0</v>
      </c>
      <c r="AG82" s="16">
        <f ca="1">IFERROR(ALL!AK61,0)</f>
        <v>0</v>
      </c>
      <c r="AH82" s="16">
        <f ca="1">IFERROR(ALL!AL61,0)</f>
        <v>0</v>
      </c>
      <c r="AI82" s="16">
        <f ca="1">IFERROR(ALL!AM61,0)</f>
        <v>0</v>
      </c>
      <c r="AJ82" s="16">
        <f ca="1">IFERROR(ALL!AN61,0)</f>
        <v>0</v>
      </c>
      <c r="AK82" s="16">
        <f ca="1">IFERROR(ALL!AO61,0)</f>
        <v>0</v>
      </c>
      <c r="AL82" s="16">
        <f ca="1">IFERROR(ALL!AP61,0)</f>
        <v>0</v>
      </c>
      <c r="AM82" s="16">
        <f ca="1">IFERROR(ALL!AQ61,0)</f>
        <v>0</v>
      </c>
      <c r="AN82" s="16">
        <f ca="1">IFERROR(ALL!AR61,0)</f>
        <v>0</v>
      </c>
      <c r="AO82" s="16">
        <f ca="1">IFERROR(ALL!AS61,0)</f>
        <v>0</v>
      </c>
      <c r="AP82" s="16">
        <f ca="1">IFERROR(ALL!AT61,0)</f>
        <v>0</v>
      </c>
      <c r="AQ82" s="16">
        <f ca="1">IFERROR(ALL!AU61,0)</f>
        <v>0</v>
      </c>
      <c r="AR82" s="16">
        <f ca="1">IFERROR(ALL!AV61,0)</f>
        <v>0</v>
      </c>
      <c r="AS82" s="16">
        <f ca="1">IFERROR(ALL!AW61,0)</f>
        <v>0</v>
      </c>
      <c r="AT82" s="16">
        <f ca="1">IFERROR(ALL!AX61,0)</f>
        <v>0</v>
      </c>
      <c r="AU82" s="16">
        <f ca="1">IFERROR(ALL!AY61,0)</f>
        <v>0</v>
      </c>
      <c r="AV82" s="16">
        <f ca="1">IFERROR(ALL!AZ61,0)</f>
        <v>0</v>
      </c>
      <c r="AW82" s="16">
        <f ca="1">IFERROR(ALL!BA61,0)</f>
        <v>0</v>
      </c>
      <c r="AX82" s="16">
        <f ca="1">IFERROR(ALL!BB61,0)</f>
        <v>0</v>
      </c>
      <c r="AY82" s="16">
        <f ca="1">IFERROR(ALL!BC61,0)</f>
        <v>0</v>
      </c>
      <c r="AZ82" s="16">
        <f ca="1">IFERROR(ALL!BD61,0)</f>
        <v>0</v>
      </c>
      <c r="BA82" s="16">
        <f ca="1">IFERROR(ALL!BE61,0)</f>
        <v>0</v>
      </c>
      <c r="BB82" s="16">
        <f ca="1">IFERROR(ALL!BF61,0)</f>
        <v>0</v>
      </c>
      <c r="BC82" s="16">
        <f ca="1">IFERROR(ALL!BG61,0)</f>
        <v>0</v>
      </c>
      <c r="BD82" s="16">
        <f ca="1">IFERROR(ALL!BH61,0)</f>
        <v>0</v>
      </c>
      <c r="BE82" s="16">
        <f ca="1">IFERROR(ALL!BI61,0)</f>
        <v>0</v>
      </c>
      <c r="BF82" s="16">
        <f ca="1">IFERROR(ALL!BJ61,0)</f>
        <v>0</v>
      </c>
      <c r="BG82" s="16">
        <f ca="1">IFERROR(ALL!BK61,0)</f>
        <v>0</v>
      </c>
      <c r="BH82" s="16">
        <f ca="1">IFERROR(ALL!BL61,0)</f>
        <v>0</v>
      </c>
      <c r="BI82" s="16">
        <f ca="1">IFERROR(ALL!BM61,0)</f>
        <v>0</v>
      </c>
      <c r="BJ82" s="16">
        <f ca="1">IFERROR(ALL!BN61,0)</f>
        <v>0</v>
      </c>
      <c r="BK82" s="16">
        <f ca="1">IFERROR(ALL!BO61,0)</f>
        <v>0</v>
      </c>
      <c r="BL82" s="16">
        <f ca="1">IFERROR(ALL!BP61,0)</f>
        <v>0</v>
      </c>
      <c r="BM82" s="16">
        <f ca="1">IFERROR(ALL!BQ61,0)</f>
        <v>0</v>
      </c>
      <c r="BN82" s="16">
        <f ca="1">IFERROR(ALL!BR61,0)</f>
        <v>0</v>
      </c>
      <c r="BO82" s="16">
        <f>IFERROR(ALL!BS61,0)</f>
        <v>0</v>
      </c>
      <c r="BP82" s="16">
        <f>IFERROR(ALL!BT61,0)</f>
        <v>0</v>
      </c>
      <c r="BQ82" s="16">
        <f>IFERROR(ALL!BU61,0)</f>
        <v>0</v>
      </c>
      <c r="BR82" s="16">
        <f>IFERROR(ALL!BV61,0)</f>
        <v>0</v>
      </c>
      <c r="BS82" s="16">
        <f>IFERROR(ALL!BW61,0)</f>
        <v>0</v>
      </c>
      <c r="BT82" s="16">
        <f>IFERROR(ALL!BX61,0)</f>
        <v>0</v>
      </c>
      <c r="BU82" s="101"/>
    </row>
    <row r="83" spans="1:73" ht="21.75" hidden="1" outlineLevel="1" thickBot="1" x14ac:dyDescent="0.4">
      <c r="A83" s="85" t="str">
        <f>IFERROR(ALL!E62,0)</f>
        <v>(2)Se[l]</v>
      </c>
      <c r="B83" s="16">
        <f ca="1">IFERROR(ALL!F62,0)</f>
        <v>-23.95</v>
      </c>
      <c r="C83" s="16">
        <f ca="1">IFERROR(ALL!G62,0)</f>
        <v>-22.83</v>
      </c>
      <c r="D83" s="16">
        <f ca="1">IFERROR(ALL!H62,0)</f>
        <v>-21.83</v>
      </c>
      <c r="E83" s="16">
        <f ca="1">IFERROR(ALL!I62,0)</f>
        <v>-20.95</v>
      </c>
      <c r="F83" s="16">
        <f ca="1">IFERROR(ALL!J62,0)</f>
        <v>-20.149999999999999</v>
      </c>
      <c r="G83" s="16">
        <f ca="1">IFERROR(ALL!K62,0)</f>
        <v>-19.52</v>
      </c>
      <c r="H83" s="16">
        <f ca="1">IFERROR(ALL!L62,0)</f>
        <v>-13.26</v>
      </c>
      <c r="I83" s="16">
        <f ca="1">IFERROR(ALL!M62,0)</f>
        <v>-11.71</v>
      </c>
      <c r="J83" s="16">
        <f ca="1">IFERROR(ALL!N62,0)</f>
        <v>-10.5</v>
      </c>
      <c r="K83" s="16">
        <f ca="1">IFERROR(ALL!O62,0)</f>
        <v>-9.5960000000000001</v>
      </c>
      <c r="L83" s="16">
        <f ca="1">IFERROR(ALL!P62,0)</f>
        <v>-9.01</v>
      </c>
      <c r="M83" s="16">
        <f ca="1">IFERROR(ALL!Q62,0)</f>
        <v>-8.9130000000000003</v>
      </c>
      <c r="N83" s="16">
        <f ca="1">IFERROR(ALL!R62,0)</f>
        <v>-8.8350000000000009</v>
      </c>
      <c r="O83" s="16">
        <f ca="1">IFERROR(ALL!S62,0)</f>
        <v>-8.7739999999999991</v>
      </c>
      <c r="P83" s="16">
        <f ca="1">IFERROR(ALL!T62,0)</f>
        <v>-8.7289999999999992</v>
      </c>
      <c r="Q83" s="16">
        <f ca="1">IFERROR(ALL!U62,0)</f>
        <v>-8.6720000000000006</v>
      </c>
      <c r="R83" s="16">
        <f ca="1">IFERROR(ALL!V62,0)</f>
        <v>-8.6370000000000005</v>
      </c>
      <c r="S83" s="16">
        <f ca="1">IFERROR(ALL!W62,0)</f>
        <v>-8.6210000000000004</v>
      </c>
      <c r="T83" s="16">
        <f ca="1">IFERROR(ALL!X62,0)</f>
        <v>-8.6199999999999992</v>
      </c>
      <c r="U83" s="16">
        <f ca="1">IFERROR(ALL!Y62,0)</f>
        <v>-8.6300000000000008</v>
      </c>
      <c r="V83" s="16">
        <f ca="1">IFERROR(ALL!Z62,0)</f>
        <v>-8.6470000000000002</v>
      </c>
      <c r="W83" s="16">
        <f ca="1">IFERROR(ALL!AA62,0)</f>
        <v>-8.6669999999999998</v>
      </c>
      <c r="X83" s="16">
        <f ca="1">IFERROR(ALL!AB62,0)</f>
        <v>-8.6999999999999993</v>
      </c>
      <c r="Y83" s="16">
        <f ca="1">IFERROR(ALL!AC62,0)</f>
        <v>-8.7729999999999997</v>
      </c>
      <c r="Z83" s="16">
        <f ca="1">IFERROR(ALL!AD62,0)</f>
        <v>-8.85</v>
      </c>
      <c r="AA83" s="16">
        <f ca="1">IFERROR(ALL!AE62,0)</f>
        <v>-8.93</v>
      </c>
      <c r="AB83" s="16">
        <f ca="1">IFERROR(ALL!AF62,0)</f>
        <v>-9.0120000000000005</v>
      </c>
      <c r="AC83" s="16">
        <f ca="1">IFERROR(ALL!AG62,0)</f>
        <v>0</v>
      </c>
      <c r="AD83" s="16">
        <f ca="1">IFERROR(ALL!AH62,0)</f>
        <v>0</v>
      </c>
      <c r="AE83" s="16">
        <f ca="1">IFERROR(ALL!AI62,0)</f>
        <v>0</v>
      </c>
      <c r="AF83" s="16">
        <f ca="1">IFERROR(ALL!AJ62,0)</f>
        <v>0</v>
      </c>
      <c r="AG83" s="16">
        <f ca="1">IFERROR(ALL!AK62,0)</f>
        <v>0</v>
      </c>
      <c r="AH83" s="16">
        <f ca="1">IFERROR(ALL!AL62,0)</f>
        <v>0</v>
      </c>
      <c r="AI83" s="16">
        <f ca="1">IFERROR(ALL!AM62,0)</f>
        <v>0</v>
      </c>
      <c r="AJ83" s="16">
        <f ca="1">IFERROR(ALL!AN62,0)</f>
        <v>0</v>
      </c>
      <c r="AK83" s="16">
        <f ca="1">IFERROR(ALL!AO62,0)</f>
        <v>0</v>
      </c>
      <c r="AL83" s="16">
        <f ca="1">IFERROR(ALL!AP62,0)</f>
        <v>0</v>
      </c>
      <c r="AM83" s="16">
        <f ca="1">IFERROR(ALL!AQ62,0)</f>
        <v>0</v>
      </c>
      <c r="AN83" s="16">
        <f ca="1">IFERROR(ALL!AR62,0)</f>
        <v>0</v>
      </c>
      <c r="AO83" s="16">
        <f ca="1">IFERROR(ALL!AS62,0)</f>
        <v>0</v>
      </c>
      <c r="AP83" s="16">
        <f ca="1">IFERROR(ALL!AT62,0)</f>
        <v>0</v>
      </c>
      <c r="AQ83" s="16">
        <f ca="1">IFERROR(ALL!AU62,0)</f>
        <v>0</v>
      </c>
      <c r="AR83" s="16">
        <f ca="1">IFERROR(ALL!AV62,0)</f>
        <v>0</v>
      </c>
      <c r="AS83" s="16">
        <f ca="1">IFERROR(ALL!AW62,0)</f>
        <v>0</v>
      </c>
      <c r="AT83" s="16">
        <f ca="1">IFERROR(ALL!AX62,0)</f>
        <v>0</v>
      </c>
      <c r="AU83" s="16">
        <f ca="1">IFERROR(ALL!AY62,0)</f>
        <v>0</v>
      </c>
      <c r="AV83" s="16">
        <f ca="1">IFERROR(ALL!AZ62,0)</f>
        <v>0</v>
      </c>
      <c r="AW83" s="16">
        <f ca="1">IFERROR(ALL!BA62,0)</f>
        <v>0</v>
      </c>
      <c r="AX83" s="16">
        <f ca="1">IFERROR(ALL!BB62,0)</f>
        <v>0</v>
      </c>
      <c r="AY83" s="16">
        <f ca="1">IFERROR(ALL!BC62,0)</f>
        <v>0</v>
      </c>
      <c r="AZ83" s="16">
        <f ca="1">IFERROR(ALL!BD62,0)</f>
        <v>0</v>
      </c>
      <c r="BA83" s="16">
        <f ca="1">IFERROR(ALL!BE62,0)</f>
        <v>0</v>
      </c>
      <c r="BB83" s="16">
        <f ca="1">IFERROR(ALL!BF62,0)</f>
        <v>0</v>
      </c>
      <c r="BC83" s="16">
        <f ca="1">IFERROR(ALL!BG62,0)</f>
        <v>0</v>
      </c>
      <c r="BD83" s="16">
        <f ca="1">IFERROR(ALL!BH62,0)</f>
        <v>0</v>
      </c>
      <c r="BE83" s="16">
        <f ca="1">IFERROR(ALL!BI62,0)</f>
        <v>0</v>
      </c>
      <c r="BF83" s="16">
        <f ca="1">IFERROR(ALL!BJ62,0)</f>
        <v>0</v>
      </c>
      <c r="BG83" s="16">
        <f ca="1">IFERROR(ALL!BK62,0)</f>
        <v>0</v>
      </c>
      <c r="BH83" s="16">
        <f ca="1">IFERROR(ALL!BL62,0)</f>
        <v>0</v>
      </c>
      <c r="BI83" s="16">
        <f ca="1">IFERROR(ALL!BM62,0)</f>
        <v>0</v>
      </c>
      <c r="BJ83" s="16">
        <f ca="1">IFERROR(ALL!BN62,0)</f>
        <v>0</v>
      </c>
      <c r="BK83" s="16">
        <f ca="1">IFERROR(ALL!BO62,0)</f>
        <v>0</v>
      </c>
      <c r="BL83" s="16">
        <f ca="1">IFERROR(ALL!BP62,0)</f>
        <v>0</v>
      </c>
      <c r="BM83" s="16">
        <f ca="1">IFERROR(ALL!BQ62,0)</f>
        <v>0</v>
      </c>
      <c r="BN83" s="16">
        <f ca="1">IFERROR(ALL!BR62,0)</f>
        <v>0</v>
      </c>
      <c r="BO83" s="16">
        <f>IFERROR(ALL!BS62,0)</f>
        <v>0</v>
      </c>
      <c r="BP83" s="16">
        <f>IFERROR(ALL!BT62,0)</f>
        <v>0</v>
      </c>
      <c r="BQ83" s="16">
        <f>IFERROR(ALL!BU62,0)</f>
        <v>0</v>
      </c>
      <c r="BR83" s="16">
        <f>IFERROR(ALL!BV62,0)</f>
        <v>0</v>
      </c>
      <c r="BS83" s="16">
        <f>IFERROR(ALL!BW62,0)</f>
        <v>0</v>
      </c>
      <c r="BT83" s="16">
        <f>IFERROR(ALL!BX62,0)</f>
        <v>0</v>
      </c>
      <c r="BU83" s="101"/>
    </row>
    <row r="84" spans="1:73" ht="21.75" hidden="1" outlineLevel="1" thickBot="1" x14ac:dyDescent="0.4">
      <c r="A84" s="85" t="str">
        <f>IFERROR(ALL!E63,0)</f>
        <v>(2)GeSe[l]</v>
      </c>
      <c r="B84" s="16">
        <f ca="1">IFERROR(ALL!F63,0)</f>
        <v>-40.659999999999997</v>
      </c>
      <c r="C84" s="16">
        <f ca="1">IFERROR(ALL!G63,0)</f>
        <v>-38.909999999999997</v>
      </c>
      <c r="D84" s="16">
        <f ca="1">IFERROR(ALL!H63,0)</f>
        <v>-37.36</v>
      </c>
      <c r="E84" s="16">
        <f ca="1">IFERROR(ALL!I63,0)</f>
        <v>-35.989999999999995</v>
      </c>
      <c r="F84" s="16">
        <f ca="1">IFERROR(ALL!J63,0)</f>
        <v>-34.76</v>
      </c>
      <c r="G84" s="16">
        <f ca="1">IFERROR(ALL!K63,0)</f>
        <v>-30.990000000000002</v>
      </c>
      <c r="H84" s="16">
        <f ca="1">IFERROR(ALL!L63,0)</f>
        <v>-28.41</v>
      </c>
      <c r="I84" s="16">
        <f ca="1">IFERROR(ALL!M63,0)</f>
        <v>-26.58</v>
      </c>
      <c r="J84" s="16">
        <f ca="1">IFERROR(ALL!N63,0)</f>
        <v>-25.22</v>
      </c>
      <c r="K84" s="16">
        <f ca="1">IFERROR(ALL!O63,0)</f>
        <v>-24.176000000000002</v>
      </c>
      <c r="L84" s="16">
        <f ca="1">IFERROR(ALL!P63,0)</f>
        <v>-23.35</v>
      </c>
      <c r="M84" s="16">
        <f ca="1">IFERROR(ALL!Q63,0)</f>
        <v>-23.163</v>
      </c>
      <c r="N84" s="16">
        <f ca="1">IFERROR(ALL!R63,0)</f>
        <v>-22.995000000000001</v>
      </c>
      <c r="O84" s="16">
        <f ca="1">IFERROR(ALL!S63,0)</f>
        <v>-22.834</v>
      </c>
      <c r="P84" s="16">
        <f ca="1">IFERROR(ALL!T63,0)</f>
        <v>-22.678999999999998</v>
      </c>
      <c r="Q84" s="16">
        <f ca="1">IFERROR(ALL!U63,0)</f>
        <v>-22.481999999999999</v>
      </c>
      <c r="R84" s="16">
        <f ca="1">IFERROR(ALL!V63,0)</f>
        <v>-22.317</v>
      </c>
      <c r="S84" s="16">
        <f ca="1">IFERROR(ALL!W63,0)</f>
        <v>-22.170999999999999</v>
      </c>
      <c r="T84" s="16">
        <f ca="1">IFERROR(ALL!X63,0)</f>
        <v>-22.049999999999997</v>
      </c>
      <c r="U84" s="16">
        <f ca="1">IFERROR(ALL!Y63,0)</f>
        <v>-21.94</v>
      </c>
      <c r="V84" s="16">
        <f ca="1">IFERROR(ALL!Z63,0)</f>
        <v>-21.826999999999998</v>
      </c>
      <c r="W84" s="16">
        <f ca="1">IFERROR(ALL!AA63,0)</f>
        <v>-21.737000000000002</v>
      </c>
      <c r="X84" s="16">
        <f ca="1">IFERROR(ALL!AB63,0)</f>
        <v>-21.67</v>
      </c>
      <c r="Y84" s="16">
        <f ca="1">IFERROR(ALL!AC63,0)</f>
        <v>-21.643000000000001</v>
      </c>
      <c r="Z84" s="16">
        <f ca="1">IFERROR(ALL!AD63,0)</f>
        <v>-21.619999999999997</v>
      </c>
      <c r="AA84" s="16">
        <f ca="1">IFERROR(ALL!AE63,0)</f>
        <v>-21.6</v>
      </c>
      <c r="AB84" s="16">
        <f ca="1">IFERROR(ALL!AF63,0)</f>
        <v>-21.582000000000001</v>
      </c>
      <c r="AC84" s="16">
        <f ca="1">IFERROR(ALL!AG63,0)</f>
        <v>0</v>
      </c>
      <c r="AD84" s="16">
        <f ca="1">IFERROR(ALL!AH63,0)</f>
        <v>0</v>
      </c>
      <c r="AE84" s="16">
        <f ca="1">IFERROR(ALL!AI63,0)</f>
        <v>0</v>
      </c>
      <c r="AF84" s="16">
        <f ca="1">IFERROR(ALL!AJ63,0)</f>
        <v>0</v>
      </c>
      <c r="AG84" s="16">
        <f ca="1">IFERROR(ALL!AK63,0)</f>
        <v>0</v>
      </c>
      <c r="AH84" s="16">
        <f ca="1">IFERROR(ALL!AL63,0)</f>
        <v>0</v>
      </c>
      <c r="AI84" s="16">
        <f ca="1">IFERROR(ALL!AM63,0)</f>
        <v>0</v>
      </c>
      <c r="AJ84" s="16">
        <f ca="1">IFERROR(ALL!AN63,0)</f>
        <v>0</v>
      </c>
      <c r="AK84" s="16">
        <f ca="1">IFERROR(ALL!AO63,0)</f>
        <v>0</v>
      </c>
      <c r="AL84" s="16">
        <f ca="1">IFERROR(ALL!AP63,0)</f>
        <v>0</v>
      </c>
      <c r="AM84" s="16">
        <f ca="1">IFERROR(ALL!AQ63,0)</f>
        <v>0</v>
      </c>
      <c r="AN84" s="16">
        <f ca="1">IFERROR(ALL!AR63,0)</f>
        <v>0</v>
      </c>
      <c r="AO84" s="16">
        <f ca="1">IFERROR(ALL!AS63,0)</f>
        <v>0</v>
      </c>
      <c r="AP84" s="16">
        <f ca="1">IFERROR(ALL!AT63,0)</f>
        <v>0</v>
      </c>
      <c r="AQ84" s="16">
        <f ca="1">IFERROR(ALL!AU63,0)</f>
        <v>0</v>
      </c>
      <c r="AR84" s="16">
        <f ca="1">IFERROR(ALL!AV63,0)</f>
        <v>0</v>
      </c>
      <c r="AS84" s="16">
        <f ca="1">IFERROR(ALL!AW63,0)</f>
        <v>0</v>
      </c>
      <c r="AT84" s="16">
        <f ca="1">IFERROR(ALL!AX63,0)</f>
        <v>0</v>
      </c>
      <c r="AU84" s="16">
        <f ca="1">IFERROR(ALL!AY63,0)</f>
        <v>0</v>
      </c>
      <c r="AV84" s="16">
        <f ca="1">IFERROR(ALL!AZ63,0)</f>
        <v>0</v>
      </c>
      <c r="AW84" s="16">
        <f ca="1">IFERROR(ALL!BA63,0)</f>
        <v>0</v>
      </c>
      <c r="AX84" s="16">
        <f ca="1">IFERROR(ALL!BB63,0)</f>
        <v>0</v>
      </c>
      <c r="AY84" s="16">
        <f ca="1">IFERROR(ALL!BC63,0)</f>
        <v>0</v>
      </c>
      <c r="AZ84" s="16">
        <f ca="1">IFERROR(ALL!BD63,0)</f>
        <v>0</v>
      </c>
      <c r="BA84" s="16">
        <f ca="1">IFERROR(ALL!BE63,0)</f>
        <v>0</v>
      </c>
      <c r="BB84" s="16">
        <f ca="1">IFERROR(ALL!BF63,0)</f>
        <v>0</v>
      </c>
      <c r="BC84" s="16">
        <f ca="1">IFERROR(ALL!BG63,0)</f>
        <v>0</v>
      </c>
      <c r="BD84" s="16">
        <f ca="1">IFERROR(ALL!BH63,0)</f>
        <v>0</v>
      </c>
      <c r="BE84" s="16">
        <f ca="1">IFERROR(ALL!BI63,0)</f>
        <v>0</v>
      </c>
      <c r="BF84" s="16">
        <f ca="1">IFERROR(ALL!BJ63,0)</f>
        <v>0</v>
      </c>
      <c r="BG84" s="16">
        <f ca="1">IFERROR(ALL!BK63,0)</f>
        <v>0</v>
      </c>
      <c r="BH84" s="16">
        <f ca="1">IFERROR(ALL!BL63,0)</f>
        <v>0</v>
      </c>
      <c r="BI84" s="16">
        <f ca="1">IFERROR(ALL!BM63,0)</f>
        <v>0</v>
      </c>
      <c r="BJ84" s="16">
        <f ca="1">IFERROR(ALL!BN63,0)</f>
        <v>0</v>
      </c>
      <c r="BK84" s="16">
        <f ca="1">IFERROR(ALL!BO63,0)</f>
        <v>0</v>
      </c>
      <c r="BL84" s="16">
        <f ca="1">IFERROR(ALL!BP63,0)</f>
        <v>0</v>
      </c>
      <c r="BM84" s="16">
        <f ca="1">IFERROR(ALL!BQ63,0)</f>
        <v>0</v>
      </c>
      <c r="BN84" s="16">
        <f ca="1">IFERROR(ALL!BR63,0)</f>
        <v>0</v>
      </c>
      <c r="BO84" s="16">
        <f>IFERROR(ALL!BS63,0)</f>
        <v>0</v>
      </c>
      <c r="BP84" s="16">
        <f>IFERROR(ALL!BT63,0)</f>
        <v>0</v>
      </c>
      <c r="BQ84" s="16">
        <f>IFERROR(ALL!BU63,0)</f>
        <v>0</v>
      </c>
      <c r="BR84" s="16">
        <f>IFERROR(ALL!BV63,0)</f>
        <v>0</v>
      </c>
      <c r="BS84" s="16">
        <f>IFERROR(ALL!BW63,0)</f>
        <v>0</v>
      </c>
      <c r="BT84" s="16">
        <f>IFERROR(ALL!BX63,0)</f>
        <v>0</v>
      </c>
      <c r="BU84" s="101"/>
    </row>
    <row r="85" spans="1:73" ht="21.75" hidden="1" outlineLevel="1" thickBot="1" x14ac:dyDescent="0.4">
      <c r="A85" s="85" t="str">
        <f>IFERROR(ALL!E64,0)</f>
        <v>(2)Ga2Se3[l]</v>
      </c>
      <c r="B85" s="16">
        <f ca="1">IFERROR(ALL!F64,0)</f>
        <v>-203.63</v>
      </c>
      <c r="C85" s="16">
        <f ca="1">IFERROR(ALL!G64,0)</f>
        <v>-193.32999999999998</v>
      </c>
      <c r="D85" s="16">
        <f ca="1">IFERROR(ALL!H64,0)</f>
        <v>-184.17000000000002</v>
      </c>
      <c r="E85" s="16">
        <f ca="1">IFERROR(ALL!I64,0)</f>
        <v>-175.99</v>
      </c>
      <c r="F85" s="16">
        <f ca="1">IFERROR(ALL!J64,0)</f>
        <v>-168.63</v>
      </c>
      <c r="G85" s="16">
        <f ca="1">IFERROR(ALL!K64,0)</f>
        <v>-145.5</v>
      </c>
      <c r="H85" s="16">
        <f ca="1">IFERROR(ALL!L64,0)</f>
        <v>-129.18</v>
      </c>
      <c r="I85" s="16">
        <f ca="1">IFERROR(ALL!M64,0)</f>
        <v>-117.13</v>
      </c>
      <c r="J85" s="16">
        <f ca="1">IFERROR(ALL!N64,0)</f>
        <v>-107.92</v>
      </c>
      <c r="K85" s="16">
        <f ca="1">IFERROR(ALL!O64,0)</f>
        <v>-100.72799999999999</v>
      </c>
      <c r="L85" s="16">
        <f ca="1">IFERROR(ALL!P64,0)</f>
        <v>-94.99</v>
      </c>
      <c r="M85" s="16">
        <f ca="1">IFERROR(ALL!Q64,0)</f>
        <v>-93.739000000000004</v>
      </c>
      <c r="N85" s="16">
        <f ca="1">IFERROR(ALL!R64,0)</f>
        <v>-92.564999999999998</v>
      </c>
      <c r="O85" s="16">
        <f ca="1">IFERROR(ALL!S64,0)</f>
        <v>-91.421999999999997</v>
      </c>
      <c r="P85" s="16">
        <f ca="1">IFERROR(ALL!T64,0)</f>
        <v>-90.346999999999994</v>
      </c>
      <c r="Q85" s="16">
        <f ca="1">IFERROR(ALL!U64,0)</f>
        <v>-89.876000000000005</v>
      </c>
      <c r="R85" s="16">
        <f ca="1">IFERROR(ALL!V64,0)</f>
        <v>-89.491</v>
      </c>
      <c r="S85" s="16">
        <f ca="1">IFERROR(ALL!W64,0)</f>
        <v>-89.12299999999999</v>
      </c>
      <c r="T85" s="16">
        <f ca="1">IFERROR(ALL!X64,0)</f>
        <v>-88.82</v>
      </c>
      <c r="U85" s="16">
        <f ca="1">IFERROR(ALL!Y64,0)</f>
        <v>-88.53</v>
      </c>
      <c r="V85" s="16">
        <f ca="1">IFERROR(ALL!Z64,0)</f>
        <v>-88.320999999999998</v>
      </c>
      <c r="W85" s="16">
        <f ca="1">IFERROR(ALL!AA64,0)</f>
        <v>-88.200999999999993</v>
      </c>
      <c r="X85" s="16">
        <f ca="1">IFERROR(ALL!AB64,0)</f>
        <v>-88.06</v>
      </c>
      <c r="Y85" s="16">
        <f ca="1">IFERROR(ALL!AC64,0)</f>
        <v>-87.659000000000006</v>
      </c>
      <c r="Z85" s="16">
        <f ca="1">IFERROR(ALL!AD64,0)</f>
        <v>-87.25</v>
      </c>
      <c r="AA85" s="16">
        <f ca="1">IFERROR(ALL!AE64,0)</f>
        <v>-86.87</v>
      </c>
      <c r="AB85" s="16">
        <f ca="1">IFERROR(ALL!AF64,0)</f>
        <v>-86.496000000000009</v>
      </c>
      <c r="AC85" s="16">
        <f ca="1">IFERROR(ALL!AG64,0)</f>
        <v>0</v>
      </c>
      <c r="AD85" s="16">
        <f ca="1">IFERROR(ALL!AH64,0)</f>
        <v>0</v>
      </c>
      <c r="AE85" s="16">
        <f ca="1">IFERROR(ALL!AI64,0)</f>
        <v>0</v>
      </c>
      <c r="AF85" s="16">
        <f ca="1">IFERROR(ALL!AJ64,0)</f>
        <v>0</v>
      </c>
      <c r="AG85" s="16">
        <f ca="1">IFERROR(ALL!AK64,0)</f>
        <v>0</v>
      </c>
      <c r="AH85" s="16">
        <f ca="1">IFERROR(ALL!AL64,0)</f>
        <v>0</v>
      </c>
      <c r="AI85" s="16">
        <f ca="1">IFERROR(ALL!AM64,0)</f>
        <v>0</v>
      </c>
      <c r="AJ85" s="16">
        <f ca="1">IFERROR(ALL!AN64,0)</f>
        <v>0</v>
      </c>
      <c r="AK85" s="16">
        <f ca="1">IFERROR(ALL!AO64,0)</f>
        <v>0</v>
      </c>
      <c r="AL85" s="16">
        <f ca="1">IFERROR(ALL!AP64,0)</f>
        <v>0</v>
      </c>
      <c r="AM85" s="16">
        <f ca="1">IFERROR(ALL!AQ64,0)</f>
        <v>0</v>
      </c>
      <c r="AN85" s="16">
        <f ca="1">IFERROR(ALL!AR64,0)</f>
        <v>0</v>
      </c>
      <c r="AO85" s="16">
        <f ca="1">IFERROR(ALL!AS64,0)</f>
        <v>0</v>
      </c>
      <c r="AP85" s="16">
        <f ca="1">IFERROR(ALL!AT64,0)</f>
        <v>0</v>
      </c>
      <c r="AQ85" s="16">
        <f ca="1">IFERROR(ALL!AU64,0)</f>
        <v>0</v>
      </c>
      <c r="AR85" s="16">
        <f ca="1">IFERROR(ALL!AV64,0)</f>
        <v>0</v>
      </c>
      <c r="AS85" s="16">
        <f ca="1">IFERROR(ALL!AW64,0)</f>
        <v>0</v>
      </c>
      <c r="AT85" s="16">
        <f ca="1">IFERROR(ALL!AX64,0)</f>
        <v>0</v>
      </c>
      <c r="AU85" s="16">
        <f ca="1">IFERROR(ALL!AY64,0)</f>
        <v>0</v>
      </c>
      <c r="AV85" s="16">
        <f ca="1">IFERROR(ALL!AZ64,0)</f>
        <v>0</v>
      </c>
      <c r="AW85" s="16">
        <f ca="1">IFERROR(ALL!BA64,0)</f>
        <v>0</v>
      </c>
      <c r="AX85" s="16">
        <f ca="1">IFERROR(ALL!BB64,0)</f>
        <v>0</v>
      </c>
      <c r="AY85" s="16">
        <f ca="1">IFERROR(ALL!BC64,0)</f>
        <v>0</v>
      </c>
      <c r="AZ85" s="16">
        <f ca="1">IFERROR(ALL!BD64,0)</f>
        <v>0</v>
      </c>
      <c r="BA85" s="16">
        <f ca="1">IFERROR(ALL!BE64,0)</f>
        <v>0</v>
      </c>
      <c r="BB85" s="16">
        <f ca="1">IFERROR(ALL!BF64,0)</f>
        <v>0</v>
      </c>
      <c r="BC85" s="16">
        <f ca="1">IFERROR(ALL!BG64,0)</f>
        <v>0</v>
      </c>
      <c r="BD85" s="16">
        <f ca="1">IFERROR(ALL!BH64,0)</f>
        <v>0</v>
      </c>
      <c r="BE85" s="16">
        <f ca="1">IFERROR(ALL!BI64,0)</f>
        <v>0</v>
      </c>
      <c r="BF85" s="16">
        <f ca="1">IFERROR(ALL!BJ64,0)</f>
        <v>0</v>
      </c>
      <c r="BG85" s="16">
        <f ca="1">IFERROR(ALL!BK64,0)</f>
        <v>0</v>
      </c>
      <c r="BH85" s="16">
        <f ca="1">IFERROR(ALL!BL64,0)</f>
        <v>0</v>
      </c>
      <c r="BI85" s="16">
        <f ca="1">IFERROR(ALL!BM64,0)</f>
        <v>0</v>
      </c>
      <c r="BJ85" s="16">
        <f ca="1">IFERROR(ALL!BN64,0)</f>
        <v>0</v>
      </c>
      <c r="BK85" s="16">
        <f ca="1">IFERROR(ALL!BO64,0)</f>
        <v>0</v>
      </c>
      <c r="BL85" s="16">
        <f ca="1">IFERROR(ALL!BP64,0)</f>
        <v>0</v>
      </c>
      <c r="BM85" s="16">
        <f ca="1">IFERROR(ALL!BQ64,0)</f>
        <v>0</v>
      </c>
      <c r="BN85" s="16">
        <f ca="1">IFERROR(ALL!BR64,0)</f>
        <v>0</v>
      </c>
      <c r="BO85" s="16">
        <f>IFERROR(ALL!BS64,0)</f>
        <v>0</v>
      </c>
      <c r="BP85" s="16">
        <f>IFERROR(ALL!BT64,0)</f>
        <v>0</v>
      </c>
      <c r="BQ85" s="16">
        <f>IFERROR(ALL!BU64,0)</f>
        <v>0</v>
      </c>
      <c r="BR85" s="16">
        <f>IFERROR(ALL!BV64,0)</f>
        <v>0</v>
      </c>
      <c r="BS85" s="16">
        <f>IFERROR(ALL!BW64,0)</f>
        <v>0</v>
      </c>
      <c r="BT85" s="16">
        <f>IFERROR(ALL!BX64,0)</f>
        <v>0</v>
      </c>
      <c r="BU85" s="101"/>
    </row>
    <row r="86" spans="1:73" ht="21.75" hidden="1" outlineLevel="1" thickBot="1" x14ac:dyDescent="0.4">
      <c r="A86" s="85" t="str">
        <f>IFERROR(ALL!E65,0)</f>
        <v>H (Ar)</v>
      </c>
      <c r="B86" s="16">
        <f ca="1">IFERROR(ALL!F65,0)</f>
        <v>-18.62</v>
      </c>
      <c r="C86" s="16">
        <f ca="1">IFERROR(ALL!G65,0)</f>
        <v>-18.61</v>
      </c>
      <c r="D86" s="16">
        <f ca="1">IFERROR(ALL!H65,0)</f>
        <v>-18.61</v>
      </c>
      <c r="E86" s="16">
        <f ca="1">IFERROR(ALL!I65,0)</f>
        <v>-18.62</v>
      </c>
      <c r="F86" s="16">
        <f ca="1">IFERROR(ALL!J65,0)</f>
        <v>-18.63</v>
      </c>
      <c r="G86" s="16">
        <f ca="1">IFERROR(ALL!K65,0)</f>
        <v>-18.72</v>
      </c>
      <c r="H86" s="16">
        <f ca="1">IFERROR(ALL!L65,0)</f>
        <v>-18.84</v>
      </c>
      <c r="I86" s="16">
        <f ca="1">IFERROR(ALL!M65,0)</f>
        <v>-18.97</v>
      </c>
      <c r="J86" s="16">
        <f ca="1">IFERROR(ALL!N65,0)</f>
        <v>-19.11</v>
      </c>
      <c r="K86" s="16">
        <f ca="1">IFERROR(ALL!O65,0)</f>
        <v>-19.25</v>
      </c>
      <c r="L86" s="16">
        <f ca="1">IFERROR(ALL!P65,0)</f>
        <v>-19.38</v>
      </c>
      <c r="M86" s="16">
        <f ca="1">IFERROR(ALL!Q65,0)</f>
        <v>-19.420000000000002</v>
      </c>
      <c r="N86" s="16">
        <f ca="1">IFERROR(ALL!R65,0)</f>
        <v>-19.45</v>
      </c>
      <c r="O86" s="16">
        <f ca="1">IFERROR(ALL!S65,0)</f>
        <v>-19.48</v>
      </c>
      <c r="P86" s="16">
        <f ca="1">IFERROR(ALL!T65,0)</f>
        <v>-19.510000000000002</v>
      </c>
      <c r="Q86" s="16">
        <f ca="1">IFERROR(ALL!U65,0)</f>
        <v>-19.55</v>
      </c>
      <c r="R86" s="16">
        <f ca="1">IFERROR(ALL!V65,0)</f>
        <v>-19.579999999999998</v>
      </c>
      <c r="S86" s="16">
        <f ca="1">IFERROR(ALL!W65,0)</f>
        <v>-19.61</v>
      </c>
      <c r="T86" s="16">
        <f ca="1">IFERROR(ALL!X65,0)</f>
        <v>-19.649999999999999</v>
      </c>
      <c r="U86" s="16">
        <f ca="1">IFERROR(ALL!Y65,0)</f>
        <v>-19.68</v>
      </c>
      <c r="V86" s="16">
        <f ca="1">IFERROR(ALL!Z65,0)</f>
        <v>-19.71</v>
      </c>
      <c r="W86" s="16">
        <f ca="1">IFERROR(ALL!AA65,0)</f>
        <v>-19.75</v>
      </c>
      <c r="X86" s="16">
        <f ca="1">IFERROR(ALL!AB65,0)</f>
        <v>-19.78</v>
      </c>
      <c r="Y86" s="16">
        <f ca="1">IFERROR(ALL!AC65,0)</f>
        <v>-19.82</v>
      </c>
      <c r="Z86" s="16">
        <f ca="1">IFERROR(ALL!AD65,0)</f>
        <v>-19.86</v>
      </c>
      <c r="AA86" s="16">
        <f ca="1">IFERROR(ALL!AE65,0)</f>
        <v>-19.89</v>
      </c>
      <c r="AB86" s="16">
        <f ca="1">IFERROR(ALL!AF65,0)</f>
        <v>-19.93</v>
      </c>
      <c r="AC86" s="16">
        <f ca="1">IFERROR(ALL!AG65,0)</f>
        <v>0</v>
      </c>
      <c r="AD86" s="16">
        <f ca="1">IFERROR(ALL!AH65,0)</f>
        <v>0</v>
      </c>
      <c r="AE86" s="16">
        <f ca="1">IFERROR(ALL!AI65,0)</f>
        <v>0</v>
      </c>
      <c r="AF86" s="16">
        <f ca="1">IFERROR(ALL!AJ65,0)</f>
        <v>0</v>
      </c>
      <c r="AG86" s="16">
        <f ca="1">IFERROR(ALL!AK65,0)</f>
        <v>0</v>
      </c>
      <c r="AH86" s="16">
        <f ca="1">IFERROR(ALL!AL65,0)</f>
        <v>0</v>
      </c>
      <c r="AI86" s="16">
        <f ca="1">IFERROR(ALL!AM65,0)</f>
        <v>0</v>
      </c>
      <c r="AJ86" s="16">
        <f ca="1">IFERROR(ALL!AN65,0)</f>
        <v>0</v>
      </c>
      <c r="AK86" s="16">
        <f ca="1">IFERROR(ALL!AO65,0)</f>
        <v>0</v>
      </c>
      <c r="AL86" s="16">
        <f ca="1">IFERROR(ALL!AP65,0)</f>
        <v>0</v>
      </c>
      <c r="AM86" s="16">
        <f ca="1">IFERROR(ALL!AQ65,0)</f>
        <v>0</v>
      </c>
      <c r="AN86" s="16">
        <f ca="1">IFERROR(ALL!AR65,0)</f>
        <v>0</v>
      </c>
      <c r="AO86" s="16">
        <f ca="1">IFERROR(ALL!AS65,0)</f>
        <v>0</v>
      </c>
      <c r="AP86" s="16">
        <f ca="1">IFERROR(ALL!AT65,0)</f>
        <v>0</v>
      </c>
      <c r="AQ86" s="16">
        <f ca="1">IFERROR(ALL!AU65,0)</f>
        <v>0</v>
      </c>
      <c r="AR86" s="16">
        <f ca="1">IFERROR(ALL!AV65,0)</f>
        <v>0</v>
      </c>
      <c r="AS86" s="16">
        <f ca="1">IFERROR(ALL!AW65,0)</f>
        <v>0</v>
      </c>
      <c r="AT86" s="16">
        <f ca="1">IFERROR(ALL!AX65,0)</f>
        <v>0</v>
      </c>
      <c r="AU86" s="16">
        <f ca="1">IFERROR(ALL!AY65,0)</f>
        <v>0</v>
      </c>
      <c r="AV86" s="16">
        <f ca="1">IFERROR(ALL!AZ65,0)</f>
        <v>0</v>
      </c>
      <c r="AW86" s="16">
        <f ca="1">IFERROR(ALL!BA65,0)</f>
        <v>0</v>
      </c>
      <c r="AX86" s="16">
        <f ca="1">IFERROR(ALL!BB65,0)</f>
        <v>0</v>
      </c>
      <c r="AY86" s="16">
        <f ca="1">IFERROR(ALL!BC65,0)</f>
        <v>0</v>
      </c>
      <c r="AZ86" s="16">
        <f ca="1">IFERROR(ALL!BD65,0)</f>
        <v>0</v>
      </c>
      <c r="BA86" s="16">
        <f ca="1">IFERROR(ALL!BE65,0)</f>
        <v>0</v>
      </c>
      <c r="BB86" s="16">
        <f ca="1">IFERROR(ALL!BF65,0)</f>
        <v>0</v>
      </c>
      <c r="BC86" s="16">
        <f ca="1">IFERROR(ALL!BG65,0)</f>
        <v>0</v>
      </c>
      <c r="BD86" s="16">
        <f ca="1">IFERROR(ALL!BH65,0)</f>
        <v>0</v>
      </c>
      <c r="BE86" s="16">
        <f ca="1">IFERROR(ALL!BI65,0)</f>
        <v>0</v>
      </c>
      <c r="BF86" s="16">
        <f ca="1">IFERROR(ALL!BJ65,0)</f>
        <v>0</v>
      </c>
      <c r="BG86" s="16">
        <f ca="1">IFERROR(ALL!BK65,0)</f>
        <v>0</v>
      </c>
      <c r="BH86" s="16">
        <f ca="1">IFERROR(ALL!BL65,0)</f>
        <v>0</v>
      </c>
      <c r="BI86" s="16">
        <f ca="1">IFERROR(ALL!BM65,0)</f>
        <v>0</v>
      </c>
      <c r="BJ86" s="16">
        <f ca="1">IFERROR(ALL!BN65,0)</f>
        <v>0</v>
      </c>
      <c r="BK86" s="16">
        <f ca="1">IFERROR(ALL!BO65,0)</f>
        <v>0</v>
      </c>
      <c r="BL86" s="16">
        <f ca="1">IFERROR(ALL!BP65,0)</f>
        <v>0</v>
      </c>
      <c r="BM86" s="16">
        <f ca="1">IFERROR(ALL!BQ65,0)</f>
        <v>0</v>
      </c>
      <c r="BN86" s="16">
        <f ca="1">IFERROR(ALL!BR65,0)</f>
        <v>0</v>
      </c>
      <c r="BO86" s="16">
        <f>IFERROR(ALL!BS65,0)</f>
        <v>0</v>
      </c>
      <c r="BP86" s="16">
        <f>IFERROR(ALL!BT65,0)</f>
        <v>0</v>
      </c>
      <c r="BQ86" s="16">
        <f>IFERROR(ALL!BU65,0)</f>
        <v>0</v>
      </c>
      <c r="BR86" s="16">
        <f>IFERROR(ALL!BV65,0)</f>
        <v>0</v>
      </c>
      <c r="BS86" s="16">
        <f>IFERROR(ALL!BW65,0)</f>
        <v>0</v>
      </c>
      <c r="BT86" s="16">
        <f>IFERROR(ALL!BX65,0)</f>
        <v>0</v>
      </c>
      <c r="BU86" s="101"/>
    </row>
    <row r="87" spans="1:73" ht="21.75" hidden="1" outlineLevel="1" thickBot="1" x14ac:dyDescent="0.4">
      <c r="A87" s="85" t="str">
        <f>IFERROR(ALL!E66,0)</f>
        <v>H (Ga)</v>
      </c>
      <c r="B87" s="16">
        <f ca="1">IFERROR(ALL!F66,0)</f>
        <v>-65.89</v>
      </c>
      <c r="C87" s="16">
        <f ca="1">IFERROR(ALL!G66,0)</f>
        <v>-62.42</v>
      </c>
      <c r="D87" s="16">
        <f ca="1">IFERROR(ALL!H66,0)</f>
        <v>-59.34</v>
      </c>
      <c r="E87" s="16">
        <f ca="1">IFERROR(ALL!I66,0)</f>
        <v>-56.57</v>
      </c>
      <c r="F87" s="16">
        <f ca="1">IFERROR(ALL!J66,0)</f>
        <v>-54.09</v>
      </c>
      <c r="G87" s="16">
        <f ca="1">IFERROR(ALL!K66,0)</f>
        <v>-43.47</v>
      </c>
      <c r="H87" s="16">
        <f ca="1">IFERROR(ALL!L66,0)</f>
        <v>-44.7</v>
      </c>
      <c r="I87" s="16">
        <f ca="1">IFERROR(ALL!M66,0)</f>
        <v>-41</v>
      </c>
      <c r="J87" s="16">
        <f ca="1">IFERROR(ALL!N66,0)</f>
        <v>-38.21</v>
      </c>
      <c r="K87" s="16">
        <f ca="1">IFERROR(ALL!O66,0)</f>
        <v>-35.97</v>
      </c>
      <c r="L87" s="16">
        <f ca="1">IFERROR(ALL!P66,0)</f>
        <v>-33.979999999999997</v>
      </c>
      <c r="M87" s="16">
        <f ca="1">IFERROR(ALL!Q66,0)</f>
        <v>-33.5</v>
      </c>
      <c r="N87" s="16">
        <f ca="1">IFERROR(ALL!R66,0)</f>
        <v>-33.03</v>
      </c>
      <c r="O87" s="16">
        <f ca="1">IFERROR(ALL!S66,0)</f>
        <v>-32.549999999999997</v>
      </c>
      <c r="P87" s="16">
        <f ca="1">IFERROR(ALL!T66,0)</f>
        <v>-32.08</v>
      </c>
      <c r="Q87" s="16">
        <f ca="1">IFERROR(ALL!U66,0)</f>
        <v>-31.93</v>
      </c>
      <c r="R87" s="16">
        <f ca="1">IFERROR(ALL!V66,0)</f>
        <v>-31.79</v>
      </c>
      <c r="S87" s="16">
        <f ca="1">IFERROR(ALL!W66,0)</f>
        <v>-31.63</v>
      </c>
      <c r="T87" s="16">
        <f ca="1">IFERROR(ALL!X66,0)</f>
        <v>-31.48</v>
      </c>
      <c r="U87" s="16">
        <f ca="1">IFERROR(ALL!Y66,0)</f>
        <v>-31.32</v>
      </c>
      <c r="V87" s="16">
        <f ca="1">IFERROR(ALL!Z66,0)</f>
        <v>-31.19</v>
      </c>
      <c r="W87" s="16">
        <f ca="1">IFERROR(ALL!AA66,0)</f>
        <v>-31.1</v>
      </c>
      <c r="X87" s="16">
        <f ca="1">IFERROR(ALL!AB66,0)</f>
        <v>-30.98</v>
      </c>
      <c r="Y87" s="16">
        <f ca="1">IFERROR(ALL!AC66,0)</f>
        <v>-30.67</v>
      </c>
      <c r="Z87" s="16">
        <f ca="1">IFERROR(ALL!AD66,0)</f>
        <v>-30.35</v>
      </c>
      <c r="AA87" s="16">
        <f ca="1">IFERROR(ALL!AE66,0)</f>
        <v>-30.04</v>
      </c>
      <c r="AB87" s="16">
        <f ca="1">IFERROR(ALL!AF66,0)</f>
        <v>-29.73</v>
      </c>
      <c r="AC87" s="16">
        <f ca="1">IFERROR(ALL!AG66,0)</f>
        <v>0</v>
      </c>
      <c r="AD87" s="16">
        <f ca="1">IFERROR(ALL!AH66,0)</f>
        <v>0</v>
      </c>
      <c r="AE87" s="16">
        <f ca="1">IFERROR(ALL!AI66,0)</f>
        <v>0</v>
      </c>
      <c r="AF87" s="16">
        <f ca="1">IFERROR(ALL!AJ66,0)</f>
        <v>0</v>
      </c>
      <c r="AG87" s="16">
        <f ca="1">IFERROR(ALL!AK66,0)</f>
        <v>0</v>
      </c>
      <c r="AH87" s="16">
        <f ca="1">IFERROR(ALL!AL66,0)</f>
        <v>0</v>
      </c>
      <c r="AI87" s="16">
        <f ca="1">IFERROR(ALL!AM66,0)</f>
        <v>0</v>
      </c>
      <c r="AJ87" s="16">
        <f ca="1">IFERROR(ALL!AN66,0)</f>
        <v>0</v>
      </c>
      <c r="AK87" s="16">
        <f ca="1">IFERROR(ALL!AO66,0)</f>
        <v>0</v>
      </c>
      <c r="AL87" s="16">
        <f ca="1">IFERROR(ALL!AP66,0)</f>
        <v>0</v>
      </c>
      <c r="AM87" s="16">
        <f ca="1">IFERROR(ALL!AQ66,0)</f>
        <v>0</v>
      </c>
      <c r="AN87" s="16">
        <f ca="1">IFERROR(ALL!AR66,0)</f>
        <v>0</v>
      </c>
      <c r="AO87" s="16">
        <f ca="1">IFERROR(ALL!AS66,0)</f>
        <v>0</v>
      </c>
      <c r="AP87" s="16">
        <f ca="1">IFERROR(ALL!AT66,0)</f>
        <v>0</v>
      </c>
      <c r="AQ87" s="16">
        <f ca="1">IFERROR(ALL!AU66,0)</f>
        <v>0</v>
      </c>
      <c r="AR87" s="16">
        <f ca="1">IFERROR(ALL!AV66,0)</f>
        <v>0</v>
      </c>
      <c r="AS87" s="16">
        <f ca="1">IFERROR(ALL!AW66,0)</f>
        <v>0</v>
      </c>
      <c r="AT87" s="16">
        <f ca="1">IFERROR(ALL!AX66,0)</f>
        <v>0</v>
      </c>
      <c r="AU87" s="16">
        <f ca="1">IFERROR(ALL!AY66,0)</f>
        <v>0</v>
      </c>
      <c r="AV87" s="16">
        <f ca="1">IFERROR(ALL!AZ66,0)</f>
        <v>0</v>
      </c>
      <c r="AW87" s="16">
        <f ca="1">IFERROR(ALL!BA66,0)</f>
        <v>0</v>
      </c>
      <c r="AX87" s="16">
        <f ca="1">IFERROR(ALL!BB66,0)</f>
        <v>0</v>
      </c>
      <c r="AY87" s="16">
        <f ca="1">IFERROR(ALL!BC66,0)</f>
        <v>0</v>
      </c>
      <c r="AZ87" s="16">
        <f ca="1">IFERROR(ALL!BD66,0)</f>
        <v>0</v>
      </c>
      <c r="BA87" s="16">
        <f ca="1">IFERROR(ALL!BE66,0)</f>
        <v>0</v>
      </c>
      <c r="BB87" s="16">
        <f ca="1">IFERROR(ALL!BF66,0)</f>
        <v>0</v>
      </c>
      <c r="BC87" s="16">
        <f ca="1">IFERROR(ALL!BG66,0)</f>
        <v>0</v>
      </c>
      <c r="BD87" s="16">
        <f ca="1">IFERROR(ALL!BH66,0)</f>
        <v>0</v>
      </c>
      <c r="BE87" s="16">
        <f ca="1">IFERROR(ALL!BI66,0)</f>
        <v>0</v>
      </c>
      <c r="BF87" s="16">
        <f ca="1">IFERROR(ALL!BJ66,0)</f>
        <v>0</v>
      </c>
      <c r="BG87" s="16">
        <f ca="1">IFERROR(ALL!BK66,0)</f>
        <v>0</v>
      </c>
      <c r="BH87" s="16">
        <f ca="1">IFERROR(ALL!BL66,0)</f>
        <v>0</v>
      </c>
      <c r="BI87" s="16">
        <f ca="1">IFERROR(ALL!BM66,0)</f>
        <v>0</v>
      </c>
      <c r="BJ87" s="16">
        <f ca="1">IFERROR(ALL!BN66,0)</f>
        <v>0</v>
      </c>
      <c r="BK87" s="16">
        <f ca="1">IFERROR(ALL!BO66,0)</f>
        <v>0</v>
      </c>
      <c r="BL87" s="16">
        <f ca="1">IFERROR(ALL!BP66,0)</f>
        <v>0</v>
      </c>
      <c r="BM87" s="16">
        <f ca="1">IFERROR(ALL!BQ66,0)</f>
        <v>0</v>
      </c>
      <c r="BN87" s="16">
        <f ca="1">IFERROR(ALL!BR66,0)</f>
        <v>0</v>
      </c>
      <c r="BO87" s="16">
        <f>IFERROR(ALL!BS66,0)</f>
        <v>0</v>
      </c>
      <c r="BP87" s="16">
        <f>IFERROR(ALL!BT66,0)</f>
        <v>0</v>
      </c>
      <c r="BQ87" s="16">
        <f>IFERROR(ALL!BU66,0)</f>
        <v>0</v>
      </c>
      <c r="BR87" s="16">
        <f>IFERROR(ALL!BV66,0)</f>
        <v>0</v>
      </c>
      <c r="BS87" s="16">
        <f>IFERROR(ALL!BW66,0)</f>
        <v>0</v>
      </c>
      <c r="BT87" s="16">
        <f>IFERROR(ALL!BX66,0)</f>
        <v>0</v>
      </c>
      <c r="BU87" s="101"/>
    </row>
    <row r="88" spans="1:73" ht="21.75" hidden="1" outlineLevel="1" thickBot="1" x14ac:dyDescent="0.4">
      <c r="A88" s="85" t="str">
        <f>IFERROR(ALL!E67,0)</f>
        <v>H (Ge)</v>
      </c>
      <c r="B88" s="16">
        <f ca="1">IFERROR(ALL!F67,0)</f>
        <v>-16.71</v>
      </c>
      <c r="C88" s="16">
        <f ca="1">IFERROR(ALL!G67,0)</f>
        <v>-16.079999999999998</v>
      </c>
      <c r="D88" s="16">
        <f ca="1">IFERROR(ALL!H67,0)</f>
        <v>-15.53</v>
      </c>
      <c r="E88" s="16">
        <f ca="1">IFERROR(ALL!I67,0)</f>
        <v>-15.04</v>
      </c>
      <c r="F88" s="16">
        <f ca="1">IFERROR(ALL!J67,0)</f>
        <v>-14.61</v>
      </c>
      <c r="G88" s="16">
        <f ca="1">IFERROR(ALL!K67,0)</f>
        <v>-11.47</v>
      </c>
      <c r="H88" s="16">
        <f ca="1">IFERROR(ALL!L67,0)</f>
        <v>-15.15</v>
      </c>
      <c r="I88" s="16">
        <f ca="1">IFERROR(ALL!M67,0)</f>
        <v>-14.87</v>
      </c>
      <c r="J88" s="16">
        <f ca="1">IFERROR(ALL!N67,0)</f>
        <v>-14.72</v>
      </c>
      <c r="K88" s="16">
        <f ca="1">IFERROR(ALL!O67,0)</f>
        <v>-14.58</v>
      </c>
      <c r="L88" s="16">
        <f ca="1">IFERROR(ALL!P67,0)</f>
        <v>-14.34</v>
      </c>
      <c r="M88" s="16">
        <f ca="1">IFERROR(ALL!Q67,0)</f>
        <v>-14.25</v>
      </c>
      <c r="N88" s="16">
        <f ca="1">IFERROR(ALL!R67,0)</f>
        <v>-14.16</v>
      </c>
      <c r="O88" s="16">
        <f ca="1">IFERROR(ALL!S67,0)</f>
        <v>-14.06</v>
      </c>
      <c r="P88" s="16">
        <f ca="1">IFERROR(ALL!T67,0)</f>
        <v>-13.95</v>
      </c>
      <c r="Q88" s="16">
        <f ca="1">IFERROR(ALL!U67,0)</f>
        <v>-13.81</v>
      </c>
      <c r="R88" s="16">
        <f ca="1">IFERROR(ALL!V67,0)</f>
        <v>-13.68</v>
      </c>
      <c r="S88" s="16">
        <f ca="1">IFERROR(ALL!W67,0)</f>
        <v>-13.55</v>
      </c>
      <c r="T88" s="16">
        <f ca="1">IFERROR(ALL!X67,0)</f>
        <v>-13.43</v>
      </c>
      <c r="U88" s="16">
        <f ca="1">IFERROR(ALL!Y67,0)</f>
        <v>-13.31</v>
      </c>
      <c r="V88" s="16">
        <f ca="1">IFERROR(ALL!Z67,0)</f>
        <v>-13.18</v>
      </c>
      <c r="W88" s="16">
        <f ca="1">IFERROR(ALL!AA67,0)</f>
        <v>-13.07</v>
      </c>
      <c r="X88" s="16">
        <f ca="1">IFERROR(ALL!AB67,0)</f>
        <v>-12.97</v>
      </c>
      <c r="Y88" s="16">
        <f ca="1">IFERROR(ALL!AC67,0)</f>
        <v>-12.87</v>
      </c>
      <c r="Z88" s="16">
        <f ca="1">IFERROR(ALL!AD67,0)</f>
        <v>-12.77</v>
      </c>
      <c r="AA88" s="16">
        <f ca="1">IFERROR(ALL!AE67,0)</f>
        <v>-12.67</v>
      </c>
      <c r="AB88" s="16">
        <f ca="1">IFERROR(ALL!AF67,0)</f>
        <v>-12.57</v>
      </c>
      <c r="AC88" s="16">
        <f ca="1">IFERROR(ALL!AG67,0)</f>
        <v>0</v>
      </c>
      <c r="AD88" s="16">
        <f ca="1">IFERROR(ALL!AH67,0)</f>
        <v>0</v>
      </c>
      <c r="AE88" s="16">
        <f ca="1">IFERROR(ALL!AI67,0)</f>
        <v>0</v>
      </c>
      <c r="AF88" s="16">
        <f ca="1">IFERROR(ALL!AJ67,0)</f>
        <v>0</v>
      </c>
      <c r="AG88" s="16">
        <f ca="1">IFERROR(ALL!AK67,0)</f>
        <v>0</v>
      </c>
      <c r="AH88" s="16">
        <f ca="1">IFERROR(ALL!AL67,0)</f>
        <v>0</v>
      </c>
      <c r="AI88" s="16">
        <f ca="1">IFERROR(ALL!AM67,0)</f>
        <v>0</v>
      </c>
      <c r="AJ88" s="16">
        <f ca="1">IFERROR(ALL!AN67,0)</f>
        <v>0</v>
      </c>
      <c r="AK88" s="16">
        <f ca="1">IFERROR(ALL!AO67,0)</f>
        <v>0</v>
      </c>
      <c r="AL88" s="16">
        <f ca="1">IFERROR(ALL!AP67,0)</f>
        <v>0</v>
      </c>
      <c r="AM88" s="16">
        <f ca="1">IFERROR(ALL!AQ67,0)</f>
        <v>0</v>
      </c>
      <c r="AN88" s="16">
        <f ca="1">IFERROR(ALL!AR67,0)</f>
        <v>0</v>
      </c>
      <c r="AO88" s="16">
        <f ca="1">IFERROR(ALL!AS67,0)</f>
        <v>0</v>
      </c>
      <c r="AP88" s="16">
        <f ca="1">IFERROR(ALL!AT67,0)</f>
        <v>0</v>
      </c>
      <c r="AQ88" s="16">
        <f ca="1">IFERROR(ALL!AU67,0)</f>
        <v>0</v>
      </c>
      <c r="AR88" s="16">
        <f ca="1">IFERROR(ALL!AV67,0)</f>
        <v>0</v>
      </c>
      <c r="AS88" s="16">
        <f ca="1">IFERROR(ALL!AW67,0)</f>
        <v>0</v>
      </c>
      <c r="AT88" s="16">
        <f ca="1">IFERROR(ALL!AX67,0)</f>
        <v>0</v>
      </c>
      <c r="AU88" s="16">
        <f ca="1">IFERROR(ALL!AY67,0)</f>
        <v>0</v>
      </c>
      <c r="AV88" s="16">
        <f ca="1">IFERROR(ALL!AZ67,0)</f>
        <v>0</v>
      </c>
      <c r="AW88" s="16">
        <f ca="1">IFERROR(ALL!BA67,0)</f>
        <v>0</v>
      </c>
      <c r="AX88" s="16">
        <f ca="1">IFERROR(ALL!BB67,0)</f>
        <v>0</v>
      </c>
      <c r="AY88" s="16">
        <f ca="1">IFERROR(ALL!BC67,0)</f>
        <v>0</v>
      </c>
      <c r="AZ88" s="16">
        <f ca="1">IFERROR(ALL!BD67,0)</f>
        <v>0</v>
      </c>
      <c r="BA88" s="16">
        <f ca="1">IFERROR(ALL!BE67,0)</f>
        <v>0</v>
      </c>
      <c r="BB88" s="16">
        <f ca="1">IFERROR(ALL!BF67,0)</f>
        <v>0</v>
      </c>
      <c r="BC88" s="16">
        <f ca="1">IFERROR(ALL!BG67,0)</f>
        <v>0</v>
      </c>
      <c r="BD88" s="16">
        <f ca="1">IFERROR(ALL!BH67,0)</f>
        <v>0</v>
      </c>
      <c r="BE88" s="16">
        <f ca="1">IFERROR(ALL!BI67,0)</f>
        <v>0</v>
      </c>
      <c r="BF88" s="16">
        <f ca="1">IFERROR(ALL!BJ67,0)</f>
        <v>0</v>
      </c>
      <c r="BG88" s="16">
        <f ca="1">IFERROR(ALL!BK67,0)</f>
        <v>0</v>
      </c>
      <c r="BH88" s="16">
        <f ca="1">IFERROR(ALL!BL67,0)</f>
        <v>0</v>
      </c>
      <c r="BI88" s="16">
        <f ca="1">IFERROR(ALL!BM67,0)</f>
        <v>0</v>
      </c>
      <c r="BJ88" s="16">
        <f ca="1">IFERROR(ALL!BN67,0)</f>
        <v>0</v>
      </c>
      <c r="BK88" s="16">
        <f ca="1">IFERROR(ALL!BO67,0)</f>
        <v>0</v>
      </c>
      <c r="BL88" s="16">
        <f ca="1">IFERROR(ALL!BP67,0)</f>
        <v>0</v>
      </c>
      <c r="BM88" s="16">
        <f ca="1">IFERROR(ALL!BQ67,0)</f>
        <v>0</v>
      </c>
      <c r="BN88" s="16">
        <f ca="1">IFERROR(ALL!BR67,0)</f>
        <v>0</v>
      </c>
      <c r="BO88" s="16">
        <f>IFERROR(ALL!BS67,0)</f>
        <v>0</v>
      </c>
      <c r="BP88" s="16">
        <f>IFERROR(ALL!BT67,0)</f>
        <v>0</v>
      </c>
      <c r="BQ88" s="16">
        <f>IFERROR(ALL!BU67,0)</f>
        <v>0</v>
      </c>
      <c r="BR88" s="16">
        <f>IFERROR(ALL!BV67,0)</f>
        <v>0</v>
      </c>
      <c r="BS88" s="16">
        <f>IFERROR(ALL!BW67,0)</f>
        <v>0</v>
      </c>
      <c r="BT88" s="16">
        <f>IFERROR(ALL!BX67,0)</f>
        <v>0</v>
      </c>
      <c r="BU88" s="101"/>
    </row>
    <row r="89" spans="1:73" ht="21.75" hidden="1" outlineLevel="1" thickBot="1" x14ac:dyDescent="0.4">
      <c r="A89" s="85" t="str">
        <f>IFERROR(ALL!E68,0)</f>
        <v>H (Se)</v>
      </c>
      <c r="B89" s="16">
        <f ca="1">IFERROR(ALL!F68,0)</f>
        <v>-23.95</v>
      </c>
      <c r="C89" s="16">
        <f ca="1">IFERROR(ALL!G68,0)</f>
        <v>-22.83</v>
      </c>
      <c r="D89" s="16">
        <f ca="1">IFERROR(ALL!H68,0)</f>
        <v>-21.83</v>
      </c>
      <c r="E89" s="16">
        <f ca="1">IFERROR(ALL!I68,0)</f>
        <v>-20.95</v>
      </c>
      <c r="F89" s="16">
        <f ca="1">IFERROR(ALL!J68,0)</f>
        <v>-20.149999999999999</v>
      </c>
      <c r="G89" s="16">
        <f ca="1">IFERROR(ALL!K68,0)</f>
        <v>-19.52</v>
      </c>
      <c r="H89" s="16">
        <f ca="1">IFERROR(ALL!L68,0)</f>
        <v>-13.26</v>
      </c>
      <c r="I89" s="16">
        <f ca="1">IFERROR(ALL!M68,0)</f>
        <v>-11.71</v>
      </c>
      <c r="J89" s="16">
        <f ca="1">IFERROR(ALL!N68,0)</f>
        <v>-10.5</v>
      </c>
      <c r="K89" s="16">
        <f ca="1">IFERROR(ALL!O68,0)</f>
        <v>-9.5960000000000001</v>
      </c>
      <c r="L89" s="16">
        <f ca="1">IFERROR(ALL!P68,0)</f>
        <v>-9.01</v>
      </c>
      <c r="M89" s="16">
        <f ca="1">IFERROR(ALL!Q68,0)</f>
        <v>-8.9130000000000003</v>
      </c>
      <c r="N89" s="16">
        <f ca="1">IFERROR(ALL!R68,0)</f>
        <v>-8.8350000000000009</v>
      </c>
      <c r="O89" s="16">
        <f ca="1">IFERROR(ALL!S68,0)</f>
        <v>-8.7739999999999991</v>
      </c>
      <c r="P89" s="16">
        <f ca="1">IFERROR(ALL!T68,0)</f>
        <v>-8.7289999999999992</v>
      </c>
      <c r="Q89" s="16">
        <f ca="1">IFERROR(ALL!U68,0)</f>
        <v>-8.6720000000000006</v>
      </c>
      <c r="R89" s="16">
        <f ca="1">IFERROR(ALL!V68,0)</f>
        <v>-8.6370000000000005</v>
      </c>
      <c r="S89" s="16">
        <f ca="1">IFERROR(ALL!W68,0)</f>
        <v>-8.6210000000000004</v>
      </c>
      <c r="T89" s="16">
        <f ca="1">IFERROR(ALL!X68,0)</f>
        <v>-8.6199999999999992</v>
      </c>
      <c r="U89" s="16">
        <f ca="1">IFERROR(ALL!Y68,0)</f>
        <v>-8.6300000000000008</v>
      </c>
      <c r="V89" s="16">
        <f ca="1">IFERROR(ALL!Z68,0)</f>
        <v>-8.6470000000000002</v>
      </c>
      <c r="W89" s="16">
        <f ca="1">IFERROR(ALL!AA68,0)</f>
        <v>-8.6669999999999998</v>
      </c>
      <c r="X89" s="16">
        <f ca="1">IFERROR(ALL!AB68,0)</f>
        <v>-8.6999999999999993</v>
      </c>
      <c r="Y89" s="16">
        <f ca="1">IFERROR(ALL!AC68,0)</f>
        <v>-8.7729999999999997</v>
      </c>
      <c r="Z89" s="16">
        <f ca="1">IFERROR(ALL!AD68,0)</f>
        <v>-8.85</v>
      </c>
      <c r="AA89" s="16">
        <f ca="1">IFERROR(ALL!AE68,0)</f>
        <v>-8.93</v>
      </c>
      <c r="AB89" s="16">
        <f ca="1">IFERROR(ALL!AF68,0)</f>
        <v>-9.0120000000000005</v>
      </c>
      <c r="AC89" s="16">
        <f ca="1">IFERROR(ALL!AG68,0)</f>
        <v>0</v>
      </c>
      <c r="AD89" s="16">
        <f ca="1">IFERROR(ALL!AH68,0)</f>
        <v>0</v>
      </c>
      <c r="AE89" s="16">
        <f ca="1">IFERROR(ALL!AI68,0)</f>
        <v>0</v>
      </c>
      <c r="AF89" s="16">
        <f ca="1">IFERROR(ALL!AJ68,0)</f>
        <v>0</v>
      </c>
      <c r="AG89" s="16">
        <f ca="1">IFERROR(ALL!AK68,0)</f>
        <v>0</v>
      </c>
      <c r="AH89" s="16">
        <f ca="1">IFERROR(ALL!AL68,0)</f>
        <v>0</v>
      </c>
      <c r="AI89" s="16">
        <f ca="1">IFERROR(ALL!AM68,0)</f>
        <v>0</v>
      </c>
      <c r="AJ89" s="16">
        <f ca="1">IFERROR(ALL!AN68,0)</f>
        <v>0</v>
      </c>
      <c r="AK89" s="16">
        <f ca="1">IFERROR(ALL!AO68,0)</f>
        <v>0</v>
      </c>
      <c r="AL89" s="16">
        <f ca="1">IFERROR(ALL!AP68,0)</f>
        <v>0</v>
      </c>
      <c r="AM89" s="16">
        <f ca="1">IFERROR(ALL!AQ68,0)</f>
        <v>0</v>
      </c>
      <c r="AN89" s="16">
        <f ca="1">IFERROR(ALL!AR68,0)</f>
        <v>0</v>
      </c>
      <c r="AO89" s="16">
        <f ca="1">IFERROR(ALL!AS68,0)</f>
        <v>0</v>
      </c>
      <c r="AP89" s="16">
        <f ca="1">IFERROR(ALL!AT68,0)</f>
        <v>0</v>
      </c>
      <c r="AQ89" s="16">
        <f ca="1">IFERROR(ALL!AU68,0)</f>
        <v>0</v>
      </c>
      <c r="AR89" s="16">
        <f ca="1">IFERROR(ALL!AV68,0)</f>
        <v>0</v>
      </c>
      <c r="AS89" s="16">
        <f ca="1">IFERROR(ALL!AW68,0)</f>
        <v>0</v>
      </c>
      <c r="AT89" s="16">
        <f ca="1">IFERROR(ALL!AX68,0)</f>
        <v>0</v>
      </c>
      <c r="AU89" s="16">
        <f ca="1">IFERROR(ALL!AY68,0)</f>
        <v>0</v>
      </c>
      <c r="AV89" s="16">
        <f ca="1">IFERROR(ALL!AZ68,0)</f>
        <v>0</v>
      </c>
      <c r="AW89" s="16">
        <f ca="1">IFERROR(ALL!BA68,0)</f>
        <v>0</v>
      </c>
      <c r="AX89" s="16">
        <f ca="1">IFERROR(ALL!BB68,0)</f>
        <v>0</v>
      </c>
      <c r="AY89" s="16">
        <f ca="1">IFERROR(ALL!BC68,0)</f>
        <v>0</v>
      </c>
      <c r="AZ89" s="16">
        <f ca="1">IFERROR(ALL!BD68,0)</f>
        <v>0</v>
      </c>
      <c r="BA89" s="16">
        <f ca="1">IFERROR(ALL!BE68,0)</f>
        <v>0</v>
      </c>
      <c r="BB89" s="16">
        <f ca="1">IFERROR(ALL!BF68,0)</f>
        <v>0</v>
      </c>
      <c r="BC89" s="16">
        <f ca="1">IFERROR(ALL!BG68,0)</f>
        <v>0</v>
      </c>
      <c r="BD89" s="16">
        <f ca="1">IFERROR(ALL!BH68,0)</f>
        <v>0</v>
      </c>
      <c r="BE89" s="16">
        <f ca="1">IFERROR(ALL!BI68,0)</f>
        <v>0</v>
      </c>
      <c r="BF89" s="16">
        <f ca="1">IFERROR(ALL!BJ68,0)</f>
        <v>0</v>
      </c>
      <c r="BG89" s="16">
        <f ca="1">IFERROR(ALL!BK68,0)</f>
        <v>0</v>
      </c>
      <c r="BH89" s="16">
        <f ca="1">IFERROR(ALL!BL68,0)</f>
        <v>0</v>
      </c>
      <c r="BI89" s="16">
        <f ca="1">IFERROR(ALL!BM68,0)</f>
        <v>0</v>
      </c>
      <c r="BJ89" s="16">
        <f ca="1">IFERROR(ALL!BN68,0)</f>
        <v>0</v>
      </c>
      <c r="BK89" s="16">
        <f ca="1">IFERROR(ALL!BO68,0)</f>
        <v>0</v>
      </c>
      <c r="BL89" s="16">
        <f ca="1">IFERROR(ALL!BP68,0)</f>
        <v>0</v>
      </c>
      <c r="BM89" s="16">
        <f ca="1">IFERROR(ALL!BQ68,0)</f>
        <v>0</v>
      </c>
      <c r="BN89" s="16">
        <f ca="1">IFERROR(ALL!BR68,0)</f>
        <v>0</v>
      </c>
      <c r="BO89" s="16">
        <f>IFERROR(ALL!BS68,0)</f>
        <v>0</v>
      </c>
      <c r="BP89" s="16">
        <f>IFERROR(ALL!BT68,0)</f>
        <v>0</v>
      </c>
      <c r="BQ89" s="16">
        <f>IFERROR(ALL!BU68,0)</f>
        <v>0</v>
      </c>
      <c r="BR89" s="16">
        <f>IFERROR(ALL!BV68,0)</f>
        <v>0</v>
      </c>
      <c r="BS89" s="16">
        <f>IFERROR(ALL!BW68,0)</f>
        <v>0</v>
      </c>
      <c r="BT89" s="16">
        <f>IFERROR(ALL!BX68,0)</f>
        <v>0</v>
      </c>
      <c r="BU89" s="101"/>
    </row>
    <row r="90" spans="1:73" ht="21.75" hidden="1" outlineLevel="1" thickBot="1" x14ac:dyDescent="0.4">
      <c r="A90" s="85">
        <f>IFERROR(ALL!E69,0)</f>
        <v>0</v>
      </c>
      <c r="B90" s="16">
        <f ca="1">IFERROR(ALL!F69,0)</f>
        <v>0</v>
      </c>
      <c r="C90" s="16">
        <f ca="1">IFERROR(ALL!G69,0)</f>
        <v>0</v>
      </c>
      <c r="D90" s="16">
        <f ca="1">IFERROR(ALL!H69,0)</f>
        <v>0</v>
      </c>
      <c r="E90" s="16">
        <f ca="1">IFERROR(ALL!I69,0)</f>
        <v>0</v>
      </c>
      <c r="F90" s="16">
        <f ca="1">IFERROR(ALL!J69,0)</f>
        <v>0</v>
      </c>
      <c r="G90" s="16">
        <f ca="1">IFERROR(ALL!K69,0)</f>
        <v>0</v>
      </c>
      <c r="H90" s="16">
        <f ca="1">IFERROR(ALL!L69,0)</f>
        <v>0</v>
      </c>
      <c r="I90" s="16">
        <f ca="1">IFERROR(ALL!M69,0)</f>
        <v>0</v>
      </c>
      <c r="J90" s="16">
        <f ca="1">IFERROR(ALL!N69,0)</f>
        <v>0</v>
      </c>
      <c r="K90" s="16">
        <f ca="1">IFERROR(ALL!O69,0)</f>
        <v>0</v>
      </c>
      <c r="L90" s="16">
        <f ca="1">IFERROR(ALL!P69,0)</f>
        <v>0</v>
      </c>
      <c r="M90" s="16">
        <f ca="1">IFERROR(ALL!Q69,0)</f>
        <v>0</v>
      </c>
      <c r="N90" s="16">
        <f ca="1">IFERROR(ALL!R69,0)</f>
        <v>0</v>
      </c>
      <c r="O90" s="16">
        <f ca="1">IFERROR(ALL!S69,0)</f>
        <v>0</v>
      </c>
      <c r="P90" s="16">
        <f ca="1">IFERROR(ALL!T69,0)</f>
        <v>0</v>
      </c>
      <c r="Q90" s="16">
        <f ca="1">IFERROR(ALL!U69,0)</f>
        <v>0</v>
      </c>
      <c r="R90" s="16">
        <f ca="1">IFERROR(ALL!V69,0)</f>
        <v>0</v>
      </c>
      <c r="S90" s="16">
        <f ca="1">IFERROR(ALL!W69,0)</f>
        <v>0</v>
      </c>
      <c r="T90" s="16">
        <f ca="1">IFERROR(ALL!X69,0)</f>
        <v>0</v>
      </c>
      <c r="U90" s="16">
        <f ca="1">IFERROR(ALL!Y69,0)</f>
        <v>0</v>
      </c>
      <c r="V90" s="16">
        <f ca="1">IFERROR(ALL!Z69,0)</f>
        <v>0</v>
      </c>
      <c r="W90" s="16">
        <f ca="1">IFERROR(ALL!AA69,0)</f>
        <v>0</v>
      </c>
      <c r="X90" s="16">
        <f ca="1">IFERROR(ALL!AB69,0)</f>
        <v>0</v>
      </c>
      <c r="Y90" s="16">
        <f ca="1">IFERROR(ALL!AC69,0)</f>
        <v>0</v>
      </c>
      <c r="Z90" s="16">
        <f ca="1">IFERROR(ALL!AD69,0)</f>
        <v>0</v>
      </c>
      <c r="AA90" s="16">
        <f ca="1">IFERROR(ALL!AE69,0)</f>
        <v>0</v>
      </c>
      <c r="AB90" s="16">
        <f ca="1">IFERROR(ALL!AF69,0)</f>
        <v>0</v>
      </c>
      <c r="AC90" s="16">
        <f ca="1">IFERROR(ALL!AG69,0)</f>
        <v>0</v>
      </c>
      <c r="AD90" s="16">
        <f ca="1">IFERROR(ALL!AH69,0)</f>
        <v>0</v>
      </c>
      <c r="AE90" s="16">
        <f ca="1">IFERROR(ALL!AI69,0)</f>
        <v>0</v>
      </c>
      <c r="AF90" s="16">
        <f ca="1">IFERROR(ALL!AJ69,0)</f>
        <v>0</v>
      </c>
      <c r="AG90" s="16">
        <f ca="1">IFERROR(ALL!AK69,0)</f>
        <v>0</v>
      </c>
      <c r="AH90" s="16">
        <f ca="1">IFERROR(ALL!AL69,0)</f>
        <v>0</v>
      </c>
      <c r="AI90" s="16">
        <f ca="1">IFERROR(ALL!AM69,0)</f>
        <v>0</v>
      </c>
      <c r="AJ90" s="16">
        <f ca="1">IFERROR(ALL!AN69,0)</f>
        <v>0</v>
      </c>
      <c r="AK90" s="16">
        <f ca="1">IFERROR(ALL!AO69,0)</f>
        <v>0</v>
      </c>
      <c r="AL90" s="16">
        <f ca="1">IFERROR(ALL!AP69,0)</f>
        <v>0</v>
      </c>
      <c r="AM90" s="16">
        <f ca="1">IFERROR(ALL!AQ69,0)</f>
        <v>0</v>
      </c>
      <c r="AN90" s="16">
        <f ca="1">IFERROR(ALL!AR69,0)</f>
        <v>0</v>
      </c>
      <c r="AO90" s="16">
        <f ca="1">IFERROR(ALL!AS69,0)</f>
        <v>0</v>
      </c>
      <c r="AP90" s="16">
        <f ca="1">IFERROR(ALL!AT69,0)</f>
        <v>0</v>
      </c>
      <c r="AQ90" s="16">
        <f ca="1">IFERROR(ALL!AU69,0)</f>
        <v>0</v>
      </c>
      <c r="AR90" s="16">
        <f ca="1">IFERROR(ALL!AV69,0)</f>
        <v>0</v>
      </c>
      <c r="AS90" s="16">
        <f ca="1">IFERROR(ALL!AW69,0)</f>
        <v>0</v>
      </c>
      <c r="AT90" s="16">
        <f ca="1">IFERROR(ALL!AX69,0)</f>
        <v>0</v>
      </c>
      <c r="AU90" s="16">
        <f ca="1">IFERROR(ALL!AY69,0)</f>
        <v>0</v>
      </c>
      <c r="AV90" s="16">
        <f ca="1">IFERROR(ALL!AZ69,0)</f>
        <v>0</v>
      </c>
      <c r="AW90" s="16">
        <f ca="1">IFERROR(ALL!BA69,0)</f>
        <v>0</v>
      </c>
      <c r="AX90" s="16">
        <f ca="1">IFERROR(ALL!BB69,0)</f>
        <v>0</v>
      </c>
      <c r="AY90" s="16">
        <f ca="1">IFERROR(ALL!BC69,0)</f>
        <v>0</v>
      </c>
      <c r="AZ90" s="16">
        <f ca="1">IFERROR(ALL!BD69,0)</f>
        <v>0</v>
      </c>
      <c r="BA90" s="16">
        <f ca="1">IFERROR(ALL!BE69,0)</f>
        <v>0</v>
      </c>
      <c r="BB90" s="16">
        <f ca="1">IFERROR(ALL!BF69,0)</f>
        <v>0</v>
      </c>
      <c r="BC90" s="16">
        <f ca="1">IFERROR(ALL!BG69,0)</f>
        <v>0</v>
      </c>
      <c r="BD90" s="16">
        <f ca="1">IFERROR(ALL!BH69,0)</f>
        <v>0</v>
      </c>
      <c r="BE90" s="16">
        <f ca="1">IFERROR(ALL!BI69,0)</f>
        <v>0</v>
      </c>
      <c r="BF90" s="16">
        <f ca="1">IFERROR(ALL!BJ69,0)</f>
        <v>0</v>
      </c>
      <c r="BG90" s="16">
        <f ca="1">IFERROR(ALL!BK69,0)</f>
        <v>0</v>
      </c>
      <c r="BH90" s="16">
        <f ca="1">IFERROR(ALL!BL69,0)</f>
        <v>0</v>
      </c>
      <c r="BI90" s="16">
        <f ca="1">IFERROR(ALL!BM69,0)</f>
        <v>0</v>
      </c>
      <c r="BJ90" s="16">
        <f ca="1">IFERROR(ALL!BN69,0)</f>
        <v>0</v>
      </c>
      <c r="BK90" s="16">
        <f ca="1">IFERROR(ALL!BO69,0)</f>
        <v>0</v>
      </c>
      <c r="BL90" s="16">
        <f ca="1">IFERROR(ALL!BP69,0)</f>
        <v>0</v>
      </c>
      <c r="BM90" s="16">
        <f ca="1">IFERROR(ALL!BQ69,0)</f>
        <v>0</v>
      </c>
      <c r="BN90" s="16">
        <f ca="1">IFERROR(ALL!BR69,0)</f>
        <v>0</v>
      </c>
      <c r="BO90" s="16">
        <f>IFERROR(ALL!BS69,0)</f>
        <v>0</v>
      </c>
      <c r="BP90" s="16">
        <f>IFERROR(ALL!BT69,0)</f>
        <v>0</v>
      </c>
      <c r="BQ90" s="16">
        <f>IFERROR(ALL!BU69,0)</f>
        <v>0</v>
      </c>
      <c r="BR90" s="16">
        <f>IFERROR(ALL!BV69,0)</f>
        <v>0</v>
      </c>
      <c r="BS90" s="16">
        <f>IFERROR(ALL!BW69,0)</f>
        <v>0</v>
      </c>
      <c r="BT90" s="16">
        <f>IFERROR(ALL!BX69,0)</f>
        <v>0</v>
      </c>
      <c r="BU90" s="101"/>
    </row>
    <row r="91" spans="1:73" ht="21.75" hidden="1" outlineLevel="1" thickBot="1" x14ac:dyDescent="0.4">
      <c r="A91" s="85">
        <f>IFERROR(ALL!E70,0)</f>
        <v>0</v>
      </c>
      <c r="B91" s="16">
        <f ca="1">IFERROR(ALL!F70,0)</f>
        <v>0</v>
      </c>
      <c r="C91" s="16">
        <f ca="1">IFERROR(ALL!G70,0)</f>
        <v>0</v>
      </c>
      <c r="D91" s="16">
        <f ca="1">IFERROR(ALL!H70,0)</f>
        <v>0</v>
      </c>
      <c r="E91" s="16">
        <f ca="1">IFERROR(ALL!I70,0)</f>
        <v>0</v>
      </c>
      <c r="F91" s="16">
        <f ca="1">IFERROR(ALL!J70,0)</f>
        <v>0</v>
      </c>
      <c r="G91" s="16">
        <f ca="1">IFERROR(ALL!K70,0)</f>
        <v>0</v>
      </c>
      <c r="H91" s="16">
        <f ca="1">IFERROR(ALL!L70,0)</f>
        <v>0</v>
      </c>
      <c r="I91" s="16">
        <f ca="1">IFERROR(ALL!M70,0)</f>
        <v>0</v>
      </c>
      <c r="J91" s="16">
        <f ca="1">IFERROR(ALL!N70,0)</f>
        <v>0</v>
      </c>
      <c r="K91" s="16">
        <f ca="1">IFERROR(ALL!O70,0)</f>
        <v>0</v>
      </c>
      <c r="L91" s="16">
        <f ca="1">IFERROR(ALL!P70,0)</f>
        <v>0</v>
      </c>
      <c r="M91" s="16">
        <f ca="1">IFERROR(ALL!Q70,0)</f>
        <v>0</v>
      </c>
      <c r="N91" s="16">
        <f ca="1">IFERROR(ALL!R70,0)</f>
        <v>0</v>
      </c>
      <c r="O91" s="16">
        <f ca="1">IFERROR(ALL!S70,0)</f>
        <v>0</v>
      </c>
      <c r="P91" s="16">
        <f ca="1">IFERROR(ALL!T70,0)</f>
        <v>0</v>
      </c>
      <c r="Q91" s="16">
        <f ca="1">IFERROR(ALL!U70,0)</f>
        <v>0</v>
      </c>
      <c r="R91" s="16">
        <f ca="1">IFERROR(ALL!V70,0)</f>
        <v>0</v>
      </c>
      <c r="S91" s="16">
        <f ca="1">IFERROR(ALL!W70,0)</f>
        <v>0</v>
      </c>
      <c r="T91" s="16">
        <f ca="1">IFERROR(ALL!X70,0)</f>
        <v>0</v>
      </c>
      <c r="U91" s="16">
        <f ca="1">IFERROR(ALL!Y70,0)</f>
        <v>0</v>
      </c>
      <c r="V91" s="16">
        <f ca="1">IFERROR(ALL!Z70,0)</f>
        <v>0</v>
      </c>
      <c r="W91" s="16">
        <f ca="1">IFERROR(ALL!AA70,0)</f>
        <v>0</v>
      </c>
      <c r="X91" s="16">
        <f ca="1">IFERROR(ALL!AB70,0)</f>
        <v>0</v>
      </c>
      <c r="Y91" s="16">
        <f ca="1">IFERROR(ALL!AC70,0)</f>
        <v>0</v>
      </c>
      <c r="Z91" s="16">
        <f ca="1">IFERROR(ALL!AD70,0)</f>
        <v>0</v>
      </c>
      <c r="AA91" s="16">
        <f ca="1">IFERROR(ALL!AE70,0)</f>
        <v>0</v>
      </c>
      <c r="AB91" s="16">
        <f ca="1">IFERROR(ALL!AF70,0)</f>
        <v>0</v>
      </c>
      <c r="AC91" s="16">
        <f ca="1">IFERROR(ALL!AG70,0)</f>
        <v>0</v>
      </c>
      <c r="AD91" s="16">
        <f ca="1">IFERROR(ALL!AH70,0)</f>
        <v>0</v>
      </c>
      <c r="AE91" s="16">
        <f ca="1">IFERROR(ALL!AI70,0)</f>
        <v>0</v>
      </c>
      <c r="AF91" s="16">
        <f ca="1">IFERROR(ALL!AJ70,0)</f>
        <v>0</v>
      </c>
      <c r="AG91" s="16">
        <f ca="1">IFERROR(ALL!AK70,0)</f>
        <v>0</v>
      </c>
      <c r="AH91" s="16">
        <f ca="1">IFERROR(ALL!AL70,0)</f>
        <v>0</v>
      </c>
      <c r="AI91" s="16">
        <f ca="1">IFERROR(ALL!AM70,0)</f>
        <v>0</v>
      </c>
      <c r="AJ91" s="16">
        <f ca="1">IFERROR(ALL!AN70,0)</f>
        <v>0</v>
      </c>
      <c r="AK91" s="16">
        <f ca="1">IFERROR(ALL!AO70,0)</f>
        <v>0</v>
      </c>
      <c r="AL91" s="16">
        <f ca="1">IFERROR(ALL!AP70,0)</f>
        <v>0</v>
      </c>
      <c r="AM91" s="16">
        <f ca="1">IFERROR(ALL!AQ70,0)</f>
        <v>0</v>
      </c>
      <c r="AN91" s="16">
        <f ca="1">IFERROR(ALL!AR70,0)</f>
        <v>0</v>
      </c>
      <c r="AO91" s="16">
        <f ca="1">IFERROR(ALL!AS70,0)</f>
        <v>0</v>
      </c>
      <c r="AP91" s="16">
        <f ca="1">IFERROR(ALL!AT70,0)</f>
        <v>0</v>
      </c>
      <c r="AQ91" s="16">
        <f ca="1">IFERROR(ALL!AU70,0)</f>
        <v>0</v>
      </c>
      <c r="AR91" s="16">
        <f ca="1">IFERROR(ALL!AV70,0)</f>
        <v>0</v>
      </c>
      <c r="AS91" s="16">
        <f ca="1">IFERROR(ALL!AW70,0)</f>
        <v>0</v>
      </c>
      <c r="AT91" s="16">
        <f ca="1">IFERROR(ALL!AX70,0)</f>
        <v>0</v>
      </c>
      <c r="AU91" s="16">
        <f ca="1">IFERROR(ALL!AY70,0)</f>
        <v>0</v>
      </c>
      <c r="AV91" s="16">
        <f ca="1">IFERROR(ALL!AZ70,0)</f>
        <v>0</v>
      </c>
      <c r="AW91" s="16">
        <f ca="1">IFERROR(ALL!BA70,0)</f>
        <v>0</v>
      </c>
      <c r="AX91" s="16">
        <f ca="1">IFERROR(ALL!BB70,0)</f>
        <v>0</v>
      </c>
      <c r="AY91" s="16">
        <f ca="1">IFERROR(ALL!BC70,0)</f>
        <v>0</v>
      </c>
      <c r="AZ91" s="16">
        <f ca="1">IFERROR(ALL!BD70,0)</f>
        <v>0</v>
      </c>
      <c r="BA91" s="16">
        <f ca="1">IFERROR(ALL!BE70,0)</f>
        <v>0</v>
      </c>
      <c r="BB91" s="16">
        <f ca="1">IFERROR(ALL!BF70,0)</f>
        <v>0</v>
      </c>
      <c r="BC91" s="16">
        <f ca="1">IFERROR(ALL!BG70,0)</f>
        <v>0</v>
      </c>
      <c r="BD91" s="16">
        <f ca="1">IFERROR(ALL!BH70,0)</f>
        <v>0</v>
      </c>
      <c r="BE91" s="16">
        <f ca="1">IFERROR(ALL!BI70,0)</f>
        <v>0</v>
      </c>
      <c r="BF91" s="16">
        <f ca="1">IFERROR(ALL!BJ70,0)</f>
        <v>0</v>
      </c>
      <c r="BG91" s="16">
        <f ca="1">IFERROR(ALL!BK70,0)</f>
        <v>0</v>
      </c>
      <c r="BH91" s="16">
        <f ca="1">IFERROR(ALL!BL70,0)</f>
        <v>0</v>
      </c>
      <c r="BI91" s="16">
        <f ca="1">IFERROR(ALL!BM70,0)</f>
        <v>0</v>
      </c>
      <c r="BJ91" s="16">
        <f ca="1">IFERROR(ALL!BN70,0)</f>
        <v>0</v>
      </c>
      <c r="BK91" s="16">
        <f ca="1">IFERROR(ALL!BO70,0)</f>
        <v>0</v>
      </c>
      <c r="BL91" s="16">
        <f ca="1">IFERROR(ALL!BP70,0)</f>
        <v>0</v>
      </c>
      <c r="BM91" s="16">
        <f ca="1">IFERROR(ALL!BQ70,0)</f>
        <v>0</v>
      </c>
      <c r="BN91" s="16">
        <f ca="1">IFERROR(ALL!BR70,0)</f>
        <v>0</v>
      </c>
      <c r="BO91" s="16">
        <f>IFERROR(ALL!BS70,0)</f>
        <v>0</v>
      </c>
      <c r="BP91" s="16">
        <f>IFERROR(ALL!BT70,0)</f>
        <v>0</v>
      </c>
      <c r="BQ91" s="16">
        <f>IFERROR(ALL!BU70,0)</f>
        <v>0</v>
      </c>
      <c r="BR91" s="16">
        <f>IFERROR(ALL!BV70,0)</f>
        <v>0</v>
      </c>
      <c r="BS91" s="16">
        <f>IFERROR(ALL!BW70,0)</f>
        <v>0</v>
      </c>
      <c r="BT91" s="16">
        <f>IFERROR(ALL!BX70,0)</f>
        <v>0</v>
      </c>
      <c r="BU91" s="101"/>
    </row>
    <row r="92" spans="1:73" ht="21.75" hidden="1" outlineLevel="1" thickBot="1" x14ac:dyDescent="0.4">
      <c r="A92" s="85">
        <f>IFERROR(ALL!E71,0)</f>
        <v>0</v>
      </c>
      <c r="B92" s="16">
        <f ca="1">IFERROR(ALL!F71,0)</f>
        <v>0</v>
      </c>
      <c r="C92" s="16">
        <f ca="1">IFERROR(ALL!G71,0)</f>
        <v>0</v>
      </c>
      <c r="D92" s="16">
        <f ca="1">IFERROR(ALL!H71,0)</f>
        <v>0</v>
      </c>
      <c r="E92" s="16">
        <f ca="1">IFERROR(ALL!I71,0)</f>
        <v>0</v>
      </c>
      <c r="F92" s="16">
        <f ca="1">IFERROR(ALL!J71,0)</f>
        <v>0</v>
      </c>
      <c r="G92" s="16">
        <f ca="1">IFERROR(ALL!K71,0)</f>
        <v>0</v>
      </c>
      <c r="H92" s="16">
        <f ca="1">IFERROR(ALL!L71,0)</f>
        <v>0</v>
      </c>
      <c r="I92" s="16">
        <f ca="1">IFERROR(ALL!M71,0)</f>
        <v>0</v>
      </c>
      <c r="J92" s="16">
        <f ca="1">IFERROR(ALL!N71,0)</f>
        <v>0</v>
      </c>
      <c r="K92" s="16">
        <f ca="1">IFERROR(ALL!O71,0)</f>
        <v>0</v>
      </c>
      <c r="L92" s="16">
        <f ca="1">IFERROR(ALL!P71,0)</f>
        <v>0</v>
      </c>
      <c r="M92" s="16">
        <f ca="1">IFERROR(ALL!Q71,0)</f>
        <v>0</v>
      </c>
      <c r="N92" s="16">
        <f ca="1">IFERROR(ALL!R71,0)</f>
        <v>0</v>
      </c>
      <c r="O92" s="16">
        <f ca="1">IFERROR(ALL!S71,0)</f>
        <v>0</v>
      </c>
      <c r="P92" s="16">
        <f ca="1">IFERROR(ALL!T71,0)</f>
        <v>0</v>
      </c>
      <c r="Q92" s="16">
        <f ca="1">IFERROR(ALL!U71,0)</f>
        <v>0</v>
      </c>
      <c r="R92" s="16">
        <f ca="1">IFERROR(ALL!V71,0)</f>
        <v>0</v>
      </c>
      <c r="S92" s="16">
        <f ca="1">IFERROR(ALL!W71,0)</f>
        <v>0</v>
      </c>
      <c r="T92" s="16">
        <f ca="1">IFERROR(ALL!X71,0)</f>
        <v>0</v>
      </c>
      <c r="U92" s="16">
        <f ca="1">IFERROR(ALL!Y71,0)</f>
        <v>0</v>
      </c>
      <c r="V92" s="16">
        <f ca="1">IFERROR(ALL!Z71,0)</f>
        <v>0</v>
      </c>
      <c r="W92" s="16">
        <f ca="1">IFERROR(ALL!AA71,0)</f>
        <v>0</v>
      </c>
      <c r="X92" s="16">
        <f ca="1">IFERROR(ALL!AB71,0)</f>
        <v>0</v>
      </c>
      <c r="Y92" s="16">
        <f ca="1">IFERROR(ALL!AC71,0)</f>
        <v>0</v>
      </c>
      <c r="Z92" s="16">
        <f ca="1">IFERROR(ALL!AD71,0)</f>
        <v>0</v>
      </c>
      <c r="AA92" s="16">
        <f ca="1">IFERROR(ALL!AE71,0)</f>
        <v>0</v>
      </c>
      <c r="AB92" s="16">
        <f ca="1">IFERROR(ALL!AF71,0)</f>
        <v>0</v>
      </c>
      <c r="AC92" s="16">
        <f ca="1">IFERROR(ALL!AG71,0)</f>
        <v>0</v>
      </c>
      <c r="AD92" s="16">
        <f ca="1">IFERROR(ALL!AH71,0)</f>
        <v>0</v>
      </c>
      <c r="AE92" s="16">
        <f ca="1">IFERROR(ALL!AI71,0)</f>
        <v>0</v>
      </c>
      <c r="AF92" s="16">
        <f ca="1">IFERROR(ALL!AJ71,0)</f>
        <v>0</v>
      </c>
      <c r="AG92" s="16">
        <f ca="1">IFERROR(ALL!AK71,0)</f>
        <v>0</v>
      </c>
      <c r="AH92" s="16">
        <f ca="1">IFERROR(ALL!AL71,0)</f>
        <v>0</v>
      </c>
      <c r="AI92" s="16">
        <f ca="1">IFERROR(ALL!AM71,0)</f>
        <v>0</v>
      </c>
      <c r="AJ92" s="16">
        <f ca="1">IFERROR(ALL!AN71,0)</f>
        <v>0</v>
      </c>
      <c r="AK92" s="16">
        <f ca="1">IFERROR(ALL!AO71,0)</f>
        <v>0</v>
      </c>
      <c r="AL92" s="16">
        <f ca="1">IFERROR(ALL!AP71,0)</f>
        <v>0</v>
      </c>
      <c r="AM92" s="16">
        <f ca="1">IFERROR(ALL!AQ71,0)</f>
        <v>0</v>
      </c>
      <c r="AN92" s="16">
        <f ca="1">IFERROR(ALL!AR71,0)</f>
        <v>0</v>
      </c>
      <c r="AO92" s="16">
        <f ca="1">IFERROR(ALL!AS71,0)</f>
        <v>0</v>
      </c>
      <c r="AP92" s="16">
        <f ca="1">IFERROR(ALL!AT71,0)</f>
        <v>0</v>
      </c>
      <c r="AQ92" s="16">
        <f ca="1">IFERROR(ALL!AU71,0)</f>
        <v>0</v>
      </c>
      <c r="AR92" s="16">
        <f ca="1">IFERROR(ALL!AV71,0)</f>
        <v>0</v>
      </c>
      <c r="AS92" s="16">
        <f ca="1">IFERROR(ALL!AW71,0)</f>
        <v>0</v>
      </c>
      <c r="AT92" s="16">
        <f ca="1">IFERROR(ALL!AX71,0)</f>
        <v>0</v>
      </c>
      <c r="AU92" s="16">
        <f ca="1">IFERROR(ALL!AY71,0)</f>
        <v>0</v>
      </c>
      <c r="AV92" s="16">
        <f ca="1">IFERROR(ALL!AZ71,0)</f>
        <v>0</v>
      </c>
      <c r="AW92" s="16">
        <f ca="1">IFERROR(ALL!BA71,0)</f>
        <v>0</v>
      </c>
      <c r="AX92" s="16">
        <f ca="1">IFERROR(ALL!BB71,0)</f>
        <v>0</v>
      </c>
      <c r="AY92" s="16">
        <f ca="1">IFERROR(ALL!BC71,0)</f>
        <v>0</v>
      </c>
      <c r="AZ92" s="16">
        <f ca="1">IFERROR(ALL!BD71,0)</f>
        <v>0</v>
      </c>
      <c r="BA92" s="16">
        <f ca="1">IFERROR(ALL!BE71,0)</f>
        <v>0</v>
      </c>
      <c r="BB92" s="16">
        <f ca="1">IFERROR(ALL!BF71,0)</f>
        <v>0</v>
      </c>
      <c r="BC92" s="16">
        <f ca="1">IFERROR(ALL!BG71,0)</f>
        <v>0</v>
      </c>
      <c r="BD92" s="16">
        <f ca="1">IFERROR(ALL!BH71,0)</f>
        <v>0</v>
      </c>
      <c r="BE92" s="16">
        <f ca="1">IFERROR(ALL!BI71,0)</f>
        <v>0</v>
      </c>
      <c r="BF92" s="16">
        <f ca="1">IFERROR(ALL!BJ71,0)</f>
        <v>0</v>
      </c>
      <c r="BG92" s="16">
        <f ca="1">IFERROR(ALL!BK71,0)</f>
        <v>0</v>
      </c>
      <c r="BH92" s="16">
        <f ca="1">IFERROR(ALL!BL71,0)</f>
        <v>0</v>
      </c>
      <c r="BI92" s="16">
        <f ca="1">IFERROR(ALL!BM71,0)</f>
        <v>0</v>
      </c>
      <c r="BJ92" s="16">
        <f ca="1">IFERROR(ALL!BN71,0)</f>
        <v>0</v>
      </c>
      <c r="BK92" s="16">
        <f ca="1">IFERROR(ALL!BO71,0)</f>
        <v>0</v>
      </c>
      <c r="BL92" s="16">
        <f ca="1">IFERROR(ALL!BP71,0)</f>
        <v>0</v>
      </c>
      <c r="BM92" s="16">
        <f ca="1">IFERROR(ALL!BQ71,0)</f>
        <v>0</v>
      </c>
      <c r="BN92" s="16">
        <f ca="1">IFERROR(ALL!BR71,0)</f>
        <v>0</v>
      </c>
      <c r="BO92" s="16">
        <f>IFERROR(ALL!BS71,0)</f>
        <v>0</v>
      </c>
      <c r="BP92" s="16">
        <f>IFERROR(ALL!BT71,0)</f>
        <v>0</v>
      </c>
      <c r="BQ92" s="16">
        <f>IFERROR(ALL!BU71,0)</f>
        <v>0</v>
      </c>
      <c r="BR92" s="16">
        <f>IFERROR(ALL!BV71,0)</f>
        <v>0</v>
      </c>
      <c r="BS92" s="16">
        <f>IFERROR(ALL!BW71,0)</f>
        <v>0</v>
      </c>
      <c r="BT92" s="16">
        <f>IFERROR(ALL!BX71,0)</f>
        <v>0</v>
      </c>
      <c r="BU92" s="101"/>
    </row>
    <row r="93" spans="1:73" ht="21.75" hidden="1" outlineLevel="1" thickBot="1" x14ac:dyDescent="0.4">
      <c r="A93" s="85">
        <f>IFERROR(ALL!E72,0)</f>
        <v>0</v>
      </c>
      <c r="B93" s="16">
        <f ca="1">IFERROR(ALL!F72,0)</f>
        <v>0</v>
      </c>
      <c r="C93" s="16">
        <f ca="1">IFERROR(ALL!G72,0)</f>
        <v>0</v>
      </c>
      <c r="D93" s="16">
        <f ca="1">IFERROR(ALL!H72,0)</f>
        <v>0</v>
      </c>
      <c r="E93" s="16">
        <f ca="1">IFERROR(ALL!I72,0)</f>
        <v>0</v>
      </c>
      <c r="F93" s="16">
        <f ca="1">IFERROR(ALL!J72,0)</f>
        <v>0</v>
      </c>
      <c r="G93" s="16">
        <f ca="1">IFERROR(ALL!K72,0)</f>
        <v>0</v>
      </c>
      <c r="H93" s="16">
        <f ca="1">IFERROR(ALL!L72,0)</f>
        <v>0</v>
      </c>
      <c r="I93" s="16">
        <f ca="1">IFERROR(ALL!M72,0)</f>
        <v>0</v>
      </c>
      <c r="J93" s="16">
        <f ca="1">IFERROR(ALL!N72,0)</f>
        <v>0</v>
      </c>
      <c r="K93" s="16">
        <f ca="1">IFERROR(ALL!O72,0)</f>
        <v>0</v>
      </c>
      <c r="L93" s="16">
        <f ca="1">IFERROR(ALL!P72,0)</f>
        <v>0</v>
      </c>
      <c r="M93" s="16">
        <f ca="1">IFERROR(ALL!Q72,0)</f>
        <v>0</v>
      </c>
      <c r="N93" s="16">
        <f ca="1">IFERROR(ALL!R72,0)</f>
        <v>0</v>
      </c>
      <c r="O93" s="16">
        <f ca="1">IFERROR(ALL!S72,0)</f>
        <v>0</v>
      </c>
      <c r="P93" s="16">
        <f ca="1">IFERROR(ALL!T72,0)</f>
        <v>0</v>
      </c>
      <c r="Q93" s="16">
        <f ca="1">IFERROR(ALL!U72,0)</f>
        <v>0</v>
      </c>
      <c r="R93" s="16">
        <f ca="1">IFERROR(ALL!V72,0)</f>
        <v>0</v>
      </c>
      <c r="S93" s="16">
        <f ca="1">IFERROR(ALL!W72,0)</f>
        <v>0</v>
      </c>
      <c r="T93" s="16">
        <f ca="1">IFERROR(ALL!X72,0)</f>
        <v>0</v>
      </c>
      <c r="U93" s="16">
        <f ca="1">IFERROR(ALL!Y72,0)</f>
        <v>0</v>
      </c>
      <c r="V93" s="16">
        <f ca="1">IFERROR(ALL!Z72,0)</f>
        <v>0</v>
      </c>
      <c r="W93" s="16">
        <f ca="1">IFERROR(ALL!AA72,0)</f>
        <v>0</v>
      </c>
      <c r="X93" s="16">
        <f ca="1">IFERROR(ALL!AB72,0)</f>
        <v>0</v>
      </c>
      <c r="Y93" s="16">
        <f ca="1">IFERROR(ALL!AC72,0)</f>
        <v>0</v>
      </c>
      <c r="Z93" s="16">
        <f ca="1">IFERROR(ALL!AD72,0)</f>
        <v>0</v>
      </c>
      <c r="AA93" s="16">
        <f ca="1">IFERROR(ALL!AE72,0)</f>
        <v>0</v>
      </c>
      <c r="AB93" s="16">
        <f ca="1">IFERROR(ALL!AF72,0)</f>
        <v>0</v>
      </c>
      <c r="AC93" s="16">
        <f ca="1">IFERROR(ALL!AG72,0)</f>
        <v>0</v>
      </c>
      <c r="AD93" s="16">
        <f ca="1">IFERROR(ALL!AH72,0)</f>
        <v>0</v>
      </c>
      <c r="AE93" s="16">
        <f ca="1">IFERROR(ALL!AI72,0)</f>
        <v>0</v>
      </c>
      <c r="AF93" s="16">
        <f ca="1">IFERROR(ALL!AJ72,0)</f>
        <v>0</v>
      </c>
      <c r="AG93" s="16">
        <f ca="1">IFERROR(ALL!AK72,0)</f>
        <v>0</v>
      </c>
      <c r="AH93" s="16">
        <f ca="1">IFERROR(ALL!AL72,0)</f>
        <v>0</v>
      </c>
      <c r="AI93" s="16">
        <f ca="1">IFERROR(ALL!AM72,0)</f>
        <v>0</v>
      </c>
      <c r="AJ93" s="16">
        <f ca="1">IFERROR(ALL!AN72,0)</f>
        <v>0</v>
      </c>
      <c r="AK93" s="16">
        <f ca="1">IFERROR(ALL!AO72,0)</f>
        <v>0</v>
      </c>
      <c r="AL93" s="16">
        <f ca="1">IFERROR(ALL!AP72,0)</f>
        <v>0</v>
      </c>
      <c r="AM93" s="16">
        <f ca="1">IFERROR(ALL!AQ72,0)</f>
        <v>0</v>
      </c>
      <c r="AN93" s="16">
        <f ca="1">IFERROR(ALL!AR72,0)</f>
        <v>0</v>
      </c>
      <c r="AO93" s="16">
        <f ca="1">IFERROR(ALL!AS72,0)</f>
        <v>0</v>
      </c>
      <c r="AP93" s="16">
        <f ca="1">IFERROR(ALL!AT72,0)</f>
        <v>0</v>
      </c>
      <c r="AQ93" s="16">
        <f ca="1">IFERROR(ALL!AU72,0)</f>
        <v>0</v>
      </c>
      <c r="AR93" s="16">
        <f ca="1">IFERROR(ALL!AV72,0)</f>
        <v>0</v>
      </c>
      <c r="AS93" s="16">
        <f ca="1">IFERROR(ALL!AW72,0)</f>
        <v>0</v>
      </c>
      <c r="AT93" s="16">
        <f ca="1">IFERROR(ALL!AX72,0)</f>
        <v>0</v>
      </c>
      <c r="AU93" s="16">
        <f ca="1">IFERROR(ALL!AY72,0)</f>
        <v>0</v>
      </c>
      <c r="AV93" s="16">
        <f ca="1">IFERROR(ALL!AZ72,0)</f>
        <v>0</v>
      </c>
      <c r="AW93" s="16">
        <f ca="1">IFERROR(ALL!BA72,0)</f>
        <v>0</v>
      </c>
      <c r="AX93" s="16">
        <f ca="1">IFERROR(ALL!BB72,0)</f>
        <v>0</v>
      </c>
      <c r="AY93" s="16">
        <f ca="1">IFERROR(ALL!BC72,0)</f>
        <v>0</v>
      </c>
      <c r="AZ93" s="16">
        <f ca="1">IFERROR(ALL!BD72,0)</f>
        <v>0</v>
      </c>
      <c r="BA93" s="16">
        <f ca="1">IFERROR(ALL!BE72,0)</f>
        <v>0</v>
      </c>
      <c r="BB93" s="16">
        <f ca="1">IFERROR(ALL!BF72,0)</f>
        <v>0</v>
      </c>
      <c r="BC93" s="16">
        <f ca="1">IFERROR(ALL!BG72,0)</f>
        <v>0</v>
      </c>
      <c r="BD93" s="16">
        <f ca="1">IFERROR(ALL!BH72,0)</f>
        <v>0</v>
      </c>
      <c r="BE93" s="16">
        <f ca="1">IFERROR(ALL!BI72,0)</f>
        <v>0</v>
      </c>
      <c r="BF93" s="16">
        <f ca="1">IFERROR(ALL!BJ72,0)</f>
        <v>0</v>
      </c>
      <c r="BG93" s="16">
        <f ca="1">IFERROR(ALL!BK72,0)</f>
        <v>0</v>
      </c>
      <c r="BH93" s="16">
        <f ca="1">IFERROR(ALL!BL72,0)</f>
        <v>0</v>
      </c>
      <c r="BI93" s="16">
        <f ca="1">IFERROR(ALL!BM72,0)</f>
        <v>0</v>
      </c>
      <c r="BJ93" s="16">
        <f ca="1">IFERROR(ALL!BN72,0)</f>
        <v>0</v>
      </c>
      <c r="BK93" s="16">
        <f ca="1">IFERROR(ALL!BO72,0)</f>
        <v>0</v>
      </c>
      <c r="BL93" s="16">
        <f ca="1">IFERROR(ALL!BP72,0)</f>
        <v>0</v>
      </c>
      <c r="BM93" s="16">
        <f ca="1">IFERROR(ALL!BQ72,0)</f>
        <v>0</v>
      </c>
      <c r="BN93" s="16">
        <f ca="1">IFERROR(ALL!BR72,0)</f>
        <v>0</v>
      </c>
      <c r="BO93" s="16">
        <f>IFERROR(ALL!BS72,0)</f>
        <v>0</v>
      </c>
      <c r="BP93" s="16">
        <f>IFERROR(ALL!BT72,0)</f>
        <v>0</v>
      </c>
      <c r="BQ93" s="16">
        <f>IFERROR(ALL!BU72,0)</f>
        <v>0</v>
      </c>
      <c r="BR93" s="16">
        <f>IFERROR(ALL!BV72,0)</f>
        <v>0</v>
      </c>
      <c r="BS93" s="16">
        <f>IFERROR(ALL!BW72,0)</f>
        <v>0</v>
      </c>
      <c r="BT93" s="16">
        <f>IFERROR(ALL!BX72,0)</f>
        <v>0</v>
      </c>
      <c r="BU93" s="101"/>
    </row>
    <row r="94" spans="1:73" ht="21.75" hidden="1" outlineLevel="1" thickBot="1" x14ac:dyDescent="0.4">
      <c r="A94" s="85">
        <f>IFERROR(ALL!E73,0)</f>
        <v>0</v>
      </c>
      <c r="B94" s="16">
        <f ca="1">IFERROR(ALL!F73,0)</f>
        <v>0</v>
      </c>
      <c r="C94" s="16">
        <f ca="1">IFERROR(ALL!G73,0)</f>
        <v>0</v>
      </c>
      <c r="D94" s="16">
        <f ca="1">IFERROR(ALL!H73,0)</f>
        <v>0</v>
      </c>
      <c r="E94" s="16">
        <f ca="1">IFERROR(ALL!I73,0)</f>
        <v>0</v>
      </c>
      <c r="F94" s="16">
        <f ca="1">IFERROR(ALL!J73,0)</f>
        <v>0</v>
      </c>
      <c r="G94" s="16">
        <f ca="1">IFERROR(ALL!K73,0)</f>
        <v>0</v>
      </c>
      <c r="H94" s="16">
        <f ca="1">IFERROR(ALL!L73,0)</f>
        <v>0</v>
      </c>
      <c r="I94" s="16">
        <f ca="1">IFERROR(ALL!M73,0)</f>
        <v>0</v>
      </c>
      <c r="J94" s="16">
        <f ca="1">IFERROR(ALL!N73,0)</f>
        <v>0</v>
      </c>
      <c r="K94" s="16">
        <f ca="1">IFERROR(ALL!O73,0)</f>
        <v>0</v>
      </c>
      <c r="L94" s="16">
        <f ca="1">IFERROR(ALL!P73,0)</f>
        <v>0</v>
      </c>
      <c r="M94" s="16">
        <f ca="1">IFERROR(ALL!Q73,0)</f>
        <v>0</v>
      </c>
      <c r="N94" s="16">
        <f ca="1">IFERROR(ALL!R73,0)</f>
        <v>0</v>
      </c>
      <c r="O94" s="16">
        <f ca="1">IFERROR(ALL!S73,0)</f>
        <v>0</v>
      </c>
      <c r="P94" s="16">
        <f ca="1">IFERROR(ALL!T73,0)</f>
        <v>0</v>
      </c>
      <c r="Q94" s="16">
        <f ca="1">IFERROR(ALL!U73,0)</f>
        <v>0</v>
      </c>
      <c r="R94" s="16">
        <f ca="1">IFERROR(ALL!V73,0)</f>
        <v>0</v>
      </c>
      <c r="S94" s="16">
        <f ca="1">IFERROR(ALL!W73,0)</f>
        <v>0</v>
      </c>
      <c r="T94" s="16">
        <f ca="1">IFERROR(ALL!X73,0)</f>
        <v>0</v>
      </c>
      <c r="U94" s="16">
        <f ca="1">IFERROR(ALL!Y73,0)</f>
        <v>0</v>
      </c>
      <c r="V94" s="16">
        <f ca="1">IFERROR(ALL!Z73,0)</f>
        <v>0</v>
      </c>
      <c r="W94" s="16">
        <f ca="1">IFERROR(ALL!AA73,0)</f>
        <v>0</v>
      </c>
      <c r="X94" s="16">
        <f ca="1">IFERROR(ALL!AB73,0)</f>
        <v>0</v>
      </c>
      <c r="Y94" s="16">
        <f ca="1">IFERROR(ALL!AC73,0)</f>
        <v>0</v>
      </c>
      <c r="Z94" s="16">
        <f ca="1">IFERROR(ALL!AD73,0)</f>
        <v>0</v>
      </c>
      <c r="AA94" s="16">
        <f ca="1">IFERROR(ALL!AE73,0)</f>
        <v>0</v>
      </c>
      <c r="AB94" s="16">
        <f ca="1">IFERROR(ALL!AF73,0)</f>
        <v>0</v>
      </c>
      <c r="AC94" s="16">
        <f ca="1">IFERROR(ALL!AG73,0)</f>
        <v>0</v>
      </c>
      <c r="AD94" s="16">
        <f ca="1">IFERROR(ALL!AH73,0)</f>
        <v>0</v>
      </c>
      <c r="AE94" s="16">
        <f ca="1">IFERROR(ALL!AI73,0)</f>
        <v>0</v>
      </c>
      <c r="AF94" s="16">
        <f ca="1">IFERROR(ALL!AJ73,0)</f>
        <v>0</v>
      </c>
      <c r="AG94" s="16">
        <f ca="1">IFERROR(ALL!AK73,0)</f>
        <v>0</v>
      </c>
      <c r="AH94" s="16">
        <f ca="1">IFERROR(ALL!AL73,0)</f>
        <v>0</v>
      </c>
      <c r="AI94" s="16">
        <f ca="1">IFERROR(ALL!AM73,0)</f>
        <v>0</v>
      </c>
      <c r="AJ94" s="16">
        <f ca="1">IFERROR(ALL!AN73,0)</f>
        <v>0</v>
      </c>
      <c r="AK94" s="16">
        <f ca="1">IFERROR(ALL!AO73,0)</f>
        <v>0</v>
      </c>
      <c r="AL94" s="16">
        <f ca="1">IFERROR(ALL!AP73,0)</f>
        <v>0</v>
      </c>
      <c r="AM94" s="16">
        <f ca="1">IFERROR(ALL!AQ73,0)</f>
        <v>0</v>
      </c>
      <c r="AN94" s="16">
        <f ca="1">IFERROR(ALL!AR73,0)</f>
        <v>0</v>
      </c>
      <c r="AO94" s="16">
        <f ca="1">IFERROR(ALL!AS73,0)</f>
        <v>0</v>
      </c>
      <c r="AP94" s="16">
        <f ca="1">IFERROR(ALL!AT73,0)</f>
        <v>0</v>
      </c>
      <c r="AQ94" s="16">
        <f ca="1">IFERROR(ALL!AU73,0)</f>
        <v>0</v>
      </c>
      <c r="AR94" s="16">
        <f ca="1">IFERROR(ALL!AV73,0)</f>
        <v>0</v>
      </c>
      <c r="AS94" s="16">
        <f ca="1">IFERROR(ALL!AW73,0)</f>
        <v>0</v>
      </c>
      <c r="AT94" s="16">
        <f ca="1">IFERROR(ALL!AX73,0)</f>
        <v>0</v>
      </c>
      <c r="AU94" s="16">
        <f ca="1">IFERROR(ALL!AY73,0)</f>
        <v>0</v>
      </c>
      <c r="AV94" s="16">
        <f ca="1">IFERROR(ALL!AZ73,0)</f>
        <v>0</v>
      </c>
      <c r="AW94" s="16">
        <f ca="1">IFERROR(ALL!BA73,0)</f>
        <v>0</v>
      </c>
      <c r="AX94" s="16">
        <f ca="1">IFERROR(ALL!BB73,0)</f>
        <v>0</v>
      </c>
      <c r="AY94" s="16">
        <f ca="1">IFERROR(ALL!BC73,0)</f>
        <v>0</v>
      </c>
      <c r="AZ94" s="16">
        <f ca="1">IFERROR(ALL!BD73,0)</f>
        <v>0</v>
      </c>
      <c r="BA94" s="16">
        <f ca="1">IFERROR(ALL!BE73,0)</f>
        <v>0</v>
      </c>
      <c r="BB94" s="16">
        <f ca="1">IFERROR(ALL!BF73,0)</f>
        <v>0</v>
      </c>
      <c r="BC94" s="16">
        <f ca="1">IFERROR(ALL!BG73,0)</f>
        <v>0</v>
      </c>
      <c r="BD94" s="16">
        <f ca="1">IFERROR(ALL!BH73,0)</f>
        <v>0</v>
      </c>
      <c r="BE94" s="16">
        <f ca="1">IFERROR(ALL!BI73,0)</f>
        <v>0</v>
      </c>
      <c r="BF94" s="16">
        <f ca="1">IFERROR(ALL!BJ73,0)</f>
        <v>0</v>
      </c>
      <c r="BG94" s="16">
        <f ca="1">IFERROR(ALL!BK73,0)</f>
        <v>0</v>
      </c>
      <c r="BH94" s="16">
        <f ca="1">IFERROR(ALL!BL73,0)</f>
        <v>0</v>
      </c>
      <c r="BI94" s="16">
        <f ca="1">IFERROR(ALL!BM73,0)</f>
        <v>0</v>
      </c>
      <c r="BJ94" s="16">
        <f ca="1">IFERROR(ALL!BN73,0)</f>
        <v>0</v>
      </c>
      <c r="BK94" s="16">
        <f ca="1">IFERROR(ALL!BO73,0)</f>
        <v>0</v>
      </c>
      <c r="BL94" s="16">
        <f ca="1">IFERROR(ALL!BP73,0)</f>
        <v>0</v>
      </c>
      <c r="BM94" s="16">
        <f ca="1">IFERROR(ALL!BQ73,0)</f>
        <v>0</v>
      </c>
      <c r="BN94" s="16">
        <f ca="1">IFERROR(ALL!BR73,0)</f>
        <v>0</v>
      </c>
      <c r="BO94" s="16">
        <f>IFERROR(ALL!BS73,0)</f>
        <v>0</v>
      </c>
      <c r="BP94" s="16">
        <f>IFERROR(ALL!BT73,0)</f>
        <v>0</v>
      </c>
      <c r="BQ94" s="16">
        <f>IFERROR(ALL!BU73,0)</f>
        <v>0</v>
      </c>
      <c r="BR94" s="16">
        <f>IFERROR(ALL!BV73,0)</f>
        <v>0</v>
      </c>
      <c r="BS94" s="16">
        <f>IFERROR(ALL!BW73,0)</f>
        <v>0</v>
      </c>
      <c r="BT94" s="16">
        <f>IFERROR(ALL!BX73,0)</f>
        <v>0</v>
      </c>
      <c r="BU94" s="101"/>
    </row>
    <row r="95" spans="1:73" ht="21.75" hidden="1" outlineLevel="1" thickBot="1" x14ac:dyDescent="0.4">
      <c r="A95" s="85">
        <f>IFERROR(ALL!E74,0)</f>
        <v>0</v>
      </c>
      <c r="B95" s="16">
        <f ca="1">IFERROR(ALL!F74,0)</f>
        <v>0</v>
      </c>
      <c r="C95" s="16">
        <f ca="1">IFERROR(ALL!G74,0)</f>
        <v>0</v>
      </c>
      <c r="D95" s="16">
        <f ca="1">IFERROR(ALL!H74,0)</f>
        <v>0</v>
      </c>
      <c r="E95" s="16">
        <f ca="1">IFERROR(ALL!I74,0)</f>
        <v>0</v>
      </c>
      <c r="F95" s="16">
        <f ca="1">IFERROR(ALL!J74,0)</f>
        <v>0</v>
      </c>
      <c r="G95" s="16">
        <f ca="1">IFERROR(ALL!K74,0)</f>
        <v>0</v>
      </c>
      <c r="H95" s="16">
        <f ca="1">IFERROR(ALL!L74,0)</f>
        <v>0</v>
      </c>
      <c r="I95" s="16">
        <f ca="1">IFERROR(ALL!M74,0)</f>
        <v>0</v>
      </c>
      <c r="J95" s="16">
        <f ca="1">IFERROR(ALL!N74,0)</f>
        <v>0</v>
      </c>
      <c r="K95" s="16">
        <f ca="1">IFERROR(ALL!O74,0)</f>
        <v>0</v>
      </c>
      <c r="L95" s="16">
        <f ca="1">IFERROR(ALL!P74,0)</f>
        <v>0</v>
      </c>
      <c r="M95" s="16">
        <f ca="1">IFERROR(ALL!Q74,0)</f>
        <v>0</v>
      </c>
      <c r="N95" s="16">
        <f ca="1">IFERROR(ALL!R74,0)</f>
        <v>0</v>
      </c>
      <c r="O95" s="16">
        <f ca="1">IFERROR(ALL!S74,0)</f>
        <v>0</v>
      </c>
      <c r="P95" s="16">
        <f ca="1">IFERROR(ALL!T74,0)</f>
        <v>0</v>
      </c>
      <c r="Q95" s="16">
        <f ca="1">IFERROR(ALL!U74,0)</f>
        <v>0</v>
      </c>
      <c r="R95" s="16">
        <f ca="1">IFERROR(ALL!V74,0)</f>
        <v>0</v>
      </c>
      <c r="S95" s="16">
        <f ca="1">IFERROR(ALL!W74,0)</f>
        <v>0</v>
      </c>
      <c r="T95" s="16">
        <f ca="1">IFERROR(ALL!X74,0)</f>
        <v>0</v>
      </c>
      <c r="U95" s="16">
        <f ca="1">IFERROR(ALL!Y74,0)</f>
        <v>0</v>
      </c>
      <c r="V95" s="16">
        <f ca="1">IFERROR(ALL!Z74,0)</f>
        <v>0</v>
      </c>
      <c r="W95" s="16">
        <f ca="1">IFERROR(ALL!AA74,0)</f>
        <v>0</v>
      </c>
      <c r="X95" s="16">
        <f ca="1">IFERROR(ALL!AB74,0)</f>
        <v>0</v>
      </c>
      <c r="Y95" s="16">
        <f ca="1">IFERROR(ALL!AC74,0)</f>
        <v>0</v>
      </c>
      <c r="Z95" s="16">
        <f ca="1">IFERROR(ALL!AD74,0)</f>
        <v>0</v>
      </c>
      <c r="AA95" s="16">
        <f ca="1">IFERROR(ALL!AE74,0)</f>
        <v>0</v>
      </c>
      <c r="AB95" s="16">
        <f ca="1">IFERROR(ALL!AF74,0)</f>
        <v>0</v>
      </c>
      <c r="AC95" s="16">
        <f ca="1">IFERROR(ALL!AG74,0)</f>
        <v>0</v>
      </c>
      <c r="AD95" s="16">
        <f ca="1">IFERROR(ALL!AH74,0)</f>
        <v>0</v>
      </c>
      <c r="AE95" s="16">
        <f ca="1">IFERROR(ALL!AI74,0)</f>
        <v>0</v>
      </c>
      <c r="AF95" s="16">
        <f ca="1">IFERROR(ALL!AJ74,0)</f>
        <v>0</v>
      </c>
      <c r="AG95" s="16">
        <f ca="1">IFERROR(ALL!AK74,0)</f>
        <v>0</v>
      </c>
      <c r="AH95" s="16">
        <f ca="1">IFERROR(ALL!AL74,0)</f>
        <v>0</v>
      </c>
      <c r="AI95" s="16">
        <f ca="1">IFERROR(ALL!AM74,0)</f>
        <v>0</v>
      </c>
      <c r="AJ95" s="16">
        <f ca="1">IFERROR(ALL!AN74,0)</f>
        <v>0</v>
      </c>
      <c r="AK95" s="16">
        <f ca="1">IFERROR(ALL!AO74,0)</f>
        <v>0</v>
      </c>
      <c r="AL95" s="16">
        <f ca="1">IFERROR(ALL!AP74,0)</f>
        <v>0</v>
      </c>
      <c r="AM95" s="16">
        <f ca="1">IFERROR(ALL!AQ74,0)</f>
        <v>0</v>
      </c>
      <c r="AN95" s="16">
        <f ca="1">IFERROR(ALL!AR74,0)</f>
        <v>0</v>
      </c>
      <c r="AO95" s="16">
        <f ca="1">IFERROR(ALL!AS74,0)</f>
        <v>0</v>
      </c>
      <c r="AP95" s="16">
        <f ca="1">IFERROR(ALL!AT74,0)</f>
        <v>0</v>
      </c>
      <c r="AQ95" s="16">
        <f ca="1">IFERROR(ALL!AU74,0)</f>
        <v>0</v>
      </c>
      <c r="AR95" s="16">
        <f ca="1">IFERROR(ALL!AV74,0)</f>
        <v>0</v>
      </c>
      <c r="AS95" s="16">
        <f ca="1">IFERROR(ALL!AW74,0)</f>
        <v>0</v>
      </c>
      <c r="AT95" s="16">
        <f ca="1">IFERROR(ALL!AX74,0)</f>
        <v>0</v>
      </c>
      <c r="AU95" s="16">
        <f ca="1">IFERROR(ALL!AY74,0)</f>
        <v>0</v>
      </c>
      <c r="AV95" s="16">
        <f ca="1">IFERROR(ALL!AZ74,0)</f>
        <v>0</v>
      </c>
      <c r="AW95" s="16">
        <f ca="1">IFERROR(ALL!BA74,0)</f>
        <v>0</v>
      </c>
      <c r="AX95" s="16">
        <f ca="1">IFERROR(ALL!BB74,0)</f>
        <v>0</v>
      </c>
      <c r="AY95" s="16">
        <f ca="1">IFERROR(ALL!BC74,0)</f>
        <v>0</v>
      </c>
      <c r="AZ95" s="16">
        <f ca="1">IFERROR(ALL!BD74,0)</f>
        <v>0</v>
      </c>
      <c r="BA95" s="16">
        <f ca="1">IFERROR(ALL!BE74,0)</f>
        <v>0</v>
      </c>
      <c r="BB95" s="16">
        <f ca="1">IFERROR(ALL!BF74,0)</f>
        <v>0</v>
      </c>
      <c r="BC95" s="16">
        <f ca="1">IFERROR(ALL!BG74,0)</f>
        <v>0</v>
      </c>
      <c r="BD95" s="16">
        <f ca="1">IFERROR(ALL!BH74,0)</f>
        <v>0</v>
      </c>
      <c r="BE95" s="16">
        <f ca="1">IFERROR(ALL!BI74,0)</f>
        <v>0</v>
      </c>
      <c r="BF95" s="16">
        <f ca="1">IFERROR(ALL!BJ74,0)</f>
        <v>0</v>
      </c>
      <c r="BG95" s="16">
        <f ca="1">IFERROR(ALL!BK74,0)</f>
        <v>0</v>
      </c>
      <c r="BH95" s="16">
        <f ca="1">IFERROR(ALL!BL74,0)</f>
        <v>0</v>
      </c>
      <c r="BI95" s="16">
        <f ca="1">IFERROR(ALL!BM74,0)</f>
        <v>0</v>
      </c>
      <c r="BJ95" s="16">
        <f ca="1">IFERROR(ALL!BN74,0)</f>
        <v>0</v>
      </c>
      <c r="BK95" s="16">
        <f ca="1">IFERROR(ALL!BO74,0)</f>
        <v>0</v>
      </c>
      <c r="BL95" s="16">
        <f ca="1">IFERROR(ALL!BP74,0)</f>
        <v>0</v>
      </c>
      <c r="BM95" s="16">
        <f ca="1">IFERROR(ALL!BQ74,0)</f>
        <v>0</v>
      </c>
      <c r="BN95" s="16">
        <f ca="1">IFERROR(ALL!BR74,0)</f>
        <v>0</v>
      </c>
      <c r="BO95" s="16">
        <f>IFERROR(ALL!BS74,0)</f>
        <v>0</v>
      </c>
      <c r="BP95" s="16">
        <f>IFERROR(ALL!BT74,0)</f>
        <v>0</v>
      </c>
      <c r="BQ95" s="16">
        <f>IFERROR(ALL!BU74,0)</f>
        <v>0</v>
      </c>
      <c r="BR95" s="16">
        <f>IFERROR(ALL!BV74,0)</f>
        <v>0</v>
      </c>
      <c r="BS95" s="16">
        <f>IFERROR(ALL!BW74,0)</f>
        <v>0</v>
      </c>
      <c r="BT95" s="16">
        <f>IFERROR(ALL!BX74,0)</f>
        <v>0</v>
      </c>
      <c r="BU95" s="101"/>
    </row>
    <row r="96" spans="1:73" ht="21.75" hidden="1" outlineLevel="1" thickBot="1" x14ac:dyDescent="0.4">
      <c r="A96" s="85">
        <f>IFERROR(ALL!E75,0)</f>
        <v>1</v>
      </c>
      <c r="B96" s="16">
        <f>IFERROR(ALL!F75,0)</f>
        <v>0</v>
      </c>
      <c r="C96" s="16">
        <f>IFERROR(ALL!G75,0)</f>
        <v>0</v>
      </c>
      <c r="D96" s="16">
        <f>IFERROR(ALL!H75,0)</f>
        <v>0</v>
      </c>
      <c r="E96" s="16">
        <f>IFERROR(ALL!I75,0)</f>
        <v>0</v>
      </c>
      <c r="F96" s="16">
        <f>IFERROR(ALL!J75,0)</f>
        <v>0</v>
      </c>
      <c r="G96" s="16">
        <f>IFERROR(ALL!K75,0)</f>
        <v>0</v>
      </c>
      <c r="H96" s="16">
        <f>IFERROR(ALL!L75,0)</f>
        <v>0</v>
      </c>
      <c r="I96" s="16">
        <f>IFERROR(ALL!M75,0)</f>
        <v>0</v>
      </c>
      <c r="J96" s="16">
        <f>IFERROR(ALL!N75,0)</f>
        <v>0</v>
      </c>
      <c r="K96" s="16">
        <f>IFERROR(ALL!O75,0)</f>
        <v>0</v>
      </c>
      <c r="L96" s="16">
        <f>IFERROR(ALL!P75,0)</f>
        <v>0</v>
      </c>
      <c r="M96" s="16">
        <f>IFERROR(ALL!Q75,0)</f>
        <v>0</v>
      </c>
      <c r="N96" s="16">
        <f>IFERROR(ALL!R75,0)</f>
        <v>0</v>
      </c>
      <c r="O96" s="16">
        <f>IFERROR(ALL!S75,0)</f>
        <v>0</v>
      </c>
      <c r="P96" s="16">
        <f>IFERROR(ALL!T75,0)</f>
        <v>0</v>
      </c>
      <c r="Q96" s="16">
        <f>IFERROR(ALL!U75,0)</f>
        <v>0</v>
      </c>
      <c r="R96" s="16">
        <f>IFERROR(ALL!V75,0)</f>
        <v>0</v>
      </c>
      <c r="S96" s="16">
        <f>IFERROR(ALL!W75,0)</f>
        <v>0</v>
      </c>
      <c r="T96" s="16">
        <f>IFERROR(ALL!X75,0)</f>
        <v>0</v>
      </c>
      <c r="U96" s="16">
        <f>IFERROR(ALL!Y75,0)</f>
        <v>0</v>
      </c>
      <c r="V96" s="16">
        <f>IFERROR(ALL!Z75,0)</f>
        <v>0</v>
      </c>
      <c r="W96" s="16">
        <f>IFERROR(ALL!AA75,0)</f>
        <v>0</v>
      </c>
      <c r="X96" s="16">
        <f>IFERROR(ALL!AB75,0)</f>
        <v>0</v>
      </c>
      <c r="Y96" s="16">
        <f>IFERROR(ALL!AC75,0)</f>
        <v>0</v>
      </c>
      <c r="Z96" s="16">
        <f>IFERROR(ALL!AD75,0)</f>
        <v>0</v>
      </c>
      <c r="AA96" s="16">
        <f>IFERROR(ALL!AE75,0)</f>
        <v>0</v>
      </c>
      <c r="AB96" s="16">
        <f>IFERROR(ALL!AF75,0)</f>
        <v>0</v>
      </c>
      <c r="AC96" s="16">
        <f>IFERROR(ALL!AG75,0)</f>
        <v>0</v>
      </c>
      <c r="AD96" s="16">
        <f>IFERROR(ALL!AH75,0)</f>
        <v>0</v>
      </c>
      <c r="AE96" s="16">
        <f>IFERROR(ALL!AI75,0)</f>
        <v>0</v>
      </c>
      <c r="AF96" s="16">
        <f>IFERROR(ALL!AJ75,0)</f>
        <v>0</v>
      </c>
      <c r="AG96" s="16">
        <f>IFERROR(ALL!AK75,0)</f>
        <v>0</v>
      </c>
      <c r="AH96" s="16">
        <f>IFERROR(ALL!AL75,0)</f>
        <v>0</v>
      </c>
      <c r="AI96" s="16">
        <f>IFERROR(ALL!AM75,0)</f>
        <v>0</v>
      </c>
      <c r="AJ96" s="16">
        <f>IFERROR(ALL!AN75,0)</f>
        <v>0</v>
      </c>
      <c r="AK96" s="16">
        <f>IFERROR(ALL!AO75,0)</f>
        <v>0</v>
      </c>
      <c r="AL96" s="16">
        <f>IFERROR(ALL!AP75,0)</f>
        <v>0</v>
      </c>
      <c r="AM96" s="16">
        <f>IFERROR(ALL!AQ75,0)</f>
        <v>0</v>
      </c>
      <c r="AN96" s="16">
        <f>IFERROR(ALL!AR75,0)</f>
        <v>0</v>
      </c>
      <c r="AO96" s="16">
        <f>IFERROR(ALL!AS75,0)</f>
        <v>0</v>
      </c>
      <c r="AP96" s="16">
        <f>IFERROR(ALL!AT75,0)</f>
        <v>0</v>
      </c>
      <c r="AQ96" s="16">
        <f>IFERROR(ALL!AU75,0)</f>
        <v>0</v>
      </c>
      <c r="AR96" s="16">
        <f>IFERROR(ALL!AV75,0)</f>
        <v>0</v>
      </c>
      <c r="AS96" s="16">
        <f>IFERROR(ALL!AW75,0)</f>
        <v>0</v>
      </c>
      <c r="AT96" s="16">
        <f>IFERROR(ALL!AX75,0)</f>
        <v>0</v>
      </c>
      <c r="AU96" s="16">
        <f>IFERROR(ALL!AY75,0)</f>
        <v>0</v>
      </c>
      <c r="AV96" s="16">
        <f>IFERROR(ALL!AZ75,0)</f>
        <v>0</v>
      </c>
      <c r="AW96" s="16">
        <f>IFERROR(ALL!BA75,0)</f>
        <v>0</v>
      </c>
      <c r="AX96" s="16">
        <f>IFERROR(ALL!BB75,0)</f>
        <v>0</v>
      </c>
      <c r="AY96" s="16">
        <f>IFERROR(ALL!BC75,0)</f>
        <v>0</v>
      </c>
      <c r="AZ96" s="16">
        <f>IFERROR(ALL!BD75,0)</f>
        <v>0</v>
      </c>
      <c r="BA96" s="16">
        <f>IFERROR(ALL!BE75,0)</f>
        <v>0</v>
      </c>
      <c r="BB96" s="16">
        <f>IFERROR(ALL!BF75,0)</f>
        <v>0</v>
      </c>
      <c r="BC96" s="16">
        <f>IFERROR(ALL!BG75,0)</f>
        <v>0</v>
      </c>
      <c r="BD96" s="16">
        <f>IFERROR(ALL!BH75,0)</f>
        <v>0</v>
      </c>
      <c r="BE96" s="16">
        <f>IFERROR(ALL!BI75,0)</f>
        <v>0</v>
      </c>
      <c r="BF96" s="16">
        <f>IFERROR(ALL!BJ75,0)</f>
        <v>0</v>
      </c>
      <c r="BG96" s="16">
        <f>IFERROR(ALL!BK75,0)</f>
        <v>0</v>
      </c>
      <c r="BH96" s="16">
        <f>IFERROR(ALL!BL75,0)</f>
        <v>0</v>
      </c>
      <c r="BI96" s="16">
        <f>IFERROR(ALL!BM75,0)</f>
        <v>0</v>
      </c>
      <c r="BJ96" s="16">
        <f>IFERROR(ALL!BN75,0)</f>
        <v>0</v>
      </c>
      <c r="BK96" s="16">
        <f>IFERROR(ALL!BO75,0)</f>
        <v>0</v>
      </c>
      <c r="BL96" s="16">
        <f>IFERROR(ALL!BP75,0)</f>
        <v>0</v>
      </c>
      <c r="BM96" s="16">
        <f>IFERROR(ALL!BQ75,0)</f>
        <v>0</v>
      </c>
      <c r="BN96" s="16">
        <f>IFERROR(ALL!BR75,0)</f>
        <v>0</v>
      </c>
      <c r="BO96" s="16">
        <f>IFERROR(ALL!BS75,0)</f>
        <v>0</v>
      </c>
      <c r="BP96" s="16">
        <f>IFERROR(ALL!BT75,0)</f>
        <v>0</v>
      </c>
      <c r="BQ96" s="16">
        <f>IFERROR(ALL!BU75,0)</f>
        <v>0</v>
      </c>
      <c r="BR96" s="16">
        <f>IFERROR(ALL!BV75,0)</f>
        <v>0</v>
      </c>
      <c r="BS96" s="16">
        <f>IFERROR(ALL!BW75,0)</f>
        <v>0</v>
      </c>
      <c r="BT96" s="16">
        <f>IFERROR(ALL!BX75,0)</f>
        <v>0</v>
      </c>
      <c r="BU96" s="101"/>
    </row>
    <row r="97" spans="1:161" ht="21.75" collapsed="1" thickTop="1" x14ac:dyDescent="0.35">
      <c r="A97" s="91"/>
      <c r="B97" s="99"/>
      <c r="C97" s="98"/>
      <c r="D97" s="98"/>
      <c r="E97" s="98"/>
      <c r="F97" s="98"/>
      <c r="G97" s="98"/>
      <c r="H97" s="98"/>
      <c r="I97" s="98"/>
      <c r="J97" s="98"/>
      <c r="K97" s="98"/>
      <c r="L97" s="98"/>
      <c r="M97" s="98"/>
      <c r="N97" s="98"/>
      <c r="O97" s="98"/>
      <c r="P97" s="98"/>
      <c r="Q97" s="98"/>
      <c r="R97" s="98"/>
      <c r="S97" s="98"/>
      <c r="T97" s="98"/>
      <c r="U97" s="98"/>
      <c r="V97" s="98"/>
      <c r="W97" s="98"/>
      <c r="X97" s="98"/>
      <c r="Y97" s="98"/>
      <c r="Z97" s="98"/>
      <c r="AA97" s="98"/>
      <c r="AB97" s="98"/>
      <c r="AC97" s="98"/>
      <c r="AD97" s="98"/>
      <c r="AE97" s="98"/>
      <c r="AF97" s="98"/>
      <c r="AG97" s="98"/>
      <c r="AH97" s="98"/>
      <c r="AI97" s="98"/>
      <c r="AJ97" s="98"/>
      <c r="AK97" s="98"/>
      <c r="AL97" s="98"/>
      <c r="AM97" s="98"/>
      <c r="AN97" s="98"/>
      <c r="AO97" s="98"/>
      <c r="AP97" s="98"/>
      <c r="AQ97" s="98"/>
      <c r="AR97" s="98"/>
      <c r="AS97" s="98"/>
      <c r="AT97" s="98"/>
      <c r="AU97" s="98"/>
      <c r="AV97" s="98"/>
      <c r="AW97" s="98"/>
      <c r="AX97" s="98"/>
      <c r="AY97" s="98"/>
      <c r="AZ97" s="98"/>
      <c r="BA97" s="98"/>
      <c r="BB97" s="98"/>
      <c r="BC97" s="98"/>
      <c r="BD97" s="98"/>
      <c r="BE97" s="98"/>
      <c r="BF97" s="98"/>
      <c r="BG97" s="98"/>
      <c r="BH97" s="98"/>
      <c r="BI97" s="98"/>
      <c r="BJ97" s="98"/>
      <c r="BK97" s="98"/>
      <c r="BL97" s="98"/>
      <c r="BM97" s="98"/>
      <c r="BN97" s="98"/>
      <c r="BO97" s="98"/>
      <c r="BP97" s="98"/>
      <c r="BQ97" s="98"/>
      <c r="BR97" s="98"/>
      <c r="BS97" s="98"/>
      <c r="BT97" s="98"/>
    </row>
    <row r="98" spans="1:161" x14ac:dyDescent="0.35">
      <c r="A98" s="47"/>
      <c r="B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S98" s="47"/>
      <c r="BT98" s="47"/>
    </row>
    <row r="99" spans="1:161" ht="29.25" thickBot="1" x14ac:dyDescent="0.5">
      <c r="A99" s="94" t="s">
        <v>48</v>
      </c>
      <c r="B99" s="92"/>
      <c r="C99" s="93"/>
      <c r="D99" s="93"/>
      <c r="E99" s="93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W99" s="92"/>
      <c r="AX99" s="92"/>
      <c r="AY99" s="92"/>
      <c r="AZ99" s="92"/>
      <c r="BA99" s="92"/>
      <c r="BB99" s="92"/>
      <c r="BC99" s="92"/>
      <c r="BD99" s="92"/>
      <c r="BE99" s="92"/>
      <c r="BF99" s="92"/>
      <c r="BG99" s="92"/>
      <c r="BH99" s="92"/>
      <c r="BI99" s="92"/>
      <c r="BJ99" s="92"/>
      <c r="BK99" s="92"/>
      <c r="BL99" s="92"/>
      <c r="BM99" s="92"/>
      <c r="BN99" s="92"/>
      <c r="BO99" s="92"/>
      <c r="BP99" s="92"/>
      <c r="BQ99" s="92"/>
      <c r="BR99" s="92"/>
      <c r="BS99" s="92"/>
      <c r="BT99" s="92"/>
    </row>
    <row r="100" spans="1:161" ht="22.5" thickTop="1" thickBot="1" x14ac:dyDescent="0.4">
      <c r="A100" s="4" t="s">
        <v>27</v>
      </c>
      <c r="B100" s="4">
        <v>300</v>
      </c>
      <c r="C100" s="4">
        <v>310</v>
      </c>
      <c r="D100" s="4">
        <v>320</v>
      </c>
      <c r="E100" s="4">
        <v>330</v>
      </c>
      <c r="F100" s="4">
        <v>340</v>
      </c>
      <c r="G100" s="4">
        <v>350</v>
      </c>
      <c r="H100" s="4">
        <v>360</v>
      </c>
      <c r="I100" s="4">
        <v>370</v>
      </c>
      <c r="J100" s="4">
        <v>380</v>
      </c>
      <c r="K100" s="4">
        <v>390</v>
      </c>
      <c r="L100" s="4">
        <v>400</v>
      </c>
      <c r="M100" s="4">
        <v>410</v>
      </c>
      <c r="N100" s="4">
        <v>420</v>
      </c>
      <c r="O100" s="4">
        <v>430</v>
      </c>
      <c r="P100" s="4">
        <v>440</v>
      </c>
      <c r="Q100" s="4">
        <v>450</v>
      </c>
      <c r="R100" s="4">
        <v>460</v>
      </c>
      <c r="S100" s="4">
        <v>470</v>
      </c>
      <c r="T100" s="4">
        <v>480</v>
      </c>
      <c r="U100" s="4">
        <v>490</v>
      </c>
      <c r="V100" s="4">
        <v>500</v>
      </c>
      <c r="W100" s="4">
        <v>510</v>
      </c>
      <c r="X100" s="4">
        <v>520</v>
      </c>
      <c r="Y100" s="4">
        <v>530</v>
      </c>
      <c r="Z100" s="4">
        <v>540</v>
      </c>
      <c r="AA100" s="4">
        <v>550</v>
      </c>
      <c r="AB100" s="4">
        <v>560</v>
      </c>
      <c r="AC100" s="4">
        <v>570</v>
      </c>
      <c r="AD100" s="4">
        <v>580</v>
      </c>
      <c r="AE100" s="4">
        <v>590</v>
      </c>
      <c r="AF100" s="4">
        <v>600</v>
      </c>
      <c r="AG100" s="4">
        <v>610</v>
      </c>
      <c r="AH100" s="4">
        <v>620</v>
      </c>
      <c r="AI100" s="4">
        <v>630</v>
      </c>
      <c r="AJ100" s="4">
        <v>640</v>
      </c>
      <c r="AK100" s="4">
        <v>650</v>
      </c>
      <c r="AL100" s="4">
        <v>660</v>
      </c>
      <c r="AM100" s="4">
        <v>670</v>
      </c>
      <c r="AN100" s="4">
        <v>680</v>
      </c>
      <c r="AO100" s="4">
        <v>690</v>
      </c>
      <c r="AP100" s="4">
        <v>700</v>
      </c>
      <c r="AQ100" s="4">
        <v>710</v>
      </c>
      <c r="AR100" s="4">
        <v>720</v>
      </c>
      <c r="AS100" s="4">
        <v>730</v>
      </c>
      <c r="AT100" s="4">
        <v>740</v>
      </c>
      <c r="AU100" s="4">
        <v>750</v>
      </c>
      <c r="AV100" s="4">
        <v>760</v>
      </c>
      <c r="AW100" s="4">
        <v>770</v>
      </c>
      <c r="AX100" s="4">
        <v>780</v>
      </c>
      <c r="AY100" s="4">
        <v>790</v>
      </c>
      <c r="AZ100" s="4">
        <v>800</v>
      </c>
      <c r="BA100" s="4">
        <v>810</v>
      </c>
      <c r="BB100" s="4">
        <v>820</v>
      </c>
      <c r="BC100" s="4">
        <v>830</v>
      </c>
      <c r="BD100" s="4">
        <v>840</v>
      </c>
      <c r="BE100" s="4">
        <v>850</v>
      </c>
      <c r="BF100" s="4">
        <v>860</v>
      </c>
      <c r="BG100" s="4">
        <v>870</v>
      </c>
      <c r="BH100" s="4">
        <v>880</v>
      </c>
      <c r="BI100" s="4">
        <v>890</v>
      </c>
      <c r="BJ100" s="4">
        <v>900</v>
      </c>
      <c r="BK100" s="4">
        <v>910</v>
      </c>
      <c r="BL100" s="4">
        <v>920</v>
      </c>
      <c r="BM100" s="4">
        <v>930</v>
      </c>
      <c r="BN100" s="4">
        <v>940</v>
      </c>
      <c r="BO100" s="4">
        <v>950</v>
      </c>
      <c r="BP100" s="4">
        <v>960</v>
      </c>
      <c r="BQ100" s="4">
        <v>970</v>
      </c>
      <c r="BR100" s="4">
        <v>980</v>
      </c>
      <c r="BS100" s="4">
        <v>990</v>
      </c>
      <c r="BT100" s="4">
        <v>1000</v>
      </c>
      <c r="CL100" s="4" t="s">
        <v>27</v>
      </c>
      <c r="CM100" s="4">
        <v>300</v>
      </c>
      <c r="CN100" s="4">
        <v>310</v>
      </c>
      <c r="CO100" s="4">
        <v>320</v>
      </c>
      <c r="CP100" s="4">
        <v>330</v>
      </c>
      <c r="CQ100" s="4">
        <v>340</v>
      </c>
      <c r="CR100" s="4">
        <v>350</v>
      </c>
      <c r="CS100" s="4">
        <v>360</v>
      </c>
      <c r="CT100" s="4">
        <v>370</v>
      </c>
      <c r="CU100" s="4">
        <v>380</v>
      </c>
      <c r="CV100" s="4">
        <v>390</v>
      </c>
      <c r="CW100" s="4">
        <v>400</v>
      </c>
      <c r="CX100" s="4">
        <v>410</v>
      </c>
      <c r="CY100" s="4">
        <v>420</v>
      </c>
      <c r="CZ100" s="4">
        <v>430</v>
      </c>
      <c r="DA100" s="4">
        <v>440</v>
      </c>
      <c r="DB100" s="4">
        <v>450</v>
      </c>
      <c r="DC100" s="4">
        <v>460</v>
      </c>
      <c r="DD100" s="4">
        <v>470</v>
      </c>
      <c r="DE100" s="4">
        <v>480</v>
      </c>
      <c r="DF100" s="4">
        <v>490</v>
      </c>
      <c r="DG100" s="4">
        <v>500</v>
      </c>
      <c r="DH100" s="4">
        <v>510</v>
      </c>
      <c r="DI100" s="4">
        <v>520</v>
      </c>
      <c r="DJ100" s="4">
        <v>530</v>
      </c>
      <c r="DK100" s="4">
        <v>540</v>
      </c>
      <c r="DL100" s="4">
        <v>550</v>
      </c>
      <c r="DM100" s="4">
        <v>560</v>
      </c>
      <c r="DN100" s="4">
        <v>570</v>
      </c>
      <c r="DO100" s="4">
        <v>580</v>
      </c>
      <c r="DP100" s="4">
        <v>590</v>
      </c>
      <c r="DQ100" s="4">
        <v>600</v>
      </c>
      <c r="DR100" s="4">
        <v>610</v>
      </c>
      <c r="DS100" s="4">
        <v>620</v>
      </c>
      <c r="DT100" s="4">
        <v>630</v>
      </c>
      <c r="DU100" s="4">
        <v>640</v>
      </c>
      <c r="DV100" s="4">
        <v>650</v>
      </c>
      <c r="DW100" s="4">
        <v>660</v>
      </c>
      <c r="DX100" s="4">
        <v>670</v>
      </c>
      <c r="DY100" s="4">
        <v>680</v>
      </c>
      <c r="DZ100" s="4">
        <v>690</v>
      </c>
      <c r="EA100" s="4">
        <v>700</v>
      </c>
      <c r="EB100" s="4">
        <v>710</v>
      </c>
      <c r="EC100" s="4">
        <v>720</v>
      </c>
      <c r="ED100" s="4">
        <v>730</v>
      </c>
      <c r="EE100" s="4">
        <v>740</v>
      </c>
      <c r="EF100" s="4">
        <v>750</v>
      </c>
      <c r="EG100" s="4">
        <v>760</v>
      </c>
      <c r="EH100" s="4">
        <v>770</v>
      </c>
      <c r="EI100" s="4">
        <v>780</v>
      </c>
      <c r="EJ100" s="4">
        <v>790</v>
      </c>
      <c r="EK100" s="4">
        <v>800</v>
      </c>
      <c r="EL100" s="4">
        <v>810</v>
      </c>
      <c r="EM100" s="4">
        <v>820</v>
      </c>
      <c r="EN100" s="4">
        <v>830</v>
      </c>
      <c r="EO100" s="4">
        <v>840</v>
      </c>
      <c r="EP100" s="4">
        <v>850</v>
      </c>
      <c r="EQ100" s="4">
        <v>860</v>
      </c>
      <c r="ER100" s="4">
        <v>870</v>
      </c>
      <c r="ES100" s="4">
        <v>880</v>
      </c>
      <c r="ET100" s="4">
        <v>890</v>
      </c>
      <c r="EU100" s="4">
        <v>900</v>
      </c>
      <c r="EV100" s="4">
        <v>910</v>
      </c>
      <c r="EW100" s="4">
        <v>920</v>
      </c>
      <c r="EX100" s="4">
        <v>930</v>
      </c>
      <c r="EY100" s="4">
        <v>940</v>
      </c>
      <c r="EZ100" s="4">
        <v>950</v>
      </c>
      <c r="FA100" s="4">
        <v>960</v>
      </c>
      <c r="FB100" s="4">
        <v>970</v>
      </c>
      <c r="FC100" s="4">
        <v>980</v>
      </c>
      <c r="FD100" s="4">
        <v>990</v>
      </c>
      <c r="FE100" s="4">
        <v>1000</v>
      </c>
    </row>
    <row r="101" spans="1:161" ht="9.9499999999999993" customHeight="1" thickTop="1" thickBot="1" x14ac:dyDescent="0.4">
      <c r="A101" s="45" t="s">
        <v>91</v>
      </c>
      <c r="B101" s="35">
        <v>-5.3280000000000003</v>
      </c>
      <c r="C101" s="35">
        <v>-5.3280000000000003</v>
      </c>
      <c r="D101" s="47">
        <v>-5.3280000000000003</v>
      </c>
      <c r="E101" s="47">
        <v>-5.3280000000000003</v>
      </c>
      <c r="F101" s="47">
        <v>-5.3377065052950083</v>
      </c>
      <c r="G101" s="47">
        <v>-5.4590378214826023</v>
      </c>
      <c r="H101" s="47">
        <v>-5.5803691376701972</v>
      </c>
      <c r="I101" s="47">
        <v>-5.7017004538577911</v>
      </c>
      <c r="J101" s="47">
        <v>-5.823031770045386</v>
      </c>
      <c r="K101" s="47">
        <v>-5.9443630862329799</v>
      </c>
      <c r="L101" s="47">
        <v>-6.0656944024205748</v>
      </c>
      <c r="M101" s="47">
        <v>-6.1575885022692889</v>
      </c>
      <c r="N101" s="47">
        <v>-6.2162874432677757</v>
      </c>
      <c r="O101" s="47">
        <v>-6.2749863842662634</v>
      </c>
      <c r="P101" s="47">
        <v>-6.3336853252647503</v>
      </c>
      <c r="Q101" s="47">
        <v>-6.3923842662632371</v>
      </c>
      <c r="R101" s="47">
        <v>-6.4510832072617248</v>
      </c>
      <c r="S101" s="47">
        <v>-6.5097821482602116</v>
      </c>
      <c r="T101" s="47">
        <v>-6.565488653555219</v>
      </c>
      <c r="U101" s="47">
        <v>-6.6207080181543114</v>
      </c>
      <c r="V101" s="47">
        <v>-6.6759273827534038</v>
      </c>
      <c r="W101" s="47">
        <v>-6.7311467473524962</v>
      </c>
      <c r="X101" s="47">
        <v>-6.7863661119515886</v>
      </c>
      <c r="Y101" s="47">
        <v>-6.8415854765506809</v>
      </c>
      <c r="Z101" s="47">
        <v>-6.8959545454545452</v>
      </c>
      <c r="AA101" s="47">
        <v>-6.947772727272727</v>
      </c>
      <c r="AB101" s="47">
        <v>-6.9995909090909088</v>
      </c>
      <c r="AC101" s="47">
        <v>-7.0514090909090905</v>
      </c>
      <c r="AD101" s="47">
        <v>-7.1032272727272723</v>
      </c>
      <c r="AE101" s="47">
        <v>-7.155045454545454</v>
      </c>
      <c r="AF101" s="47">
        <v>-7.2068636363636358</v>
      </c>
      <c r="AG101" s="47">
        <v>-7.256565809379727</v>
      </c>
      <c r="AH101" s="47">
        <v>-7.3051285930408474</v>
      </c>
      <c r="AI101" s="47">
        <v>-7.3536913767019669</v>
      </c>
      <c r="AJ101" s="47">
        <v>-7.4022541603630865</v>
      </c>
      <c r="AK101" s="47">
        <v>-7.450816944024206</v>
      </c>
      <c r="AL101" s="47">
        <v>-7.4993797276853256</v>
      </c>
      <c r="AM101" s="47">
        <v>-7.5478214826021182</v>
      </c>
      <c r="AN101" s="47">
        <v>-7.5933585476550682</v>
      </c>
      <c r="AO101" s="47">
        <v>-7.6388956127080183</v>
      </c>
      <c r="AP101" s="47">
        <v>-7.6844326777609684</v>
      </c>
      <c r="AQ101" s="47">
        <v>-7.7299697428139185</v>
      </c>
      <c r="AR101" s="47">
        <v>-7.7755068078668685</v>
      </c>
      <c r="AS101" s="47">
        <v>-7.8210438729198186</v>
      </c>
      <c r="AT101" s="47">
        <v>-7.8656701966717097</v>
      </c>
      <c r="AU101" s="47">
        <v>-7.9090892586989412</v>
      </c>
      <c r="AV101" s="47">
        <v>-7.9525083207261726</v>
      </c>
      <c r="AW101" s="47">
        <v>-7.9959273827534041</v>
      </c>
      <c r="AX101" s="47">
        <v>-8.0393464447806355</v>
      </c>
      <c r="AY101" s="47">
        <v>-8.082765506807867</v>
      </c>
      <c r="AZ101" s="47">
        <v>-8.1261845688350984</v>
      </c>
      <c r="BA101" s="47">
        <v>-8.168539393939394</v>
      </c>
      <c r="BB101" s="47">
        <v>-8.2106606060606069</v>
      </c>
      <c r="BC101" s="47">
        <v>-8.2527818181818198</v>
      </c>
      <c r="BD101" s="47">
        <v>-8.2949030303030309</v>
      </c>
      <c r="BE101" s="47">
        <v>-8.3370242424242438</v>
      </c>
      <c r="BF101" s="47">
        <v>-8.3791454545454549</v>
      </c>
      <c r="BG101" s="47">
        <v>-8.4215189107413018</v>
      </c>
      <c r="BH101" s="47">
        <v>-8.4647866868381243</v>
      </c>
      <c r="BI101" s="47">
        <v>-8.5080544629349486</v>
      </c>
      <c r="BJ101" s="47">
        <v>-8.5513222390317711</v>
      </c>
      <c r="BK101" s="47">
        <v>-8.5945900151285937</v>
      </c>
      <c r="BL101" s="47">
        <v>-8.6378577912254162</v>
      </c>
      <c r="BM101" s="47">
        <v>-8.6811255673222387</v>
      </c>
      <c r="BN101" s="47">
        <v>-8.72697730711044</v>
      </c>
      <c r="BO101" s="47">
        <v>-8.7744810892586997</v>
      </c>
      <c r="BP101" s="47">
        <v>-8.8219848714069595</v>
      </c>
      <c r="BQ101" s="47">
        <v>-8.8694886535552193</v>
      </c>
      <c r="BR101" s="47">
        <v>-8.9169924357034809</v>
      </c>
      <c r="BS101" s="47">
        <v>-8.9644962178517407</v>
      </c>
      <c r="BT101" s="47">
        <v>-9.0120000000000005</v>
      </c>
      <c r="CL101" s="45" t="s">
        <v>91</v>
      </c>
      <c r="CM101" s="35">
        <v>-5.3280000000000003</v>
      </c>
      <c r="CN101" s="35">
        <v>-5.3280000000000003</v>
      </c>
      <c r="CO101" s="131">
        <v>-5.3280000000000003</v>
      </c>
      <c r="CP101" s="131">
        <v>-5.3280000000000003</v>
      </c>
      <c r="CQ101" s="131">
        <v>-5.3377065052950083</v>
      </c>
      <c r="CR101" s="131">
        <v>-5.4590378214826023</v>
      </c>
      <c r="CS101" s="131">
        <v>-5.5803691376701972</v>
      </c>
      <c r="CT101" s="131">
        <v>-5.7017004538577911</v>
      </c>
      <c r="CU101" s="131">
        <v>-5.823031770045386</v>
      </c>
      <c r="CV101" s="131">
        <v>-5.9443630862329799</v>
      </c>
      <c r="CW101" s="131">
        <v>-6.0656944024205748</v>
      </c>
      <c r="CX101" s="131">
        <v>-6.1575885022692889</v>
      </c>
      <c r="CY101" s="131">
        <v>-6.2162874432677757</v>
      </c>
      <c r="CZ101" s="131">
        <v>-6.2749863842662634</v>
      </c>
      <c r="DA101" s="131">
        <v>-6.3336853252647503</v>
      </c>
      <c r="DB101" s="131">
        <v>-6.3923842662632371</v>
      </c>
      <c r="DC101" s="131">
        <v>-6.4510832072617248</v>
      </c>
      <c r="DD101" s="131">
        <v>-6.5097821482602116</v>
      </c>
      <c r="DE101" s="131">
        <v>-6.565488653555219</v>
      </c>
      <c r="DF101" s="131">
        <v>-6.6207080181543114</v>
      </c>
      <c r="DG101" s="131">
        <v>-6.6759273827534038</v>
      </c>
      <c r="DH101" s="131">
        <v>-6.7311467473524962</v>
      </c>
      <c r="DI101" s="131">
        <v>-6.7863661119515886</v>
      </c>
      <c r="DJ101" s="131">
        <v>-6.8415854765506809</v>
      </c>
      <c r="DK101" s="131">
        <v>-6.8959545454545452</v>
      </c>
      <c r="DL101" s="131">
        <v>-6.947772727272727</v>
      </c>
      <c r="DM101" s="131">
        <v>-6.9995909090909088</v>
      </c>
      <c r="DN101" s="131">
        <v>-7.0514090909090905</v>
      </c>
      <c r="DO101" s="131">
        <v>-7.1032272727272723</v>
      </c>
      <c r="DP101" s="131">
        <v>-7.155045454545454</v>
      </c>
      <c r="DQ101" s="131">
        <v>-7.2068636363636358</v>
      </c>
      <c r="DR101" s="131">
        <v>-7.256565809379727</v>
      </c>
      <c r="DS101" s="131">
        <v>-7.3051285930408474</v>
      </c>
      <c r="DT101" s="131">
        <v>-7.3536913767019669</v>
      </c>
      <c r="DU101" s="131">
        <v>-7.4022541603630865</v>
      </c>
      <c r="DV101" s="131">
        <v>-7.450816944024206</v>
      </c>
      <c r="DW101" s="131">
        <v>-7.4993797276853256</v>
      </c>
      <c r="DX101" s="131">
        <v>-7.5478214826021182</v>
      </c>
      <c r="DY101" s="131">
        <v>-7.5933585476550682</v>
      </c>
      <c r="DZ101" s="131">
        <v>-7.6388956127080183</v>
      </c>
      <c r="EA101" s="131">
        <v>-7.6844326777609684</v>
      </c>
      <c r="EB101" s="131">
        <v>-7.7299697428139185</v>
      </c>
      <c r="EC101" s="131">
        <v>-7.7755068078668685</v>
      </c>
      <c r="ED101" s="131">
        <v>-7.8210438729198186</v>
      </c>
      <c r="EE101" s="131">
        <v>-7.8656701966717097</v>
      </c>
      <c r="EF101" s="131">
        <v>-7.9090892586989412</v>
      </c>
      <c r="EG101" s="131">
        <v>-7.9525083207261726</v>
      </c>
      <c r="EH101" s="131">
        <v>-7.9959273827534041</v>
      </c>
      <c r="EI101" s="131">
        <v>-8.0393464447806355</v>
      </c>
      <c r="EJ101" s="131">
        <v>-8.082765506807867</v>
      </c>
      <c r="EK101" s="131">
        <v>-8.1261845688350984</v>
      </c>
      <c r="EL101" s="131">
        <v>-8.168539393939394</v>
      </c>
      <c r="EM101" s="131">
        <v>-8.2106606060606069</v>
      </c>
      <c r="EN101" s="131">
        <v>-8.2527818181818198</v>
      </c>
      <c r="EO101" s="131">
        <v>-8.2949030303030309</v>
      </c>
      <c r="EP101" s="131">
        <v>-8.3370242424242438</v>
      </c>
      <c r="EQ101" s="131">
        <v>-8.3791454545454549</v>
      </c>
      <c r="ER101" s="131">
        <v>-8.4215189107413018</v>
      </c>
      <c r="ES101" s="131">
        <v>-8.4647866868381243</v>
      </c>
      <c r="ET101" s="131">
        <v>-8.5080544629349486</v>
      </c>
      <c r="EU101" s="131">
        <v>-8.5513222390317711</v>
      </c>
      <c r="EV101" s="131">
        <v>-8.5945900151285937</v>
      </c>
      <c r="EW101" s="131">
        <v>-8.6378577912254162</v>
      </c>
      <c r="EX101" s="131">
        <v>-8.6811255673222387</v>
      </c>
      <c r="EY101" s="131">
        <v>-8.72697730711044</v>
      </c>
      <c r="EZ101" s="131">
        <v>-8.7744810892586997</v>
      </c>
      <c r="FA101" s="131">
        <v>-8.8219848714069595</v>
      </c>
      <c r="FB101" s="131">
        <v>-8.8694886535552193</v>
      </c>
      <c r="FC101" s="131">
        <v>-8.9169924357034809</v>
      </c>
      <c r="FD101" s="131">
        <v>-8.9644962178517407</v>
      </c>
      <c r="FE101" s="131">
        <v>-9.0120000000000005</v>
      </c>
    </row>
    <row r="102" spans="1:161" ht="9.9499999999999993" customHeight="1" thickBot="1" x14ac:dyDescent="0.4">
      <c r="A102" s="45" t="s">
        <v>102</v>
      </c>
      <c r="B102" s="35">
        <v>-42.624000000000002</v>
      </c>
      <c r="C102" s="35">
        <v>-42.624000000000002</v>
      </c>
      <c r="D102" s="47">
        <v>-42.624000000000002</v>
      </c>
      <c r="E102" s="47">
        <v>-42.624000000000002</v>
      </c>
      <c r="F102" s="47">
        <v>-42.701652042360067</v>
      </c>
      <c r="G102" s="47">
        <v>-43.672302571860818</v>
      </c>
      <c r="H102" s="47">
        <v>-44.642953101361577</v>
      </c>
      <c r="I102" s="47">
        <v>-45.613603630862329</v>
      </c>
      <c r="J102" s="47">
        <v>-46.584254160363088</v>
      </c>
      <c r="K102" s="47">
        <v>-47.554904689863839</v>
      </c>
      <c r="L102" s="47">
        <v>-48.525555219364598</v>
      </c>
      <c r="M102" s="47">
        <v>-49.260708018154311</v>
      </c>
      <c r="N102" s="47">
        <v>-49.730299546142206</v>
      </c>
      <c r="O102" s="47">
        <v>-50.199891074130107</v>
      </c>
      <c r="P102" s="47">
        <v>-50.669482602118002</v>
      </c>
      <c r="Q102" s="47">
        <v>-51.139074130105897</v>
      </c>
      <c r="R102" s="47">
        <v>-51.608665658093798</v>
      </c>
      <c r="S102" s="47">
        <v>-52.078257186081693</v>
      </c>
      <c r="T102" s="47">
        <v>-52.523909228441752</v>
      </c>
      <c r="U102" s="47">
        <v>-52.965664145234491</v>
      </c>
      <c r="V102" s="47">
        <v>-53.40741906202723</v>
      </c>
      <c r="W102" s="47">
        <v>-53.849173978819969</v>
      </c>
      <c r="X102" s="47">
        <v>-54.290928895612709</v>
      </c>
      <c r="Y102" s="47">
        <v>-54.732683812405448</v>
      </c>
      <c r="Z102" s="47">
        <v>-55.167636363636362</v>
      </c>
      <c r="AA102" s="47">
        <v>-55.582181818181816</v>
      </c>
      <c r="AB102" s="47">
        <v>-55.99672727272727</v>
      </c>
      <c r="AC102" s="47">
        <v>-56.411272727272724</v>
      </c>
      <c r="AD102" s="47">
        <v>-56.825818181818178</v>
      </c>
      <c r="AE102" s="47">
        <v>-57.240363636363632</v>
      </c>
      <c r="AF102" s="47">
        <v>-57.654909090909086</v>
      </c>
      <c r="AG102" s="47">
        <v>-58.052526475037816</v>
      </c>
      <c r="AH102" s="47">
        <v>-58.441028744326779</v>
      </c>
      <c r="AI102" s="47">
        <v>-58.829531013615735</v>
      </c>
      <c r="AJ102" s="47">
        <v>-59.218033282904692</v>
      </c>
      <c r="AK102" s="47">
        <v>-59.606535552193648</v>
      </c>
      <c r="AL102" s="47">
        <v>-59.995037821482605</v>
      </c>
      <c r="AM102" s="47">
        <v>-60.382571860816945</v>
      </c>
      <c r="AN102" s="47">
        <v>-60.746868381240546</v>
      </c>
      <c r="AO102" s="47">
        <v>-61.111164901664146</v>
      </c>
      <c r="AP102" s="47">
        <v>-61.475461422087747</v>
      </c>
      <c r="AQ102" s="47">
        <v>-61.839757942511348</v>
      </c>
      <c r="AR102" s="47">
        <v>-62.204054462934948</v>
      </c>
      <c r="AS102" s="47">
        <v>-62.568350983358549</v>
      </c>
      <c r="AT102" s="47">
        <v>-62.925361573373678</v>
      </c>
      <c r="AU102" s="47">
        <v>-63.27271406959153</v>
      </c>
      <c r="AV102" s="47">
        <v>-63.620066565809381</v>
      </c>
      <c r="AW102" s="47">
        <v>-63.967419062027233</v>
      </c>
      <c r="AX102" s="47">
        <v>-64.314771558245084</v>
      </c>
      <c r="AY102" s="47">
        <v>-64.662124054462936</v>
      </c>
      <c r="AZ102" s="47">
        <v>-65.009476550680787</v>
      </c>
      <c r="BA102" s="47">
        <v>-65.348315151515152</v>
      </c>
      <c r="BB102" s="47">
        <v>-65.685284848484855</v>
      </c>
      <c r="BC102" s="47">
        <v>-66.022254545454558</v>
      </c>
      <c r="BD102" s="47">
        <v>-66.359224242424247</v>
      </c>
      <c r="BE102" s="47">
        <v>-66.69619393939395</v>
      </c>
      <c r="BF102" s="47">
        <v>-67.033163636363639</v>
      </c>
      <c r="BG102" s="47">
        <v>-67.372151285930414</v>
      </c>
      <c r="BH102" s="47">
        <v>-67.718293494704994</v>
      </c>
      <c r="BI102" s="47">
        <v>-68.064435703479589</v>
      </c>
      <c r="BJ102" s="47">
        <v>-68.410577912254169</v>
      </c>
      <c r="BK102" s="47">
        <v>-68.756720121028749</v>
      </c>
      <c r="BL102" s="47">
        <v>-69.10286232980333</v>
      </c>
      <c r="BM102" s="47">
        <v>-69.44900453857791</v>
      </c>
      <c r="BN102" s="47">
        <v>-69.81581845688352</v>
      </c>
      <c r="BO102" s="47">
        <v>-70.195848714069598</v>
      </c>
      <c r="BP102" s="47">
        <v>-70.575878971255676</v>
      </c>
      <c r="BQ102" s="47">
        <v>-70.955909228441755</v>
      </c>
      <c r="BR102" s="47">
        <v>-71.335939485627847</v>
      </c>
      <c r="BS102" s="47">
        <v>-71.715969742813925</v>
      </c>
      <c r="BT102" s="47">
        <v>-72.096000000000004</v>
      </c>
      <c r="CL102" s="45" t="s">
        <v>102</v>
      </c>
      <c r="CM102" s="35">
        <v>-42.624000000000002</v>
      </c>
      <c r="CN102" s="35">
        <v>-42.624000000000002</v>
      </c>
      <c r="CO102" s="131">
        <v>-42.624000000000002</v>
      </c>
      <c r="CP102" s="131">
        <v>-42.624000000000002</v>
      </c>
      <c r="CQ102" s="131">
        <v>-42.701652042360067</v>
      </c>
      <c r="CR102" s="131">
        <v>-43.672302571860818</v>
      </c>
      <c r="CS102" s="131">
        <v>-44.642953101361577</v>
      </c>
      <c r="CT102" s="131">
        <v>-45.613603630862329</v>
      </c>
      <c r="CU102" s="131">
        <v>-46.584254160363088</v>
      </c>
      <c r="CV102" s="131">
        <v>-47.554904689863839</v>
      </c>
      <c r="CW102" s="131">
        <v>-48.525555219364598</v>
      </c>
      <c r="CX102" s="131">
        <v>-49.260708018154311</v>
      </c>
      <c r="CY102" s="131">
        <v>-49.730299546142206</v>
      </c>
      <c r="CZ102" s="131">
        <v>-50.199891074130107</v>
      </c>
      <c r="DA102" s="131">
        <v>-50.669482602118002</v>
      </c>
      <c r="DB102" s="131">
        <v>-51.139074130105897</v>
      </c>
      <c r="DC102" s="131">
        <v>-51.608665658093798</v>
      </c>
      <c r="DD102" s="131">
        <v>-52.078257186081693</v>
      </c>
      <c r="DE102" s="131">
        <v>-52.523909228441752</v>
      </c>
      <c r="DF102" s="131">
        <v>-52.965664145234491</v>
      </c>
      <c r="DG102" s="131">
        <v>-53.40741906202723</v>
      </c>
      <c r="DH102" s="131">
        <v>-53.849173978819969</v>
      </c>
      <c r="DI102" s="131">
        <v>-54.290928895612709</v>
      </c>
      <c r="DJ102" s="131">
        <v>-54.732683812405448</v>
      </c>
      <c r="DK102" s="131">
        <v>-55.167636363636362</v>
      </c>
      <c r="DL102" s="131">
        <v>-55.582181818181816</v>
      </c>
      <c r="DM102" s="131">
        <v>-55.99672727272727</v>
      </c>
      <c r="DN102" s="131">
        <v>-56.411272727272724</v>
      </c>
      <c r="DO102" s="131">
        <v>-56.825818181818178</v>
      </c>
      <c r="DP102" s="131">
        <v>-57.240363636363632</v>
      </c>
      <c r="DQ102" s="131">
        <v>-57.654909090909086</v>
      </c>
      <c r="DR102" s="131">
        <v>-58.052526475037816</v>
      </c>
      <c r="DS102" s="131">
        <v>-58.441028744326779</v>
      </c>
      <c r="DT102" s="131">
        <v>-58.829531013615735</v>
      </c>
      <c r="DU102" s="131">
        <v>-59.218033282904692</v>
      </c>
      <c r="DV102" s="131">
        <v>-59.606535552193648</v>
      </c>
      <c r="DW102" s="131">
        <v>-59.995037821482605</v>
      </c>
      <c r="DX102" s="131">
        <v>-60.382571860816945</v>
      </c>
      <c r="DY102" s="131">
        <v>-60.746868381240546</v>
      </c>
      <c r="DZ102" s="131">
        <v>-61.111164901664146</v>
      </c>
      <c r="EA102" s="131">
        <v>-61.475461422087747</v>
      </c>
      <c r="EB102" s="131">
        <v>-61.839757942511348</v>
      </c>
      <c r="EC102" s="131">
        <v>-62.204054462934948</v>
      </c>
      <c r="ED102" s="131">
        <v>-62.568350983358549</v>
      </c>
      <c r="EE102" s="131">
        <v>-62.925361573373678</v>
      </c>
      <c r="EF102" s="131">
        <v>-63.27271406959153</v>
      </c>
      <c r="EG102" s="131">
        <v>-63.620066565809381</v>
      </c>
      <c r="EH102" s="131">
        <v>-63.967419062027233</v>
      </c>
      <c r="EI102" s="131">
        <v>-64.314771558245084</v>
      </c>
      <c r="EJ102" s="131">
        <v>-64.662124054462936</v>
      </c>
      <c r="EK102" s="131">
        <v>-65.009476550680787</v>
      </c>
      <c r="EL102" s="131">
        <v>-65.348315151515152</v>
      </c>
      <c r="EM102" s="131">
        <v>-65.685284848484855</v>
      </c>
      <c r="EN102" s="131">
        <v>-66.022254545454558</v>
      </c>
      <c r="EO102" s="131">
        <v>-66.359224242424247</v>
      </c>
      <c r="EP102" s="131">
        <v>-66.69619393939395</v>
      </c>
      <c r="EQ102" s="131">
        <v>-67.033163636363639</v>
      </c>
      <c r="ER102" s="131">
        <v>-67.372151285930414</v>
      </c>
      <c r="ES102" s="131">
        <v>-67.718293494704994</v>
      </c>
      <c r="ET102" s="131">
        <v>-68.064435703479589</v>
      </c>
      <c r="EU102" s="131">
        <v>-68.410577912254169</v>
      </c>
      <c r="EV102" s="131">
        <v>-68.756720121028749</v>
      </c>
      <c r="EW102" s="131">
        <v>-69.10286232980333</v>
      </c>
      <c r="EX102" s="131">
        <v>-69.44900453857791</v>
      </c>
      <c r="EY102" s="131">
        <v>-69.81581845688352</v>
      </c>
      <c r="EZ102" s="131">
        <v>-70.195848714069598</v>
      </c>
      <c r="FA102" s="131">
        <v>-70.575878971255676</v>
      </c>
      <c r="FB102" s="131">
        <v>-70.955909228441755</v>
      </c>
      <c r="FC102" s="131">
        <v>-71.335939485627847</v>
      </c>
      <c r="FD102" s="131">
        <v>-71.715969742813925</v>
      </c>
      <c r="FE102" s="131">
        <v>-72.096000000000004</v>
      </c>
    </row>
    <row r="103" spans="1:161" ht="9.9499999999999993" customHeight="1" thickBot="1" x14ac:dyDescent="0.4">
      <c r="A103" s="45" t="s">
        <v>79</v>
      </c>
      <c r="B103" s="35">
        <v>-15.984000000000002</v>
      </c>
      <c r="C103" s="35">
        <v>-15.984000000000002</v>
      </c>
      <c r="D103" s="47">
        <v>-15.984000000000002</v>
      </c>
      <c r="E103" s="47">
        <v>-15.984000000000002</v>
      </c>
      <c r="F103" s="47">
        <v>-16.013119515885023</v>
      </c>
      <c r="G103" s="47">
        <v>-16.37711346444781</v>
      </c>
      <c r="H103" s="47">
        <v>-16.741107413010592</v>
      </c>
      <c r="I103" s="47">
        <v>-17.105101361573375</v>
      </c>
      <c r="J103" s="47">
        <v>-17.469095310136158</v>
      </c>
      <c r="K103" s="47">
        <v>-17.833089258698941</v>
      </c>
      <c r="L103" s="47">
        <v>-18.197083207261723</v>
      </c>
      <c r="M103" s="47">
        <v>-18.472765506807868</v>
      </c>
      <c r="N103" s="47">
        <v>-18.648862329803329</v>
      </c>
      <c r="O103" s="47">
        <v>-18.82495915279879</v>
      </c>
      <c r="P103" s="47">
        <v>-19.001055975794252</v>
      </c>
      <c r="Q103" s="47">
        <v>-19.177152798789713</v>
      </c>
      <c r="R103" s="47">
        <v>-19.353249621785174</v>
      </c>
      <c r="S103" s="47">
        <v>-19.529346444780636</v>
      </c>
      <c r="T103" s="47">
        <v>-19.696465960665659</v>
      </c>
      <c r="U103" s="47">
        <v>-19.862124054462935</v>
      </c>
      <c r="V103" s="47">
        <v>-20.027782148260211</v>
      </c>
      <c r="W103" s="47">
        <v>-20.193440242057488</v>
      </c>
      <c r="X103" s="47">
        <v>-20.359098335854767</v>
      </c>
      <c r="Y103" s="47">
        <v>-20.524756429652044</v>
      </c>
      <c r="Z103" s="47">
        <v>-20.687863636363637</v>
      </c>
      <c r="AA103" s="47">
        <v>-20.843318181818184</v>
      </c>
      <c r="AB103" s="47">
        <v>-20.998772727272726</v>
      </c>
      <c r="AC103" s="47">
        <v>-21.154227272727272</v>
      </c>
      <c r="AD103" s="47">
        <v>-21.309681818181815</v>
      </c>
      <c r="AE103" s="47">
        <v>-21.465136363636361</v>
      </c>
      <c r="AF103" s="47">
        <v>-21.620590909090907</v>
      </c>
      <c r="AG103" s="47">
        <v>-21.769697428139182</v>
      </c>
      <c r="AH103" s="47">
        <v>-21.915385779122541</v>
      </c>
      <c r="AI103" s="47">
        <v>-22.061074130105897</v>
      </c>
      <c r="AJ103" s="47">
        <v>-22.206762481089257</v>
      </c>
      <c r="AK103" s="47">
        <v>-22.352450832072616</v>
      </c>
      <c r="AL103" s="47">
        <v>-22.498139183055976</v>
      </c>
      <c r="AM103" s="47">
        <v>-22.643464447806355</v>
      </c>
      <c r="AN103" s="47">
        <v>-22.780075642965205</v>
      </c>
      <c r="AO103" s="47">
        <v>-22.916686838124054</v>
      </c>
      <c r="AP103" s="47">
        <v>-23.053298033282907</v>
      </c>
      <c r="AQ103" s="47">
        <v>-23.189909228441756</v>
      </c>
      <c r="AR103" s="47">
        <v>-23.326520423600606</v>
      </c>
      <c r="AS103" s="47">
        <v>-23.463131618759455</v>
      </c>
      <c r="AT103" s="47">
        <v>-23.597010590015127</v>
      </c>
      <c r="AU103" s="47">
        <v>-23.727267776096824</v>
      </c>
      <c r="AV103" s="47">
        <v>-23.857524962178516</v>
      </c>
      <c r="AW103" s="47">
        <v>-23.987782148260212</v>
      </c>
      <c r="AX103" s="47">
        <v>-24.118039334341908</v>
      </c>
      <c r="AY103" s="47">
        <v>-24.248296520423601</v>
      </c>
      <c r="AZ103" s="47">
        <v>-24.378553706505297</v>
      </c>
      <c r="BA103" s="47">
        <v>-24.505618181818186</v>
      </c>
      <c r="BB103" s="47">
        <v>-24.631981818181821</v>
      </c>
      <c r="BC103" s="47">
        <v>-24.758345454545456</v>
      </c>
      <c r="BD103" s="47">
        <v>-24.884709090909094</v>
      </c>
      <c r="BE103" s="47">
        <v>-25.01107272727273</v>
      </c>
      <c r="BF103" s="47">
        <v>-25.137436363636368</v>
      </c>
      <c r="BG103" s="47">
        <v>-25.264556732223909</v>
      </c>
      <c r="BH103" s="47">
        <v>-25.394360060514376</v>
      </c>
      <c r="BI103" s="47">
        <v>-25.524163388804844</v>
      </c>
      <c r="BJ103" s="47">
        <v>-25.653966717095312</v>
      </c>
      <c r="BK103" s="47">
        <v>-25.783770045385783</v>
      </c>
      <c r="BL103" s="47">
        <v>-25.91357337367625</v>
      </c>
      <c r="BM103" s="47">
        <v>-26.043376701966718</v>
      </c>
      <c r="BN103" s="47">
        <v>-26.180931921331318</v>
      </c>
      <c r="BO103" s="47">
        <v>-26.323443267776099</v>
      </c>
      <c r="BP103" s="47">
        <v>-26.46595461422088</v>
      </c>
      <c r="BQ103" s="47">
        <v>-26.608465960665658</v>
      </c>
      <c r="BR103" s="47">
        <v>-26.750977307110439</v>
      </c>
      <c r="BS103" s="47">
        <v>-26.89348865355522</v>
      </c>
      <c r="BT103" s="47">
        <v>-27.036000000000001</v>
      </c>
      <c r="CL103" s="45" t="s">
        <v>79</v>
      </c>
      <c r="CM103" s="35">
        <v>-15.984000000000002</v>
      </c>
      <c r="CN103" s="35">
        <v>-15.984000000000002</v>
      </c>
      <c r="CO103" s="131">
        <v>-15.984000000000002</v>
      </c>
      <c r="CP103" s="131">
        <v>-15.984000000000002</v>
      </c>
      <c r="CQ103" s="131">
        <v>-16.013119515885023</v>
      </c>
      <c r="CR103" s="131">
        <v>-16.37711346444781</v>
      </c>
      <c r="CS103" s="131">
        <v>-16.741107413010592</v>
      </c>
      <c r="CT103" s="131">
        <v>-17.105101361573375</v>
      </c>
      <c r="CU103" s="131">
        <v>-17.469095310136158</v>
      </c>
      <c r="CV103" s="131">
        <v>-17.833089258698941</v>
      </c>
      <c r="CW103" s="131">
        <v>-18.197083207261723</v>
      </c>
      <c r="CX103" s="131">
        <v>-18.472765506807868</v>
      </c>
      <c r="CY103" s="131">
        <v>-18.648862329803329</v>
      </c>
      <c r="CZ103" s="131">
        <v>-18.82495915279879</v>
      </c>
      <c r="DA103" s="131">
        <v>-19.001055975794252</v>
      </c>
      <c r="DB103" s="131">
        <v>-19.177152798789713</v>
      </c>
      <c r="DC103" s="131">
        <v>-19.353249621785174</v>
      </c>
      <c r="DD103" s="131">
        <v>-19.529346444780636</v>
      </c>
      <c r="DE103" s="131">
        <v>-19.696465960665659</v>
      </c>
      <c r="DF103" s="131">
        <v>-19.862124054462935</v>
      </c>
      <c r="DG103" s="131">
        <v>-20.027782148260211</v>
      </c>
      <c r="DH103" s="131">
        <v>-20.193440242057488</v>
      </c>
      <c r="DI103" s="131">
        <v>-20.359098335854767</v>
      </c>
      <c r="DJ103" s="131">
        <v>-20.524756429652044</v>
      </c>
      <c r="DK103" s="131">
        <v>-20.687863636363637</v>
      </c>
      <c r="DL103" s="131">
        <v>-20.843318181818184</v>
      </c>
      <c r="DM103" s="131">
        <v>-20.998772727272726</v>
      </c>
      <c r="DN103" s="131">
        <v>-21.154227272727272</v>
      </c>
      <c r="DO103" s="131">
        <v>-21.309681818181815</v>
      </c>
      <c r="DP103" s="131">
        <v>-21.465136363636361</v>
      </c>
      <c r="DQ103" s="131">
        <v>-21.620590909090907</v>
      </c>
      <c r="DR103" s="131">
        <v>-21.769697428139182</v>
      </c>
      <c r="DS103" s="131">
        <v>-21.915385779122541</v>
      </c>
      <c r="DT103" s="131">
        <v>-22.061074130105897</v>
      </c>
      <c r="DU103" s="131">
        <v>-22.206762481089257</v>
      </c>
      <c r="DV103" s="131">
        <v>-22.352450832072616</v>
      </c>
      <c r="DW103" s="131">
        <v>-22.498139183055976</v>
      </c>
      <c r="DX103" s="131">
        <v>-22.643464447806355</v>
      </c>
      <c r="DY103" s="131">
        <v>-22.780075642965205</v>
      </c>
      <c r="DZ103" s="131">
        <v>-22.916686838124054</v>
      </c>
      <c r="EA103" s="131">
        <v>-23.053298033282907</v>
      </c>
      <c r="EB103" s="131">
        <v>-23.189909228441756</v>
      </c>
      <c r="EC103" s="131">
        <v>-23.326520423600606</v>
      </c>
      <c r="ED103" s="131">
        <v>-23.463131618759455</v>
      </c>
      <c r="EE103" s="131">
        <v>-23.597010590015127</v>
      </c>
      <c r="EF103" s="131">
        <v>-23.727267776096824</v>
      </c>
      <c r="EG103" s="131">
        <v>-23.857524962178516</v>
      </c>
      <c r="EH103" s="131">
        <v>-23.987782148260212</v>
      </c>
      <c r="EI103" s="131">
        <v>-24.118039334341908</v>
      </c>
      <c r="EJ103" s="131">
        <v>-24.248296520423601</v>
      </c>
      <c r="EK103" s="131">
        <v>-24.378553706505297</v>
      </c>
      <c r="EL103" s="131">
        <v>-24.505618181818186</v>
      </c>
      <c r="EM103" s="131">
        <v>-24.631981818181821</v>
      </c>
      <c r="EN103" s="131">
        <v>-24.758345454545456</v>
      </c>
      <c r="EO103" s="131">
        <v>-24.884709090909094</v>
      </c>
      <c r="EP103" s="131">
        <v>-25.01107272727273</v>
      </c>
      <c r="EQ103" s="131">
        <v>-25.137436363636368</v>
      </c>
      <c r="ER103" s="131">
        <v>-25.264556732223909</v>
      </c>
      <c r="ES103" s="131">
        <v>-25.394360060514376</v>
      </c>
      <c r="ET103" s="131">
        <v>-25.524163388804844</v>
      </c>
      <c r="EU103" s="131">
        <v>-25.653966717095312</v>
      </c>
      <c r="EV103" s="131">
        <v>-25.783770045385783</v>
      </c>
      <c r="EW103" s="131">
        <v>-25.91357337367625</v>
      </c>
      <c r="EX103" s="131">
        <v>-26.043376701966718</v>
      </c>
      <c r="EY103" s="131">
        <v>-26.180931921331318</v>
      </c>
      <c r="EZ103" s="131">
        <v>-26.323443267776099</v>
      </c>
      <c r="FA103" s="131">
        <v>-26.46595461422088</v>
      </c>
      <c r="FB103" s="131">
        <v>-26.608465960665658</v>
      </c>
      <c r="FC103" s="131">
        <v>-26.750977307110439</v>
      </c>
      <c r="FD103" s="131">
        <v>-26.89348865355522</v>
      </c>
      <c r="FE103" s="131">
        <v>-27.036000000000001</v>
      </c>
    </row>
    <row r="104" spans="1:161" ht="9.9499999999999993" customHeight="1" thickBot="1" x14ac:dyDescent="0.4">
      <c r="A104" s="45" t="s">
        <v>80</v>
      </c>
      <c r="B104" s="35">
        <v>-10.656000000000001</v>
      </c>
      <c r="C104" s="35">
        <v>-10.656000000000001</v>
      </c>
      <c r="D104" s="47">
        <v>-10.656000000000001</v>
      </c>
      <c r="E104" s="47">
        <v>-10.656000000000001</v>
      </c>
      <c r="F104" s="47">
        <v>-10.675413010590017</v>
      </c>
      <c r="G104" s="47">
        <v>-10.918075642965205</v>
      </c>
      <c r="H104" s="47">
        <v>-11.160738275340394</v>
      </c>
      <c r="I104" s="47">
        <v>-11.403400907715582</v>
      </c>
      <c r="J104" s="47">
        <v>-11.646063540090772</v>
      </c>
      <c r="K104" s="47">
        <v>-11.88872617246596</v>
      </c>
      <c r="L104" s="47">
        <v>-12.13138880484115</v>
      </c>
      <c r="M104" s="47">
        <v>-12.315177004538578</v>
      </c>
      <c r="N104" s="47">
        <v>-12.432574886535551</v>
      </c>
      <c r="O104" s="47">
        <v>-12.549972768532527</v>
      </c>
      <c r="P104" s="47">
        <v>-12.667370650529501</v>
      </c>
      <c r="Q104" s="47">
        <v>-12.784768532526474</v>
      </c>
      <c r="R104" s="47">
        <v>-12.90216641452345</v>
      </c>
      <c r="S104" s="47">
        <v>-13.019564296520423</v>
      </c>
      <c r="T104" s="47">
        <v>-13.130977307110438</v>
      </c>
      <c r="U104" s="47">
        <v>-13.241416036308623</v>
      </c>
      <c r="V104" s="47">
        <v>-13.351854765506808</v>
      </c>
      <c r="W104" s="47">
        <v>-13.462293494704992</v>
      </c>
      <c r="X104" s="47">
        <v>-13.572732223903177</v>
      </c>
      <c r="Y104" s="47">
        <v>-13.683170953101362</v>
      </c>
      <c r="Z104" s="47">
        <v>-13.79190909090909</v>
      </c>
      <c r="AA104" s="47">
        <v>-13.895545454545454</v>
      </c>
      <c r="AB104" s="47">
        <v>-13.999181818181818</v>
      </c>
      <c r="AC104" s="47">
        <v>-14.102818181818181</v>
      </c>
      <c r="AD104" s="47">
        <v>-14.206454545454545</v>
      </c>
      <c r="AE104" s="47">
        <v>-14.310090909090908</v>
      </c>
      <c r="AF104" s="47">
        <v>-14.413727272727272</v>
      </c>
      <c r="AG104" s="47">
        <v>-14.513131618759454</v>
      </c>
      <c r="AH104" s="47">
        <v>-14.610257186081695</v>
      </c>
      <c r="AI104" s="47">
        <v>-14.707382753403934</v>
      </c>
      <c r="AJ104" s="47">
        <v>-14.804508320726173</v>
      </c>
      <c r="AK104" s="47">
        <v>-14.901633888048412</v>
      </c>
      <c r="AL104" s="47">
        <v>-14.998759455370651</v>
      </c>
      <c r="AM104" s="47">
        <v>-15.095642965204236</v>
      </c>
      <c r="AN104" s="47">
        <v>-15.186717095310136</v>
      </c>
      <c r="AO104" s="47">
        <v>-15.277791225416037</v>
      </c>
      <c r="AP104" s="47">
        <v>-15.368865355521937</v>
      </c>
      <c r="AQ104" s="47">
        <v>-15.459939485627837</v>
      </c>
      <c r="AR104" s="47">
        <v>-15.551013615733737</v>
      </c>
      <c r="AS104" s="47">
        <v>-15.642087745839637</v>
      </c>
      <c r="AT104" s="47">
        <v>-15.731340393343419</v>
      </c>
      <c r="AU104" s="47">
        <v>-15.818178517397882</v>
      </c>
      <c r="AV104" s="47">
        <v>-15.905016641452345</v>
      </c>
      <c r="AW104" s="47">
        <v>-15.991854765506808</v>
      </c>
      <c r="AX104" s="47">
        <v>-16.078692889561271</v>
      </c>
      <c r="AY104" s="47">
        <v>-16.165531013615734</v>
      </c>
      <c r="AZ104" s="47">
        <v>-16.252369137670197</v>
      </c>
      <c r="BA104" s="47">
        <v>-16.337078787878788</v>
      </c>
      <c r="BB104" s="47">
        <v>-16.421321212121214</v>
      </c>
      <c r="BC104" s="47">
        <v>-16.50556363636364</v>
      </c>
      <c r="BD104" s="47">
        <v>-16.589806060606062</v>
      </c>
      <c r="BE104" s="47">
        <v>-16.674048484848488</v>
      </c>
      <c r="BF104" s="47">
        <v>-16.75829090909091</v>
      </c>
      <c r="BG104" s="47">
        <v>-16.843037821482604</v>
      </c>
      <c r="BH104" s="47">
        <v>-16.929573373676249</v>
      </c>
      <c r="BI104" s="47">
        <v>-17.016108925869897</v>
      </c>
      <c r="BJ104" s="47">
        <v>-17.102644478063542</v>
      </c>
      <c r="BK104" s="47">
        <v>-17.189180030257187</v>
      </c>
      <c r="BL104" s="47">
        <v>-17.275715582450832</v>
      </c>
      <c r="BM104" s="47">
        <v>-17.362251134644477</v>
      </c>
      <c r="BN104" s="47">
        <v>-17.45395461422088</v>
      </c>
      <c r="BO104" s="47">
        <v>-17.548962178517399</v>
      </c>
      <c r="BP104" s="47">
        <v>-17.643969742813919</v>
      </c>
      <c r="BQ104" s="47">
        <v>-17.738977307110439</v>
      </c>
      <c r="BR104" s="47">
        <v>-17.833984871406962</v>
      </c>
      <c r="BS104" s="47">
        <v>-17.928992435703481</v>
      </c>
      <c r="BT104" s="47">
        <v>-18.024000000000001</v>
      </c>
      <c r="CL104" s="45" t="s">
        <v>80</v>
      </c>
      <c r="CM104" s="35">
        <v>-10.656000000000001</v>
      </c>
      <c r="CN104" s="35">
        <v>-10.656000000000001</v>
      </c>
      <c r="CO104" s="131">
        <v>-10.656000000000001</v>
      </c>
      <c r="CP104" s="131">
        <v>-10.656000000000001</v>
      </c>
      <c r="CQ104" s="131">
        <v>-10.675413010590017</v>
      </c>
      <c r="CR104" s="131">
        <v>-10.918075642965205</v>
      </c>
      <c r="CS104" s="131">
        <v>-11.160738275340394</v>
      </c>
      <c r="CT104" s="131">
        <v>-11.403400907715582</v>
      </c>
      <c r="CU104" s="131">
        <v>-11.646063540090772</v>
      </c>
      <c r="CV104" s="131">
        <v>-11.88872617246596</v>
      </c>
      <c r="CW104" s="131">
        <v>-12.13138880484115</v>
      </c>
      <c r="CX104" s="131">
        <v>-12.315177004538578</v>
      </c>
      <c r="CY104" s="131">
        <v>-12.432574886535551</v>
      </c>
      <c r="CZ104" s="131">
        <v>-12.549972768532527</v>
      </c>
      <c r="DA104" s="131">
        <v>-12.667370650529501</v>
      </c>
      <c r="DB104" s="131">
        <v>-12.784768532526474</v>
      </c>
      <c r="DC104" s="131">
        <v>-12.90216641452345</v>
      </c>
      <c r="DD104" s="131">
        <v>-13.019564296520423</v>
      </c>
      <c r="DE104" s="131">
        <v>-13.130977307110438</v>
      </c>
      <c r="DF104" s="131">
        <v>-13.241416036308623</v>
      </c>
      <c r="DG104" s="131">
        <v>-13.351854765506808</v>
      </c>
      <c r="DH104" s="131">
        <v>-13.462293494704992</v>
      </c>
      <c r="DI104" s="131">
        <v>-13.572732223903177</v>
      </c>
      <c r="DJ104" s="131">
        <v>-13.683170953101362</v>
      </c>
      <c r="DK104" s="131">
        <v>-13.79190909090909</v>
      </c>
      <c r="DL104" s="131">
        <v>-13.895545454545454</v>
      </c>
      <c r="DM104" s="131">
        <v>-13.999181818181818</v>
      </c>
      <c r="DN104" s="131">
        <v>-14.102818181818181</v>
      </c>
      <c r="DO104" s="131">
        <v>-14.206454545454545</v>
      </c>
      <c r="DP104" s="131">
        <v>-14.310090909090908</v>
      </c>
      <c r="DQ104" s="131">
        <v>-14.413727272727272</v>
      </c>
      <c r="DR104" s="131">
        <v>-14.513131618759454</v>
      </c>
      <c r="DS104" s="131">
        <v>-14.610257186081695</v>
      </c>
      <c r="DT104" s="131">
        <v>-14.707382753403934</v>
      </c>
      <c r="DU104" s="131">
        <v>-14.804508320726173</v>
      </c>
      <c r="DV104" s="131">
        <v>-14.901633888048412</v>
      </c>
      <c r="DW104" s="131">
        <v>-14.998759455370651</v>
      </c>
      <c r="DX104" s="131">
        <v>-15.095642965204236</v>
      </c>
      <c r="DY104" s="131">
        <v>-15.186717095310136</v>
      </c>
      <c r="DZ104" s="131">
        <v>-15.277791225416037</v>
      </c>
      <c r="EA104" s="131">
        <v>-15.368865355521937</v>
      </c>
      <c r="EB104" s="131">
        <v>-15.459939485627837</v>
      </c>
      <c r="EC104" s="131">
        <v>-15.551013615733737</v>
      </c>
      <c r="ED104" s="131">
        <v>-15.642087745839637</v>
      </c>
      <c r="EE104" s="131">
        <v>-15.731340393343419</v>
      </c>
      <c r="EF104" s="131">
        <v>-15.818178517397882</v>
      </c>
      <c r="EG104" s="131">
        <v>-15.905016641452345</v>
      </c>
      <c r="EH104" s="131">
        <v>-15.991854765506808</v>
      </c>
      <c r="EI104" s="131">
        <v>-16.078692889561271</v>
      </c>
      <c r="EJ104" s="131">
        <v>-16.165531013615734</v>
      </c>
      <c r="EK104" s="131">
        <v>-16.252369137670197</v>
      </c>
      <c r="EL104" s="131">
        <v>-16.337078787878788</v>
      </c>
      <c r="EM104" s="131">
        <v>-16.421321212121214</v>
      </c>
      <c r="EN104" s="131">
        <v>-16.50556363636364</v>
      </c>
      <c r="EO104" s="131">
        <v>-16.589806060606062</v>
      </c>
      <c r="EP104" s="131">
        <v>-16.674048484848488</v>
      </c>
      <c r="EQ104" s="131">
        <v>-16.75829090909091</v>
      </c>
      <c r="ER104" s="131">
        <v>-16.843037821482604</v>
      </c>
      <c r="ES104" s="131">
        <v>-16.929573373676249</v>
      </c>
      <c r="ET104" s="131">
        <v>-17.016108925869897</v>
      </c>
      <c r="EU104" s="131">
        <v>-17.102644478063542</v>
      </c>
      <c r="EV104" s="131">
        <v>-17.189180030257187</v>
      </c>
      <c r="EW104" s="131">
        <v>-17.275715582450832</v>
      </c>
      <c r="EX104" s="131">
        <v>-17.362251134644477</v>
      </c>
      <c r="EY104" s="131">
        <v>-17.45395461422088</v>
      </c>
      <c r="EZ104" s="131">
        <v>-17.548962178517399</v>
      </c>
      <c r="FA104" s="131">
        <v>-17.643969742813919</v>
      </c>
      <c r="FB104" s="131">
        <v>-17.738977307110439</v>
      </c>
      <c r="FC104" s="131">
        <v>-17.833984871406962</v>
      </c>
      <c r="FD104" s="131">
        <v>-17.928992435703481</v>
      </c>
      <c r="FE104" s="131">
        <v>-18.024000000000001</v>
      </c>
    </row>
    <row r="105" spans="1:161" ht="9.9499999999999993" customHeight="1" thickBot="1" x14ac:dyDescent="0.4">
      <c r="A105" s="45" t="s">
        <v>84</v>
      </c>
      <c r="B105" s="35">
        <v>-33.688000000000002</v>
      </c>
      <c r="C105" s="35">
        <v>-33.688000000000002</v>
      </c>
      <c r="D105" s="47">
        <v>-33.688000000000002</v>
      </c>
      <c r="E105" s="47">
        <v>-33.688000000000002</v>
      </c>
      <c r="F105" s="47">
        <v>-33.605119515885022</v>
      </c>
      <c r="G105" s="47">
        <v>-32.56911346444781</v>
      </c>
      <c r="H105" s="47">
        <v>-31.53310741301059</v>
      </c>
      <c r="I105" s="47">
        <v>-30.497101361573375</v>
      </c>
      <c r="J105" s="47">
        <v>-29.461095310136159</v>
      </c>
      <c r="K105" s="47">
        <v>-28.425089258698943</v>
      </c>
      <c r="L105" s="47">
        <v>-27.389083207261727</v>
      </c>
      <c r="M105" s="47">
        <v>-26.718980332829048</v>
      </c>
      <c r="N105" s="47">
        <v>-26.461491679273827</v>
      </c>
      <c r="O105" s="47">
        <v>-26.20400302571861</v>
      </c>
      <c r="P105" s="47">
        <v>-25.946514372163389</v>
      </c>
      <c r="Q105" s="47">
        <v>-25.689025718608171</v>
      </c>
      <c r="R105" s="47">
        <v>-25.43153706505295</v>
      </c>
      <c r="S105" s="47">
        <v>-25.174048411497733</v>
      </c>
      <c r="T105" s="47">
        <v>-24.989028744326777</v>
      </c>
      <c r="U105" s="47">
        <v>-24.815806354009077</v>
      </c>
      <c r="V105" s="47">
        <v>-24.642583963691376</v>
      </c>
      <c r="W105" s="47">
        <v>-24.469361573373675</v>
      </c>
      <c r="X105" s="47">
        <v>-24.296139183055974</v>
      </c>
      <c r="Y105" s="47">
        <v>-24.122916792738273</v>
      </c>
      <c r="Z105" s="47">
        <v>-23.962772727272725</v>
      </c>
      <c r="AA105" s="47">
        <v>-23.841863636363634</v>
      </c>
      <c r="AB105" s="47">
        <v>-23.720954545454546</v>
      </c>
      <c r="AC105" s="47">
        <v>-23.600045454545455</v>
      </c>
      <c r="AD105" s="47">
        <v>-23.479136363636364</v>
      </c>
      <c r="AE105" s="47">
        <v>-23.358227272727273</v>
      </c>
      <c r="AF105" s="47">
        <v>-23.237318181818182</v>
      </c>
      <c r="AG105" s="47">
        <v>-23.140030257186083</v>
      </c>
      <c r="AH105" s="47">
        <v>-23.055461422087745</v>
      </c>
      <c r="AI105" s="47">
        <v>-22.970892586989411</v>
      </c>
      <c r="AJ105" s="47">
        <v>-22.886323751891073</v>
      </c>
      <c r="AK105" s="47">
        <v>-22.801754916792738</v>
      </c>
      <c r="AL105" s="47">
        <v>-22.7171860816944</v>
      </c>
      <c r="AM105" s="47">
        <v>-22.633645990922844</v>
      </c>
      <c r="AN105" s="47">
        <v>-22.574795763993947</v>
      </c>
      <c r="AO105" s="47">
        <v>-22.515945537065054</v>
      </c>
      <c r="AP105" s="47">
        <v>-22.457095310136157</v>
      </c>
      <c r="AQ105" s="47">
        <v>-22.398245083207261</v>
      </c>
      <c r="AR105" s="47">
        <v>-22.339394856278368</v>
      </c>
      <c r="AS105" s="47">
        <v>-22.280544629349471</v>
      </c>
      <c r="AT105" s="47">
        <v>-22.229891074130105</v>
      </c>
      <c r="AU105" s="47">
        <v>-22.190102874432679</v>
      </c>
      <c r="AV105" s="47">
        <v>-22.150314674735249</v>
      </c>
      <c r="AW105" s="47">
        <v>-22.110526475037823</v>
      </c>
      <c r="AX105" s="47">
        <v>-22.070738275340393</v>
      </c>
      <c r="AY105" s="47">
        <v>-22.030950075642966</v>
      </c>
      <c r="AZ105" s="47">
        <v>-21.99116187594554</v>
      </c>
      <c r="BA105" s="47">
        <v>-21.960145454545454</v>
      </c>
      <c r="BB105" s="47">
        <v>-21.931054545454547</v>
      </c>
      <c r="BC105" s="47">
        <v>-21.901963636363639</v>
      </c>
      <c r="BD105" s="47">
        <v>-21.872872727272728</v>
      </c>
      <c r="BE105" s="47">
        <v>-21.843781818181821</v>
      </c>
      <c r="BF105" s="47">
        <v>-21.81469090909091</v>
      </c>
      <c r="BG105" s="47">
        <v>-21.787872919818458</v>
      </c>
      <c r="BH105" s="47">
        <v>-21.769113464447809</v>
      </c>
      <c r="BI105" s="47">
        <v>-21.750354009077157</v>
      </c>
      <c r="BJ105" s="47">
        <v>-21.731594553706504</v>
      </c>
      <c r="BK105" s="47">
        <v>-21.712835098335855</v>
      </c>
      <c r="BL105" s="47">
        <v>-21.694075642965203</v>
      </c>
      <c r="BM105" s="47">
        <v>-21.675316187594554</v>
      </c>
      <c r="BN105" s="47">
        <v>-21.660063540090771</v>
      </c>
      <c r="BO105" s="47">
        <v>-21.647052950075643</v>
      </c>
      <c r="BP105" s="47">
        <v>-21.634042360060516</v>
      </c>
      <c r="BQ105" s="47">
        <v>-21.621031770045384</v>
      </c>
      <c r="BR105" s="47">
        <v>-21.608021180030256</v>
      </c>
      <c r="BS105" s="47">
        <v>-21.595010590015129</v>
      </c>
      <c r="BT105" s="47">
        <v>-21.582000000000001</v>
      </c>
      <c r="CL105" s="45" t="s">
        <v>84</v>
      </c>
      <c r="CM105" s="35">
        <v>-33.688000000000002</v>
      </c>
      <c r="CN105" s="35">
        <v>-33.688000000000002</v>
      </c>
      <c r="CO105" s="131">
        <v>-33.688000000000002</v>
      </c>
      <c r="CP105" s="131">
        <v>-33.688000000000002</v>
      </c>
      <c r="CQ105" s="131">
        <v>-33.605119515885022</v>
      </c>
      <c r="CR105" s="131">
        <v>-32.56911346444781</v>
      </c>
      <c r="CS105" s="131">
        <v>-31.53310741301059</v>
      </c>
      <c r="CT105" s="131">
        <v>-30.497101361573375</v>
      </c>
      <c r="CU105" s="131">
        <v>-29.461095310136159</v>
      </c>
      <c r="CV105" s="131">
        <v>-28.425089258698943</v>
      </c>
      <c r="CW105" s="131">
        <v>-27.389083207261727</v>
      </c>
      <c r="CX105" s="131">
        <v>-26.718980332829048</v>
      </c>
      <c r="CY105" s="131">
        <v>-26.461491679273827</v>
      </c>
      <c r="CZ105" s="131">
        <v>-26.20400302571861</v>
      </c>
      <c r="DA105" s="131">
        <v>-25.946514372163389</v>
      </c>
      <c r="DB105" s="131">
        <v>-25.689025718608171</v>
      </c>
      <c r="DC105" s="131">
        <v>-25.43153706505295</v>
      </c>
      <c r="DD105" s="131">
        <v>-25.174048411497733</v>
      </c>
      <c r="DE105" s="131">
        <v>-24.989028744326777</v>
      </c>
      <c r="DF105" s="131">
        <v>-24.815806354009077</v>
      </c>
      <c r="DG105" s="131">
        <v>-24.642583963691376</v>
      </c>
      <c r="DH105" s="131">
        <v>-24.469361573373675</v>
      </c>
      <c r="DI105" s="131">
        <v>-24.296139183055974</v>
      </c>
      <c r="DJ105" s="131">
        <v>-24.122916792738273</v>
      </c>
      <c r="DK105" s="131">
        <v>-23.962772727272725</v>
      </c>
      <c r="DL105" s="131">
        <v>-23.841863636363634</v>
      </c>
      <c r="DM105" s="131">
        <v>-23.720954545454546</v>
      </c>
      <c r="DN105" s="131">
        <v>-23.600045454545455</v>
      </c>
      <c r="DO105" s="131">
        <v>-23.479136363636364</v>
      </c>
      <c r="DP105" s="131">
        <v>-23.358227272727273</v>
      </c>
      <c r="DQ105" s="131">
        <v>-23.237318181818182</v>
      </c>
      <c r="DR105" s="131">
        <v>-23.140030257186083</v>
      </c>
      <c r="DS105" s="131">
        <v>-23.055461422087745</v>
      </c>
      <c r="DT105" s="131">
        <v>-22.970892586989411</v>
      </c>
      <c r="DU105" s="131">
        <v>-22.886323751891073</v>
      </c>
      <c r="DV105" s="131">
        <v>-22.801754916792738</v>
      </c>
      <c r="DW105" s="131">
        <v>-22.7171860816944</v>
      </c>
      <c r="DX105" s="131">
        <v>-22.633645990922844</v>
      </c>
      <c r="DY105" s="131">
        <v>-22.574795763993947</v>
      </c>
      <c r="DZ105" s="131">
        <v>-22.515945537065054</v>
      </c>
      <c r="EA105" s="131">
        <v>-22.457095310136157</v>
      </c>
      <c r="EB105" s="131">
        <v>-22.398245083207261</v>
      </c>
      <c r="EC105" s="131">
        <v>-22.339394856278368</v>
      </c>
      <c r="ED105" s="131">
        <v>-22.280544629349471</v>
      </c>
      <c r="EE105" s="131">
        <v>-22.229891074130105</v>
      </c>
      <c r="EF105" s="131">
        <v>-22.190102874432679</v>
      </c>
      <c r="EG105" s="131">
        <v>-22.150314674735249</v>
      </c>
      <c r="EH105" s="131">
        <v>-22.110526475037823</v>
      </c>
      <c r="EI105" s="131">
        <v>-22.070738275340393</v>
      </c>
      <c r="EJ105" s="131">
        <v>-22.030950075642966</v>
      </c>
      <c r="EK105" s="131">
        <v>-21.99116187594554</v>
      </c>
      <c r="EL105" s="131">
        <v>-21.960145454545454</v>
      </c>
      <c r="EM105" s="131">
        <v>-21.931054545454547</v>
      </c>
      <c r="EN105" s="131">
        <v>-21.901963636363639</v>
      </c>
      <c r="EO105" s="131">
        <v>-21.872872727272728</v>
      </c>
      <c r="EP105" s="131">
        <v>-21.843781818181821</v>
      </c>
      <c r="EQ105" s="131">
        <v>-21.81469090909091</v>
      </c>
      <c r="ER105" s="131">
        <v>-21.787872919818458</v>
      </c>
      <c r="ES105" s="131">
        <v>-21.769113464447809</v>
      </c>
      <c r="ET105" s="131">
        <v>-21.750354009077157</v>
      </c>
      <c r="EU105" s="131">
        <v>-21.731594553706504</v>
      </c>
      <c r="EV105" s="131">
        <v>-21.712835098335855</v>
      </c>
      <c r="EW105" s="131">
        <v>-21.694075642965203</v>
      </c>
      <c r="EX105" s="131">
        <v>-21.675316187594554</v>
      </c>
      <c r="EY105" s="131">
        <v>-21.660063540090771</v>
      </c>
      <c r="EZ105" s="131">
        <v>-21.647052950075643</v>
      </c>
      <c r="FA105" s="131">
        <v>-21.634042360060516</v>
      </c>
      <c r="FB105" s="131">
        <v>-21.621031770045384</v>
      </c>
      <c r="FC105" s="131">
        <v>-21.608021180030256</v>
      </c>
      <c r="FD105" s="131">
        <v>-21.595010590015129</v>
      </c>
      <c r="FE105" s="131">
        <v>-21.582000000000001</v>
      </c>
    </row>
    <row r="106" spans="1:161" ht="9.9499999999999993" customHeight="1" thickBot="1" x14ac:dyDescent="0.4">
      <c r="A106" s="45" t="s">
        <v>2</v>
      </c>
      <c r="B106" s="35">
        <v>-5.3280000000000003</v>
      </c>
      <c r="C106" s="35">
        <v>-5.3280000000000003</v>
      </c>
      <c r="D106" s="47">
        <v>-5.3280000000000003</v>
      </c>
      <c r="E106" s="47">
        <v>-5.3280000000000003</v>
      </c>
      <c r="F106" s="47">
        <v>-5.3377065052950083</v>
      </c>
      <c r="G106" s="47">
        <v>-5.4590378214826023</v>
      </c>
      <c r="H106" s="47">
        <v>-5.5803691376701972</v>
      </c>
      <c r="I106" s="47">
        <v>-5.7017004538577911</v>
      </c>
      <c r="J106" s="47">
        <v>-5.823031770045386</v>
      </c>
      <c r="K106" s="47">
        <v>-5.9443630862329799</v>
      </c>
      <c r="L106" s="47">
        <v>-6.0656944024205748</v>
      </c>
      <c r="M106" s="47">
        <v>-6.1575885022692889</v>
      </c>
      <c r="N106" s="47">
        <v>-6.2162874432677757</v>
      </c>
      <c r="O106" s="47">
        <v>-6.2749863842662634</v>
      </c>
      <c r="P106" s="47">
        <v>-6.3336853252647503</v>
      </c>
      <c r="Q106" s="47">
        <v>-6.3923842662632371</v>
      </c>
      <c r="R106" s="47">
        <v>-6.4510832072617248</v>
      </c>
      <c r="S106" s="47">
        <v>-6.5097821482602116</v>
      </c>
      <c r="T106" s="47">
        <v>-6.565488653555219</v>
      </c>
      <c r="U106" s="47">
        <v>-6.6207080181543114</v>
      </c>
      <c r="V106" s="47">
        <v>-6.6759273827534038</v>
      </c>
      <c r="W106" s="47">
        <v>-6.7311467473524962</v>
      </c>
      <c r="X106" s="47">
        <v>-6.7863661119515886</v>
      </c>
      <c r="Y106" s="47">
        <v>-6.8415854765506809</v>
      </c>
      <c r="Z106" s="47">
        <v>-6.8959545454545452</v>
      </c>
      <c r="AA106" s="47">
        <v>-6.947772727272727</v>
      </c>
      <c r="AB106" s="47">
        <v>-6.9995909090909088</v>
      </c>
      <c r="AC106" s="47">
        <v>-7.0514090909090905</v>
      </c>
      <c r="AD106" s="47">
        <v>-7.1032272727272723</v>
      </c>
      <c r="AE106" s="47">
        <v>-7.155045454545454</v>
      </c>
      <c r="AF106" s="47">
        <v>-7.2068636363636358</v>
      </c>
      <c r="AG106" s="47">
        <v>-7.256565809379727</v>
      </c>
      <c r="AH106" s="47">
        <v>-7.3051285930408474</v>
      </c>
      <c r="AI106" s="47">
        <v>-7.3536913767019669</v>
      </c>
      <c r="AJ106" s="47">
        <v>-7.4022541603630865</v>
      </c>
      <c r="AK106" s="47">
        <v>-7.450816944024206</v>
      </c>
      <c r="AL106" s="47">
        <v>-7.4993797276853256</v>
      </c>
      <c r="AM106" s="47">
        <v>-7.5478214826021182</v>
      </c>
      <c r="AN106" s="47">
        <v>-7.5933585476550682</v>
      </c>
      <c r="AO106" s="47">
        <v>-7.6388956127080183</v>
      </c>
      <c r="AP106" s="47">
        <v>-7.6844326777609684</v>
      </c>
      <c r="AQ106" s="47">
        <v>-7.7299697428139185</v>
      </c>
      <c r="AR106" s="47">
        <v>-7.7755068078668685</v>
      </c>
      <c r="AS106" s="47">
        <v>-7.8210438729198186</v>
      </c>
      <c r="AT106" s="47">
        <v>-7.8656701966717097</v>
      </c>
      <c r="AU106" s="47">
        <v>-7.9090892586989412</v>
      </c>
      <c r="AV106" s="47">
        <v>-7.9525083207261726</v>
      </c>
      <c r="AW106" s="47">
        <v>-7.9959273827534041</v>
      </c>
      <c r="AX106" s="47">
        <v>-8.0393464447806355</v>
      </c>
      <c r="AY106" s="47">
        <v>-8.082765506807867</v>
      </c>
      <c r="AZ106" s="47">
        <v>-8.1261845688350984</v>
      </c>
      <c r="BA106" s="47">
        <v>-8.168539393939394</v>
      </c>
      <c r="BB106" s="47">
        <v>-8.2106606060606069</v>
      </c>
      <c r="BC106" s="47">
        <v>-8.2527818181818198</v>
      </c>
      <c r="BD106" s="47">
        <v>-8.2949030303030309</v>
      </c>
      <c r="BE106" s="47">
        <v>-8.3370242424242438</v>
      </c>
      <c r="BF106" s="47">
        <v>-8.3791454545454549</v>
      </c>
      <c r="BG106" s="47">
        <v>-8.4215189107413018</v>
      </c>
      <c r="BH106" s="47">
        <v>-8.4647866868381243</v>
      </c>
      <c r="BI106" s="47">
        <v>-8.5080544629349486</v>
      </c>
      <c r="BJ106" s="47">
        <v>-8.5513222390317711</v>
      </c>
      <c r="BK106" s="47">
        <v>-8.5945900151285937</v>
      </c>
      <c r="BL106" s="47">
        <v>-8.6378577912254162</v>
      </c>
      <c r="BM106" s="47">
        <v>-8.6811255673222387</v>
      </c>
      <c r="BN106" s="47">
        <v>-8.72697730711044</v>
      </c>
      <c r="BO106" s="47">
        <v>-8.7744810892586997</v>
      </c>
      <c r="BP106" s="47">
        <v>-8.8219848714069595</v>
      </c>
      <c r="BQ106" s="47">
        <v>-8.8694886535552193</v>
      </c>
      <c r="BR106" s="47">
        <v>-8.9169924357034809</v>
      </c>
      <c r="BS106" s="47">
        <v>-8.9644962178517407</v>
      </c>
      <c r="BT106" s="47">
        <v>-9.0120000000000005</v>
      </c>
      <c r="CL106" s="45" t="s">
        <v>2</v>
      </c>
      <c r="CM106" s="35">
        <v>-5.3280000000000003</v>
      </c>
      <c r="CN106" s="35">
        <v>-5.3280000000000003</v>
      </c>
      <c r="CO106" s="131">
        <v>-5.3280000000000003</v>
      </c>
      <c r="CP106" s="131">
        <v>-5.3280000000000003</v>
      </c>
      <c r="CQ106" s="131">
        <v>-5.3377065052950083</v>
      </c>
      <c r="CR106" s="131">
        <v>-5.4590378214826023</v>
      </c>
      <c r="CS106" s="131">
        <v>-5.5803691376701972</v>
      </c>
      <c r="CT106" s="131">
        <v>-5.7017004538577911</v>
      </c>
      <c r="CU106" s="131">
        <v>-5.823031770045386</v>
      </c>
      <c r="CV106" s="131">
        <v>-5.9443630862329799</v>
      </c>
      <c r="CW106" s="131">
        <v>-6.0656944024205748</v>
      </c>
      <c r="CX106" s="131">
        <v>-6.1575885022692889</v>
      </c>
      <c r="CY106" s="131">
        <v>-6.2162874432677757</v>
      </c>
      <c r="CZ106" s="131">
        <v>-6.2749863842662634</v>
      </c>
      <c r="DA106" s="131">
        <v>-6.3336853252647503</v>
      </c>
      <c r="DB106" s="131">
        <v>-6.3923842662632371</v>
      </c>
      <c r="DC106" s="131">
        <v>-6.4510832072617248</v>
      </c>
      <c r="DD106" s="131">
        <v>-6.5097821482602116</v>
      </c>
      <c r="DE106" s="131">
        <v>-6.565488653555219</v>
      </c>
      <c r="DF106" s="131">
        <v>-6.6207080181543114</v>
      </c>
      <c r="DG106" s="131">
        <v>-6.6759273827534038</v>
      </c>
      <c r="DH106" s="131">
        <v>-6.7311467473524962</v>
      </c>
      <c r="DI106" s="131">
        <v>-6.7863661119515886</v>
      </c>
      <c r="DJ106" s="131">
        <v>-6.8415854765506809</v>
      </c>
      <c r="DK106" s="131">
        <v>-6.8959545454545452</v>
      </c>
      <c r="DL106" s="131">
        <v>-6.947772727272727</v>
      </c>
      <c r="DM106" s="131">
        <v>-6.9995909090909088</v>
      </c>
      <c r="DN106" s="131">
        <v>-7.0514090909090905</v>
      </c>
      <c r="DO106" s="131">
        <v>-7.1032272727272723</v>
      </c>
      <c r="DP106" s="131">
        <v>-7.155045454545454</v>
      </c>
      <c r="DQ106" s="131">
        <v>-7.2068636363636358</v>
      </c>
      <c r="DR106" s="131">
        <v>-7.256565809379727</v>
      </c>
      <c r="DS106" s="131">
        <v>-7.3051285930408474</v>
      </c>
      <c r="DT106" s="131">
        <v>-7.3536913767019669</v>
      </c>
      <c r="DU106" s="131">
        <v>-7.4022541603630865</v>
      </c>
      <c r="DV106" s="131">
        <v>-7.450816944024206</v>
      </c>
      <c r="DW106" s="131">
        <v>-7.4993797276853256</v>
      </c>
      <c r="DX106" s="131">
        <v>-7.5478214826021182</v>
      </c>
      <c r="DY106" s="131">
        <v>-7.5933585476550682</v>
      </c>
      <c r="DZ106" s="131">
        <v>-7.6388956127080183</v>
      </c>
      <c r="EA106" s="131">
        <v>-7.6844326777609684</v>
      </c>
      <c r="EB106" s="131">
        <v>-7.7299697428139185</v>
      </c>
      <c r="EC106" s="131">
        <v>-7.7755068078668685</v>
      </c>
      <c r="ED106" s="131">
        <v>-7.8210438729198186</v>
      </c>
      <c r="EE106" s="131">
        <v>-7.8656701966717097</v>
      </c>
      <c r="EF106" s="131">
        <v>-7.9090892586989412</v>
      </c>
      <c r="EG106" s="131">
        <v>-7.9525083207261726</v>
      </c>
      <c r="EH106" s="131">
        <v>-7.9959273827534041</v>
      </c>
      <c r="EI106" s="131">
        <v>-8.0393464447806355</v>
      </c>
      <c r="EJ106" s="131">
        <v>-8.082765506807867</v>
      </c>
      <c r="EK106" s="131">
        <v>-8.1261845688350984</v>
      </c>
      <c r="EL106" s="131">
        <v>-8.168539393939394</v>
      </c>
      <c r="EM106" s="131">
        <v>-8.2106606060606069</v>
      </c>
      <c r="EN106" s="131">
        <v>-8.2527818181818198</v>
      </c>
      <c r="EO106" s="131">
        <v>-8.2949030303030309</v>
      </c>
      <c r="EP106" s="131">
        <v>-8.3370242424242438</v>
      </c>
      <c r="EQ106" s="131">
        <v>-8.3791454545454549</v>
      </c>
      <c r="ER106" s="131">
        <v>-8.4215189107413018</v>
      </c>
      <c r="ES106" s="131">
        <v>-8.4647866868381243</v>
      </c>
      <c r="ET106" s="131">
        <v>-8.5080544629349486</v>
      </c>
      <c r="EU106" s="131">
        <v>-8.5513222390317711</v>
      </c>
      <c r="EV106" s="131">
        <v>-8.5945900151285937</v>
      </c>
      <c r="EW106" s="131">
        <v>-8.6378577912254162</v>
      </c>
      <c r="EX106" s="131">
        <v>-8.6811255673222387</v>
      </c>
      <c r="EY106" s="131">
        <v>-8.72697730711044</v>
      </c>
      <c r="EZ106" s="131">
        <v>-8.7744810892586997</v>
      </c>
      <c r="FA106" s="131">
        <v>-8.8219848714069595</v>
      </c>
      <c r="FB106" s="131">
        <v>-8.8694886535552193</v>
      </c>
      <c r="FC106" s="131">
        <v>-8.9169924357034809</v>
      </c>
      <c r="FD106" s="131">
        <v>-8.9644962178517407</v>
      </c>
      <c r="FE106" s="131">
        <v>-9.0120000000000005</v>
      </c>
    </row>
    <row r="107" spans="1:161" ht="9.9499999999999993" customHeight="1" thickBot="1" x14ac:dyDescent="0.4">
      <c r="A107" s="45" t="s">
        <v>1</v>
      </c>
      <c r="B107" s="35">
        <v>-18.62</v>
      </c>
      <c r="C107" s="35">
        <v>-18.62</v>
      </c>
      <c r="D107" s="47">
        <v>-18.62</v>
      </c>
      <c r="E107" s="47">
        <v>-18.62</v>
      </c>
      <c r="F107" s="47">
        <v>-18.621210287443269</v>
      </c>
      <c r="G107" s="47">
        <v>-18.636338880484114</v>
      </c>
      <c r="H107" s="47">
        <v>-18.651467473524963</v>
      </c>
      <c r="I107" s="47">
        <v>-18.666596066565809</v>
      </c>
      <c r="J107" s="47">
        <v>-18.681724659606655</v>
      </c>
      <c r="K107" s="47">
        <v>-18.696853252647504</v>
      </c>
      <c r="L107" s="47">
        <v>-18.711981845688349</v>
      </c>
      <c r="M107" s="47">
        <v>-18.728532526475036</v>
      </c>
      <c r="N107" s="47">
        <v>-18.746686838124052</v>
      </c>
      <c r="O107" s="47">
        <v>-18.764841149773069</v>
      </c>
      <c r="P107" s="47">
        <v>-18.782995461422086</v>
      </c>
      <c r="Q107" s="47">
        <v>-18.801149773071103</v>
      </c>
      <c r="R107" s="47">
        <v>-18.81930408472012</v>
      </c>
      <c r="S107" s="47">
        <v>-18.837458396369136</v>
      </c>
      <c r="T107" s="47">
        <v>-18.856913767019666</v>
      </c>
      <c r="U107" s="47">
        <v>-18.876580937972768</v>
      </c>
      <c r="V107" s="47">
        <v>-18.896248108925871</v>
      </c>
      <c r="W107" s="47">
        <v>-18.91591527987897</v>
      </c>
      <c r="X107" s="47">
        <v>-18.935582450832072</v>
      </c>
      <c r="Y107" s="47">
        <v>-18.955249621785175</v>
      </c>
      <c r="Z107" s="47">
        <v>-18.975303030303028</v>
      </c>
      <c r="AA107" s="47">
        <v>-18.996515151515151</v>
      </c>
      <c r="AB107" s="47">
        <v>-19.017727272727271</v>
      </c>
      <c r="AC107" s="47">
        <v>-19.038939393939394</v>
      </c>
      <c r="AD107" s="47">
        <v>-19.060151515151514</v>
      </c>
      <c r="AE107" s="47">
        <v>-19.081363636363637</v>
      </c>
      <c r="AF107" s="47">
        <v>-19.102575757575757</v>
      </c>
      <c r="AG107" s="47">
        <v>-19.12376701966717</v>
      </c>
      <c r="AH107" s="47">
        <v>-19.144947049924358</v>
      </c>
      <c r="AI107" s="47">
        <v>-19.166127080181543</v>
      </c>
      <c r="AJ107" s="47">
        <v>-19.187307110438727</v>
      </c>
      <c r="AK107" s="47">
        <v>-19.208487140695915</v>
      </c>
      <c r="AL107" s="47">
        <v>-19.2296671709531</v>
      </c>
      <c r="AM107" s="47">
        <v>-19.250786686838126</v>
      </c>
      <c r="AN107" s="47">
        <v>-19.270453857791225</v>
      </c>
      <c r="AO107" s="47">
        <v>-19.290121028744327</v>
      </c>
      <c r="AP107" s="47">
        <v>-19.309788199697426</v>
      </c>
      <c r="AQ107" s="47">
        <v>-19.329455370650528</v>
      </c>
      <c r="AR107" s="47">
        <v>-19.349122541603631</v>
      </c>
      <c r="AS107" s="47">
        <v>-19.36878971255673</v>
      </c>
      <c r="AT107" s="47">
        <v>-19.389107413010588</v>
      </c>
      <c r="AU107" s="47">
        <v>-19.410287443267777</v>
      </c>
      <c r="AV107" s="47">
        <v>-19.431467473524961</v>
      </c>
      <c r="AW107" s="47">
        <v>-19.452647503782149</v>
      </c>
      <c r="AX107" s="47">
        <v>-19.473827534039334</v>
      </c>
      <c r="AY107" s="47">
        <v>-19.495007564296522</v>
      </c>
      <c r="AZ107" s="47">
        <v>-19.516187594553706</v>
      </c>
      <c r="BA107" s="47">
        <v>-19.536151515151516</v>
      </c>
      <c r="BB107" s="47">
        <v>-19.555848484848486</v>
      </c>
      <c r="BC107" s="47">
        <v>-19.575545454545455</v>
      </c>
      <c r="BD107" s="47">
        <v>-19.595242424242425</v>
      </c>
      <c r="BE107" s="47">
        <v>-19.614939393939395</v>
      </c>
      <c r="BF107" s="47">
        <v>-19.634636363636364</v>
      </c>
      <c r="BG107" s="47">
        <v>-19.654326777609683</v>
      </c>
      <c r="BH107" s="47">
        <v>-19.673993948562781</v>
      </c>
      <c r="BI107" s="47">
        <v>-19.693661119515884</v>
      </c>
      <c r="BJ107" s="47">
        <v>-19.713328290468986</v>
      </c>
      <c r="BK107" s="47">
        <v>-19.732995461422089</v>
      </c>
      <c r="BL107" s="47">
        <v>-19.752662632375191</v>
      </c>
      <c r="BM107" s="47">
        <v>-19.77232980332829</v>
      </c>
      <c r="BN107" s="47">
        <v>-19.793842662632375</v>
      </c>
      <c r="BO107" s="47">
        <v>-19.816535552193645</v>
      </c>
      <c r="BP107" s="47">
        <v>-19.839228441754919</v>
      </c>
      <c r="BQ107" s="47">
        <v>-19.861921331316189</v>
      </c>
      <c r="BR107" s="47">
        <v>-19.884614220877459</v>
      </c>
      <c r="BS107" s="47">
        <v>-19.90730711043873</v>
      </c>
      <c r="BT107" s="47">
        <v>-19.93</v>
      </c>
      <c r="CL107" s="45" t="s">
        <v>1</v>
      </c>
      <c r="CM107" s="35">
        <v>-18.62</v>
      </c>
      <c r="CN107" s="35">
        <v>-18.62</v>
      </c>
      <c r="CO107" s="131">
        <v>-18.62</v>
      </c>
      <c r="CP107" s="131">
        <v>-18.62</v>
      </c>
      <c r="CQ107" s="131">
        <v>-18.621210287443269</v>
      </c>
      <c r="CR107" s="131">
        <v>-18.636338880484114</v>
      </c>
      <c r="CS107" s="131">
        <v>-18.651467473524963</v>
      </c>
      <c r="CT107" s="131">
        <v>-18.666596066565809</v>
      </c>
      <c r="CU107" s="131">
        <v>-18.681724659606655</v>
      </c>
      <c r="CV107" s="131">
        <v>-18.696853252647504</v>
      </c>
      <c r="CW107" s="131">
        <v>-18.711981845688349</v>
      </c>
      <c r="CX107" s="131">
        <v>-18.728532526475036</v>
      </c>
      <c r="CY107" s="131">
        <v>-18.746686838124052</v>
      </c>
      <c r="CZ107" s="131">
        <v>-18.764841149773069</v>
      </c>
      <c r="DA107" s="131">
        <v>-18.782995461422086</v>
      </c>
      <c r="DB107" s="131">
        <v>-18.801149773071103</v>
      </c>
      <c r="DC107" s="131">
        <v>-18.81930408472012</v>
      </c>
      <c r="DD107" s="131">
        <v>-18.837458396369136</v>
      </c>
      <c r="DE107" s="131">
        <v>-18.856913767019666</v>
      </c>
      <c r="DF107" s="131">
        <v>-18.876580937972768</v>
      </c>
      <c r="DG107" s="131">
        <v>-18.896248108925871</v>
      </c>
      <c r="DH107" s="131">
        <v>-18.91591527987897</v>
      </c>
      <c r="DI107" s="131">
        <v>-18.935582450832072</v>
      </c>
      <c r="DJ107" s="131">
        <v>-18.955249621785175</v>
      </c>
      <c r="DK107" s="131">
        <v>-18.975303030303028</v>
      </c>
      <c r="DL107" s="131">
        <v>-18.996515151515151</v>
      </c>
      <c r="DM107" s="131">
        <v>-19.017727272727271</v>
      </c>
      <c r="DN107" s="131">
        <v>-19.038939393939394</v>
      </c>
      <c r="DO107" s="131">
        <v>-19.060151515151514</v>
      </c>
      <c r="DP107" s="131">
        <v>-19.081363636363637</v>
      </c>
      <c r="DQ107" s="131">
        <v>-19.102575757575757</v>
      </c>
      <c r="DR107" s="131">
        <v>-19.12376701966717</v>
      </c>
      <c r="DS107" s="131">
        <v>-19.144947049924358</v>
      </c>
      <c r="DT107" s="131">
        <v>-19.166127080181543</v>
      </c>
      <c r="DU107" s="131">
        <v>-19.187307110438727</v>
      </c>
      <c r="DV107" s="131">
        <v>-19.208487140695915</v>
      </c>
      <c r="DW107" s="131">
        <v>-19.2296671709531</v>
      </c>
      <c r="DX107" s="131">
        <v>-19.250786686838126</v>
      </c>
      <c r="DY107" s="131">
        <v>-19.270453857791225</v>
      </c>
      <c r="DZ107" s="131">
        <v>-19.290121028744327</v>
      </c>
      <c r="EA107" s="131">
        <v>-19.309788199697426</v>
      </c>
      <c r="EB107" s="131">
        <v>-19.329455370650528</v>
      </c>
      <c r="EC107" s="131">
        <v>-19.349122541603631</v>
      </c>
      <c r="ED107" s="131">
        <v>-19.36878971255673</v>
      </c>
      <c r="EE107" s="131">
        <v>-19.389107413010588</v>
      </c>
      <c r="EF107" s="131">
        <v>-19.410287443267777</v>
      </c>
      <c r="EG107" s="131">
        <v>-19.431467473524961</v>
      </c>
      <c r="EH107" s="131">
        <v>-19.452647503782149</v>
      </c>
      <c r="EI107" s="131">
        <v>-19.473827534039334</v>
      </c>
      <c r="EJ107" s="131">
        <v>-19.495007564296522</v>
      </c>
      <c r="EK107" s="131">
        <v>-19.516187594553706</v>
      </c>
      <c r="EL107" s="131">
        <v>-19.536151515151516</v>
      </c>
      <c r="EM107" s="131">
        <v>-19.555848484848486</v>
      </c>
      <c r="EN107" s="131">
        <v>-19.575545454545455</v>
      </c>
      <c r="EO107" s="131">
        <v>-19.595242424242425</v>
      </c>
      <c r="EP107" s="131">
        <v>-19.614939393939395</v>
      </c>
      <c r="EQ107" s="131">
        <v>-19.634636363636364</v>
      </c>
      <c r="ER107" s="131">
        <v>-19.654326777609683</v>
      </c>
      <c r="ES107" s="131">
        <v>-19.673993948562781</v>
      </c>
      <c r="ET107" s="131">
        <v>-19.693661119515884</v>
      </c>
      <c r="EU107" s="131">
        <v>-19.713328290468986</v>
      </c>
      <c r="EV107" s="131">
        <v>-19.732995461422089</v>
      </c>
      <c r="EW107" s="131">
        <v>-19.752662632375191</v>
      </c>
      <c r="EX107" s="131">
        <v>-19.77232980332829</v>
      </c>
      <c r="EY107" s="131">
        <v>-19.793842662632375</v>
      </c>
      <c r="EZ107" s="131">
        <v>-19.816535552193645</v>
      </c>
      <c r="FA107" s="131">
        <v>-19.839228441754919</v>
      </c>
      <c r="FB107" s="131">
        <v>-19.861921331316189</v>
      </c>
      <c r="FC107" s="131">
        <v>-19.884614220877459</v>
      </c>
      <c r="FD107" s="131">
        <v>-19.90730711043873</v>
      </c>
      <c r="FE107" s="131">
        <v>-19.93</v>
      </c>
    </row>
    <row r="108" spans="1:161" ht="9.9499999999999993" customHeight="1" thickBot="1" x14ac:dyDescent="0.4">
      <c r="A108" s="45" t="s">
        <v>85</v>
      </c>
      <c r="B108" s="35">
        <v>-64.44</v>
      </c>
      <c r="C108" s="35">
        <v>-64.44</v>
      </c>
      <c r="D108" s="47">
        <v>-64.44</v>
      </c>
      <c r="E108" s="47">
        <v>-64.44</v>
      </c>
      <c r="F108" s="47">
        <v>-64.267170953101356</v>
      </c>
      <c r="G108" s="47">
        <v>-62.10680786686838</v>
      </c>
      <c r="H108" s="47">
        <v>-59.946444780635396</v>
      </c>
      <c r="I108" s="47">
        <v>-57.786081694402419</v>
      </c>
      <c r="J108" s="47">
        <v>-55.625718608169436</v>
      </c>
      <c r="K108" s="47">
        <v>-53.465355521936459</v>
      </c>
      <c r="L108" s="47">
        <v>-51.304992435703483</v>
      </c>
      <c r="M108" s="47">
        <v>-49.848562783661116</v>
      </c>
      <c r="N108" s="47">
        <v>-49.185930408472011</v>
      </c>
      <c r="O108" s="47">
        <v>-48.523298033282906</v>
      </c>
      <c r="P108" s="47">
        <v>-47.860665658093794</v>
      </c>
      <c r="Q108" s="47">
        <v>-47.198033282904689</v>
      </c>
      <c r="R108" s="47">
        <v>-46.535400907715584</v>
      </c>
      <c r="S108" s="47">
        <v>-45.872768532526472</v>
      </c>
      <c r="T108" s="47">
        <v>-45.337639939485626</v>
      </c>
      <c r="U108" s="47">
        <v>-44.823267776096827</v>
      </c>
      <c r="V108" s="47">
        <v>-44.308895612708021</v>
      </c>
      <c r="W108" s="47">
        <v>-43.794523449319215</v>
      </c>
      <c r="X108" s="47">
        <v>-43.280151285930408</v>
      </c>
      <c r="Y108" s="47">
        <v>-42.765779122541609</v>
      </c>
      <c r="Z108" s="47">
        <v>-42.275833333333338</v>
      </c>
      <c r="AA108" s="47">
        <v>-41.859166666666667</v>
      </c>
      <c r="AB108" s="47">
        <v>-41.442500000000003</v>
      </c>
      <c r="AC108" s="47">
        <v>-41.025833333333338</v>
      </c>
      <c r="AD108" s="47">
        <v>-40.609166666666667</v>
      </c>
      <c r="AE108" s="47">
        <v>-40.192500000000003</v>
      </c>
      <c r="AF108" s="47">
        <v>-39.775833333333338</v>
      </c>
      <c r="AG108" s="47">
        <v>-39.406777609682301</v>
      </c>
      <c r="AH108" s="47">
        <v>-39.063358547655071</v>
      </c>
      <c r="AI108" s="47">
        <v>-38.71993948562784</v>
      </c>
      <c r="AJ108" s="47">
        <v>-38.37652042360061</v>
      </c>
      <c r="AK108" s="47">
        <v>-38.033101361573372</v>
      </c>
      <c r="AL108" s="47">
        <v>-37.689682299546142</v>
      </c>
      <c r="AM108" s="47">
        <v>-37.348381240544633</v>
      </c>
      <c r="AN108" s="47">
        <v>-37.057912254160364</v>
      </c>
      <c r="AO108" s="47">
        <v>-36.767443267776095</v>
      </c>
      <c r="AP108" s="47">
        <v>-36.476974281391833</v>
      </c>
      <c r="AQ108" s="47">
        <v>-36.186505295007564</v>
      </c>
      <c r="AR108" s="47">
        <v>-35.896036308623295</v>
      </c>
      <c r="AS108" s="47">
        <v>-35.605567322239033</v>
      </c>
      <c r="AT108" s="47">
        <v>-35.33201210287443</v>
      </c>
      <c r="AU108" s="47">
        <v>-35.080877458396365</v>
      </c>
      <c r="AV108" s="47">
        <v>-34.829742813918308</v>
      </c>
      <c r="AW108" s="47">
        <v>-34.578608169440244</v>
      </c>
      <c r="AX108" s="47">
        <v>-34.32747352496218</v>
      </c>
      <c r="AY108" s="47">
        <v>-34.076338880484116</v>
      </c>
      <c r="AZ108" s="47">
        <v>-33.825204236006051</v>
      </c>
      <c r="BA108" s="47">
        <v>-33.598606060606059</v>
      </c>
      <c r="BB108" s="47">
        <v>-33.37739393939394</v>
      </c>
      <c r="BC108" s="47">
        <v>-33.156181818181821</v>
      </c>
      <c r="BD108" s="47">
        <v>-32.934969696969695</v>
      </c>
      <c r="BE108" s="47">
        <v>-32.713757575757576</v>
      </c>
      <c r="BF108" s="47">
        <v>-32.492545454545457</v>
      </c>
      <c r="BG108" s="47">
        <v>-32.275733736762483</v>
      </c>
      <c r="BH108" s="47">
        <v>-32.074523449319216</v>
      </c>
      <c r="BI108" s="47">
        <v>-31.873313161875945</v>
      </c>
      <c r="BJ108" s="47">
        <v>-31.672102874432678</v>
      </c>
      <c r="BK108" s="47">
        <v>-31.470892586989407</v>
      </c>
      <c r="BL108" s="47">
        <v>-31.26968229954614</v>
      </c>
      <c r="BM108" s="47">
        <v>-31.068472012102873</v>
      </c>
      <c r="BN108" s="47">
        <v>-30.873721633888046</v>
      </c>
      <c r="BO108" s="47">
        <v>-30.683101361573371</v>
      </c>
      <c r="BP108" s="47">
        <v>-30.492481089258696</v>
      </c>
      <c r="BQ108" s="47">
        <v>-30.301860816944025</v>
      </c>
      <c r="BR108" s="47">
        <v>-30.11124054462935</v>
      </c>
      <c r="BS108" s="47">
        <v>-29.920620272314675</v>
      </c>
      <c r="BT108" s="47">
        <v>-29.73</v>
      </c>
      <c r="CL108" s="45" t="s">
        <v>85</v>
      </c>
      <c r="CM108" s="35">
        <v>-64.44</v>
      </c>
      <c r="CN108" s="35">
        <v>-64.44</v>
      </c>
      <c r="CO108" s="131">
        <v>-64.44</v>
      </c>
      <c r="CP108" s="131">
        <v>-64.44</v>
      </c>
      <c r="CQ108" s="131">
        <v>-64.267170953101356</v>
      </c>
      <c r="CR108" s="131">
        <v>-62.10680786686838</v>
      </c>
      <c r="CS108" s="131">
        <v>-59.946444780635396</v>
      </c>
      <c r="CT108" s="131">
        <v>-57.786081694402419</v>
      </c>
      <c r="CU108" s="131">
        <v>-55.625718608169436</v>
      </c>
      <c r="CV108" s="131">
        <v>-53.465355521936459</v>
      </c>
      <c r="CW108" s="131">
        <v>-51.304992435703483</v>
      </c>
      <c r="CX108" s="131">
        <v>-49.848562783661116</v>
      </c>
      <c r="CY108" s="131">
        <v>-49.185930408472011</v>
      </c>
      <c r="CZ108" s="131">
        <v>-48.523298033282906</v>
      </c>
      <c r="DA108" s="131">
        <v>-47.860665658093794</v>
      </c>
      <c r="DB108" s="131">
        <v>-47.198033282904689</v>
      </c>
      <c r="DC108" s="131">
        <v>-46.535400907715584</v>
      </c>
      <c r="DD108" s="131">
        <v>-45.872768532526472</v>
      </c>
      <c r="DE108" s="131">
        <v>-45.337639939485626</v>
      </c>
      <c r="DF108" s="131">
        <v>-44.823267776096827</v>
      </c>
      <c r="DG108" s="131">
        <v>-44.308895612708021</v>
      </c>
      <c r="DH108" s="131">
        <v>-43.794523449319215</v>
      </c>
      <c r="DI108" s="131">
        <v>-43.280151285930408</v>
      </c>
      <c r="DJ108" s="131">
        <v>-42.765779122541609</v>
      </c>
      <c r="DK108" s="131">
        <v>-42.275833333333338</v>
      </c>
      <c r="DL108" s="131">
        <v>-41.859166666666667</v>
      </c>
      <c r="DM108" s="131">
        <v>-41.442500000000003</v>
      </c>
      <c r="DN108" s="131">
        <v>-41.025833333333338</v>
      </c>
      <c r="DO108" s="131">
        <v>-40.609166666666667</v>
      </c>
      <c r="DP108" s="131">
        <v>-40.192500000000003</v>
      </c>
      <c r="DQ108" s="131">
        <v>-39.775833333333338</v>
      </c>
      <c r="DR108" s="131">
        <v>-39.406777609682301</v>
      </c>
      <c r="DS108" s="131">
        <v>-39.063358547655071</v>
      </c>
      <c r="DT108" s="131">
        <v>-38.71993948562784</v>
      </c>
      <c r="DU108" s="131">
        <v>-38.37652042360061</v>
      </c>
      <c r="DV108" s="131">
        <v>-38.033101361573372</v>
      </c>
      <c r="DW108" s="131">
        <v>-37.689682299546142</v>
      </c>
      <c r="DX108" s="131">
        <v>-37.348381240544633</v>
      </c>
      <c r="DY108" s="131">
        <v>-37.057912254160364</v>
      </c>
      <c r="DZ108" s="131">
        <v>-36.767443267776095</v>
      </c>
      <c r="EA108" s="131">
        <v>-36.476974281391833</v>
      </c>
      <c r="EB108" s="131">
        <v>-36.186505295007564</v>
      </c>
      <c r="EC108" s="131">
        <v>-35.896036308623295</v>
      </c>
      <c r="ED108" s="131">
        <v>-35.605567322239033</v>
      </c>
      <c r="EE108" s="131">
        <v>-35.33201210287443</v>
      </c>
      <c r="EF108" s="131">
        <v>-35.080877458396365</v>
      </c>
      <c r="EG108" s="131">
        <v>-34.829742813918308</v>
      </c>
      <c r="EH108" s="131">
        <v>-34.578608169440244</v>
      </c>
      <c r="EI108" s="131">
        <v>-34.32747352496218</v>
      </c>
      <c r="EJ108" s="131">
        <v>-34.076338880484116</v>
      </c>
      <c r="EK108" s="131">
        <v>-33.825204236006051</v>
      </c>
      <c r="EL108" s="131">
        <v>-33.598606060606059</v>
      </c>
      <c r="EM108" s="131">
        <v>-33.37739393939394</v>
      </c>
      <c r="EN108" s="131">
        <v>-33.156181818181821</v>
      </c>
      <c r="EO108" s="131">
        <v>-32.934969696969695</v>
      </c>
      <c r="EP108" s="131">
        <v>-32.713757575757576</v>
      </c>
      <c r="EQ108" s="131">
        <v>-32.492545454545457</v>
      </c>
      <c r="ER108" s="131">
        <v>-32.275733736762483</v>
      </c>
      <c r="ES108" s="131">
        <v>-32.074523449319216</v>
      </c>
      <c r="ET108" s="131">
        <v>-31.873313161875945</v>
      </c>
      <c r="EU108" s="131">
        <v>-31.672102874432678</v>
      </c>
      <c r="EV108" s="131">
        <v>-31.470892586989407</v>
      </c>
      <c r="EW108" s="131">
        <v>-31.26968229954614</v>
      </c>
      <c r="EX108" s="131">
        <v>-31.068472012102873</v>
      </c>
      <c r="EY108" s="131">
        <v>-30.873721633888046</v>
      </c>
      <c r="EZ108" s="131">
        <v>-30.683101361573371</v>
      </c>
      <c r="FA108" s="131">
        <v>-30.492481089258696</v>
      </c>
      <c r="FB108" s="131">
        <v>-30.301860816944025</v>
      </c>
      <c r="FC108" s="131">
        <v>-30.11124054462935</v>
      </c>
      <c r="FD108" s="131">
        <v>-29.920620272314675</v>
      </c>
      <c r="FE108" s="131">
        <v>-29.73</v>
      </c>
    </row>
    <row r="109" spans="1:161" ht="9.9499999999999993" customHeight="1" thickBot="1" x14ac:dyDescent="0.4">
      <c r="A109" s="45" t="s">
        <v>86</v>
      </c>
      <c r="B109" s="35">
        <v>-28.36</v>
      </c>
      <c r="C109" s="35">
        <v>-28.36</v>
      </c>
      <c r="D109" s="47">
        <v>-28.36</v>
      </c>
      <c r="E109" s="47">
        <v>-28.36</v>
      </c>
      <c r="F109" s="47">
        <v>-28.267413010590012</v>
      </c>
      <c r="G109" s="47">
        <v>-27.110075642965203</v>
      </c>
      <c r="H109" s="47">
        <v>-25.952738275340394</v>
      </c>
      <c r="I109" s="47">
        <v>-24.795400907715582</v>
      </c>
      <c r="J109" s="47">
        <v>-23.638063540090773</v>
      </c>
      <c r="K109" s="47">
        <v>-22.480726172465964</v>
      </c>
      <c r="L109" s="47">
        <v>-21.323388804841152</v>
      </c>
      <c r="M109" s="47">
        <v>-20.56139183055976</v>
      </c>
      <c r="N109" s="47">
        <v>-20.245204236006053</v>
      </c>
      <c r="O109" s="47">
        <v>-19.929016641452346</v>
      </c>
      <c r="P109" s="47">
        <v>-19.612829046898639</v>
      </c>
      <c r="Q109" s="47">
        <v>-19.296641452344932</v>
      </c>
      <c r="R109" s="47">
        <v>-18.980453857791225</v>
      </c>
      <c r="S109" s="47">
        <v>-18.664266263237518</v>
      </c>
      <c r="T109" s="47">
        <v>-18.42354009077156</v>
      </c>
      <c r="U109" s="47">
        <v>-18.195098335854766</v>
      </c>
      <c r="V109" s="47">
        <v>-17.966656580937972</v>
      </c>
      <c r="W109" s="47">
        <v>-17.738214826021181</v>
      </c>
      <c r="X109" s="47">
        <v>-17.509773071104387</v>
      </c>
      <c r="Y109" s="47">
        <v>-17.281331316187593</v>
      </c>
      <c r="Z109" s="47">
        <v>-17.066818181818181</v>
      </c>
      <c r="AA109" s="47">
        <v>-16.894090909090909</v>
      </c>
      <c r="AB109" s="47">
        <v>-16.721363636363638</v>
      </c>
      <c r="AC109" s="47">
        <v>-16.548636363636362</v>
      </c>
      <c r="AD109" s="47">
        <v>-16.37590909090909</v>
      </c>
      <c r="AE109" s="47">
        <v>-16.203181818181818</v>
      </c>
      <c r="AF109" s="47">
        <v>-16.030454545454546</v>
      </c>
      <c r="AG109" s="47">
        <v>-15.883464447806354</v>
      </c>
      <c r="AH109" s="47">
        <v>-15.750332829046899</v>
      </c>
      <c r="AI109" s="47">
        <v>-15.617201210287444</v>
      </c>
      <c r="AJ109" s="47">
        <v>-15.484069591527989</v>
      </c>
      <c r="AK109" s="47">
        <v>-15.350937972768532</v>
      </c>
      <c r="AL109" s="47">
        <v>-15.217806354009078</v>
      </c>
      <c r="AM109" s="47">
        <v>-15.085824508320727</v>
      </c>
      <c r="AN109" s="47">
        <v>-14.981437216338881</v>
      </c>
      <c r="AO109" s="47">
        <v>-14.877049924357035</v>
      </c>
      <c r="AP109" s="47">
        <v>-14.772662632375189</v>
      </c>
      <c r="AQ109" s="47">
        <v>-14.668275340393343</v>
      </c>
      <c r="AR109" s="47">
        <v>-14.563888048411499</v>
      </c>
      <c r="AS109" s="47">
        <v>-14.459500756429653</v>
      </c>
      <c r="AT109" s="47">
        <v>-14.364220877458397</v>
      </c>
      <c r="AU109" s="47">
        <v>-14.281013615733738</v>
      </c>
      <c r="AV109" s="47">
        <v>-14.197806354009078</v>
      </c>
      <c r="AW109" s="47">
        <v>-14.114599092284417</v>
      </c>
      <c r="AX109" s="47">
        <v>-14.031391830559757</v>
      </c>
      <c r="AY109" s="47">
        <v>-13.948184568835098</v>
      </c>
      <c r="AZ109" s="47">
        <v>-13.864977307110438</v>
      </c>
      <c r="BA109" s="47">
        <v>-13.79160606060606</v>
      </c>
      <c r="BB109" s="47">
        <v>-13.720393939393938</v>
      </c>
      <c r="BC109" s="47">
        <v>-13.649181818181818</v>
      </c>
      <c r="BD109" s="47">
        <v>-13.577969696969697</v>
      </c>
      <c r="BE109" s="47">
        <v>-13.506757575757575</v>
      </c>
      <c r="BF109" s="47">
        <v>-13.435545454545455</v>
      </c>
      <c r="BG109" s="47">
        <v>-13.366354009077156</v>
      </c>
      <c r="BH109" s="47">
        <v>-13.304326777609683</v>
      </c>
      <c r="BI109" s="47">
        <v>-13.24229954614221</v>
      </c>
      <c r="BJ109" s="47">
        <v>-13.180272314674736</v>
      </c>
      <c r="BK109" s="47">
        <v>-13.118245083207261</v>
      </c>
      <c r="BL109" s="47">
        <v>-13.056217851739788</v>
      </c>
      <c r="BM109" s="47">
        <v>-12.994190620272315</v>
      </c>
      <c r="BN109" s="47">
        <v>-12.933086232980333</v>
      </c>
      <c r="BO109" s="47">
        <v>-12.872571860816944</v>
      </c>
      <c r="BP109" s="47">
        <v>-12.812057488653556</v>
      </c>
      <c r="BQ109" s="47">
        <v>-12.751543116490167</v>
      </c>
      <c r="BR109" s="47">
        <v>-12.691028744326777</v>
      </c>
      <c r="BS109" s="47">
        <v>-12.63051437216339</v>
      </c>
      <c r="BT109" s="47">
        <v>-12.57</v>
      </c>
      <c r="CL109" s="45" t="s">
        <v>86</v>
      </c>
      <c r="CM109" s="35">
        <v>-28.36</v>
      </c>
      <c r="CN109" s="35">
        <v>-28.36</v>
      </c>
      <c r="CO109" s="131">
        <v>-28.36</v>
      </c>
      <c r="CP109" s="131">
        <v>-28.36</v>
      </c>
      <c r="CQ109" s="131">
        <v>-28.267413010590012</v>
      </c>
      <c r="CR109" s="131">
        <v>-27.110075642965203</v>
      </c>
      <c r="CS109" s="131">
        <v>-25.952738275340394</v>
      </c>
      <c r="CT109" s="131">
        <v>-24.795400907715582</v>
      </c>
      <c r="CU109" s="131">
        <v>-23.638063540090773</v>
      </c>
      <c r="CV109" s="131">
        <v>-22.480726172465964</v>
      </c>
      <c r="CW109" s="131">
        <v>-21.323388804841152</v>
      </c>
      <c r="CX109" s="131">
        <v>-20.56139183055976</v>
      </c>
      <c r="CY109" s="131">
        <v>-20.245204236006053</v>
      </c>
      <c r="CZ109" s="131">
        <v>-19.929016641452346</v>
      </c>
      <c r="DA109" s="131">
        <v>-19.612829046898639</v>
      </c>
      <c r="DB109" s="131">
        <v>-19.296641452344932</v>
      </c>
      <c r="DC109" s="131">
        <v>-18.980453857791225</v>
      </c>
      <c r="DD109" s="131">
        <v>-18.664266263237518</v>
      </c>
      <c r="DE109" s="131">
        <v>-18.42354009077156</v>
      </c>
      <c r="DF109" s="131">
        <v>-18.195098335854766</v>
      </c>
      <c r="DG109" s="131">
        <v>-17.966656580937972</v>
      </c>
      <c r="DH109" s="131">
        <v>-17.738214826021181</v>
      </c>
      <c r="DI109" s="131">
        <v>-17.509773071104387</v>
      </c>
      <c r="DJ109" s="131">
        <v>-17.281331316187593</v>
      </c>
      <c r="DK109" s="131">
        <v>-17.066818181818181</v>
      </c>
      <c r="DL109" s="131">
        <v>-16.894090909090909</v>
      </c>
      <c r="DM109" s="131">
        <v>-16.721363636363638</v>
      </c>
      <c r="DN109" s="131">
        <v>-16.548636363636362</v>
      </c>
      <c r="DO109" s="131">
        <v>-16.37590909090909</v>
      </c>
      <c r="DP109" s="131">
        <v>-16.203181818181818</v>
      </c>
      <c r="DQ109" s="131">
        <v>-16.030454545454546</v>
      </c>
      <c r="DR109" s="131">
        <v>-15.883464447806354</v>
      </c>
      <c r="DS109" s="131">
        <v>-15.750332829046899</v>
      </c>
      <c r="DT109" s="131">
        <v>-15.617201210287444</v>
      </c>
      <c r="DU109" s="131">
        <v>-15.484069591527989</v>
      </c>
      <c r="DV109" s="131">
        <v>-15.350937972768532</v>
      </c>
      <c r="DW109" s="131">
        <v>-15.217806354009078</v>
      </c>
      <c r="DX109" s="131">
        <v>-15.085824508320727</v>
      </c>
      <c r="DY109" s="131">
        <v>-14.981437216338881</v>
      </c>
      <c r="DZ109" s="131">
        <v>-14.877049924357035</v>
      </c>
      <c r="EA109" s="131">
        <v>-14.772662632375189</v>
      </c>
      <c r="EB109" s="131">
        <v>-14.668275340393343</v>
      </c>
      <c r="EC109" s="131">
        <v>-14.563888048411499</v>
      </c>
      <c r="ED109" s="131">
        <v>-14.459500756429653</v>
      </c>
      <c r="EE109" s="131">
        <v>-14.364220877458397</v>
      </c>
      <c r="EF109" s="131">
        <v>-14.281013615733738</v>
      </c>
      <c r="EG109" s="131">
        <v>-14.197806354009078</v>
      </c>
      <c r="EH109" s="131">
        <v>-14.114599092284417</v>
      </c>
      <c r="EI109" s="131">
        <v>-14.031391830559757</v>
      </c>
      <c r="EJ109" s="131">
        <v>-13.948184568835098</v>
      </c>
      <c r="EK109" s="131">
        <v>-13.864977307110438</v>
      </c>
      <c r="EL109" s="131">
        <v>-13.79160606060606</v>
      </c>
      <c r="EM109" s="131">
        <v>-13.720393939393938</v>
      </c>
      <c r="EN109" s="131">
        <v>-13.649181818181818</v>
      </c>
      <c r="EO109" s="131">
        <v>-13.577969696969697</v>
      </c>
      <c r="EP109" s="131">
        <v>-13.506757575757575</v>
      </c>
      <c r="EQ109" s="131">
        <v>-13.435545454545455</v>
      </c>
      <c r="ER109" s="131">
        <v>-13.366354009077156</v>
      </c>
      <c r="ES109" s="131">
        <v>-13.304326777609683</v>
      </c>
      <c r="ET109" s="131">
        <v>-13.24229954614221</v>
      </c>
      <c r="EU109" s="131">
        <v>-13.180272314674736</v>
      </c>
      <c r="EV109" s="131">
        <v>-13.118245083207261</v>
      </c>
      <c r="EW109" s="131">
        <v>-13.056217851739788</v>
      </c>
      <c r="EX109" s="131">
        <v>-12.994190620272315</v>
      </c>
      <c r="EY109" s="131">
        <v>-12.933086232980333</v>
      </c>
      <c r="EZ109" s="131">
        <v>-12.872571860816944</v>
      </c>
      <c r="FA109" s="131">
        <v>-12.812057488653556</v>
      </c>
      <c r="FB109" s="131">
        <v>-12.751543116490167</v>
      </c>
      <c r="FC109" s="131">
        <v>-12.691028744326777</v>
      </c>
      <c r="FD109" s="131">
        <v>-12.63051437216339</v>
      </c>
      <c r="FE109" s="131">
        <v>-12.57</v>
      </c>
    </row>
    <row r="110" spans="1:161" ht="9.9499999999999993" customHeight="1" thickBot="1" x14ac:dyDescent="0.4">
      <c r="A110" s="45" t="s">
        <v>110</v>
      </c>
      <c r="B110" s="35">
        <v>-5.3280000000000003</v>
      </c>
      <c r="C110" s="35">
        <v>-5.3280000000000003</v>
      </c>
      <c r="D110" s="47">
        <v>-5.3280000000000003</v>
      </c>
      <c r="E110" s="47">
        <v>-5.3280000000000003</v>
      </c>
      <c r="F110" s="47">
        <v>-5.3377065052950083</v>
      </c>
      <c r="G110" s="47">
        <v>-5.4590378214826023</v>
      </c>
      <c r="H110" s="47">
        <v>-5.5803691376701972</v>
      </c>
      <c r="I110" s="47">
        <v>-5.7017004538577911</v>
      </c>
      <c r="J110" s="47">
        <v>-5.823031770045386</v>
      </c>
      <c r="K110" s="47">
        <v>-5.9443630862329799</v>
      </c>
      <c r="L110" s="47">
        <v>-6.0656944024205748</v>
      </c>
      <c r="M110" s="47">
        <v>-6.1575885022692889</v>
      </c>
      <c r="N110" s="47">
        <v>-6.2162874432677757</v>
      </c>
      <c r="O110" s="47">
        <v>-6.2749863842662634</v>
      </c>
      <c r="P110" s="47">
        <v>-6.3336853252647503</v>
      </c>
      <c r="Q110" s="47">
        <v>-6.3923842662632371</v>
      </c>
      <c r="R110" s="47">
        <v>-6.4510832072617248</v>
      </c>
      <c r="S110" s="47">
        <v>-6.5097821482602116</v>
      </c>
      <c r="T110" s="47">
        <v>-6.565488653555219</v>
      </c>
      <c r="U110" s="47">
        <v>-6.6207080181543114</v>
      </c>
      <c r="V110" s="47">
        <v>-6.6759273827534038</v>
      </c>
      <c r="W110" s="47">
        <v>-6.7311467473524962</v>
      </c>
      <c r="X110" s="47">
        <v>-6.7863661119515886</v>
      </c>
      <c r="Y110" s="47">
        <v>-6.8415854765506809</v>
      </c>
      <c r="Z110" s="47">
        <v>-6.8959545454545452</v>
      </c>
      <c r="AA110" s="47">
        <v>-6.947772727272727</v>
      </c>
      <c r="AB110" s="47">
        <v>-6.9995909090909088</v>
      </c>
      <c r="AC110" s="47">
        <v>-7.0514090909090905</v>
      </c>
      <c r="AD110" s="47">
        <v>-7.1032272727272723</v>
      </c>
      <c r="AE110" s="47">
        <v>-7.155045454545454</v>
      </c>
      <c r="AF110" s="47">
        <v>-7.2068636363636358</v>
      </c>
      <c r="AG110" s="47">
        <v>-7.256565809379727</v>
      </c>
      <c r="AH110" s="47">
        <v>-7.3051285930408474</v>
      </c>
      <c r="AI110" s="47">
        <v>-7.3536913767019669</v>
      </c>
      <c r="AJ110" s="47">
        <v>-7.4022541603630865</v>
      </c>
      <c r="AK110" s="47">
        <v>-7.450816944024206</v>
      </c>
      <c r="AL110" s="47">
        <v>-7.4993797276853256</v>
      </c>
      <c r="AM110" s="47">
        <v>-7.5478214826021182</v>
      </c>
      <c r="AN110" s="47">
        <v>-7.5933585476550682</v>
      </c>
      <c r="AO110" s="47">
        <v>-7.6388956127080183</v>
      </c>
      <c r="AP110" s="47">
        <v>-7.6844326777609684</v>
      </c>
      <c r="AQ110" s="47">
        <v>-7.7299697428139185</v>
      </c>
      <c r="AR110" s="47">
        <v>-7.7755068078668685</v>
      </c>
      <c r="AS110" s="47">
        <v>-7.8210438729198186</v>
      </c>
      <c r="AT110" s="47">
        <v>-7.8656701966717097</v>
      </c>
      <c r="AU110" s="47">
        <v>-7.9090892586989412</v>
      </c>
      <c r="AV110" s="47">
        <v>-7.9525083207261726</v>
      </c>
      <c r="AW110" s="47">
        <v>-7.9959273827534041</v>
      </c>
      <c r="AX110" s="47">
        <v>-8.0393464447806355</v>
      </c>
      <c r="AY110" s="47">
        <v>-8.082765506807867</v>
      </c>
      <c r="AZ110" s="47">
        <v>-8.1261845688350984</v>
      </c>
      <c r="BA110" s="47">
        <v>-8.168539393939394</v>
      </c>
      <c r="BB110" s="47">
        <v>-8.2106606060606069</v>
      </c>
      <c r="BC110" s="47">
        <v>-8.2527818181818198</v>
      </c>
      <c r="BD110" s="47">
        <v>-8.2949030303030309</v>
      </c>
      <c r="BE110" s="47">
        <v>-8.3370242424242438</v>
      </c>
      <c r="BF110" s="47">
        <v>-8.3791454545454549</v>
      </c>
      <c r="BG110" s="47">
        <v>-8.4215189107413018</v>
      </c>
      <c r="BH110" s="47">
        <v>-8.4647866868381243</v>
      </c>
      <c r="BI110" s="47">
        <v>-8.5080544629349486</v>
      </c>
      <c r="BJ110" s="47">
        <v>-8.5513222390317711</v>
      </c>
      <c r="BK110" s="47">
        <v>-8.5945900151285937</v>
      </c>
      <c r="BL110" s="47">
        <v>-8.6378577912254162</v>
      </c>
      <c r="BM110" s="47">
        <v>-8.6811255673222387</v>
      </c>
      <c r="BN110" s="47">
        <v>-8.72697730711044</v>
      </c>
      <c r="BO110" s="47">
        <v>-8.7744810892586997</v>
      </c>
      <c r="BP110" s="47">
        <v>-8.8219848714069595</v>
      </c>
      <c r="BQ110" s="47">
        <v>-8.8694886535552193</v>
      </c>
      <c r="BR110" s="47">
        <v>-8.9169924357034809</v>
      </c>
      <c r="BS110" s="47">
        <v>-8.9644962178517407</v>
      </c>
      <c r="BT110" s="47">
        <v>-9.0120000000000005</v>
      </c>
      <c r="CL110" s="45" t="s">
        <v>110</v>
      </c>
      <c r="CM110" s="35">
        <v>-5.3280000000000003</v>
      </c>
      <c r="CN110" s="35">
        <v>-5.3280000000000003</v>
      </c>
      <c r="CO110" s="131">
        <v>-5.3280000000000003</v>
      </c>
      <c r="CP110" s="131">
        <v>-5.3280000000000003</v>
      </c>
      <c r="CQ110" s="131">
        <v>-5.3377065052950083</v>
      </c>
      <c r="CR110" s="131">
        <v>-5.4590378214826023</v>
      </c>
      <c r="CS110" s="131">
        <v>-5.5803691376701972</v>
      </c>
      <c r="CT110" s="131">
        <v>-5.7017004538577911</v>
      </c>
      <c r="CU110" s="131">
        <v>-5.823031770045386</v>
      </c>
      <c r="CV110" s="131">
        <v>-5.9443630862329799</v>
      </c>
      <c r="CW110" s="131">
        <v>-6.0656944024205748</v>
      </c>
      <c r="CX110" s="131">
        <v>-6.1575885022692889</v>
      </c>
      <c r="CY110" s="131">
        <v>-6.2162874432677757</v>
      </c>
      <c r="CZ110" s="131">
        <v>-6.2749863842662634</v>
      </c>
      <c r="DA110" s="131">
        <v>-6.3336853252647503</v>
      </c>
      <c r="DB110" s="131">
        <v>-6.3923842662632371</v>
      </c>
      <c r="DC110" s="131">
        <v>-6.4510832072617248</v>
      </c>
      <c r="DD110" s="131">
        <v>-6.5097821482602116</v>
      </c>
      <c r="DE110" s="131">
        <v>-6.565488653555219</v>
      </c>
      <c r="DF110" s="131">
        <v>-6.6207080181543114</v>
      </c>
      <c r="DG110" s="131">
        <v>-6.6759273827534038</v>
      </c>
      <c r="DH110" s="131">
        <v>-6.7311467473524962</v>
      </c>
      <c r="DI110" s="131">
        <v>-6.7863661119515886</v>
      </c>
      <c r="DJ110" s="131">
        <v>-6.8415854765506809</v>
      </c>
      <c r="DK110" s="131">
        <v>-6.8959545454545452</v>
      </c>
      <c r="DL110" s="131">
        <v>-6.947772727272727</v>
      </c>
      <c r="DM110" s="131">
        <v>-6.9995909090909088</v>
      </c>
      <c r="DN110" s="131">
        <v>-7.0514090909090905</v>
      </c>
      <c r="DO110" s="131">
        <v>-7.1032272727272723</v>
      </c>
      <c r="DP110" s="131">
        <v>-7.155045454545454</v>
      </c>
      <c r="DQ110" s="131">
        <v>-7.2068636363636358</v>
      </c>
      <c r="DR110" s="131">
        <v>-7.256565809379727</v>
      </c>
      <c r="DS110" s="131">
        <v>-7.3051285930408474</v>
      </c>
      <c r="DT110" s="131">
        <v>-7.3536913767019669</v>
      </c>
      <c r="DU110" s="131">
        <v>-7.4022541603630865</v>
      </c>
      <c r="DV110" s="131">
        <v>-7.450816944024206</v>
      </c>
      <c r="DW110" s="131">
        <v>-7.4993797276853256</v>
      </c>
      <c r="DX110" s="131">
        <v>-7.5478214826021182</v>
      </c>
      <c r="DY110" s="131">
        <v>-7.5933585476550682</v>
      </c>
      <c r="DZ110" s="131">
        <v>-7.6388956127080183</v>
      </c>
      <c r="EA110" s="131">
        <v>-7.6844326777609684</v>
      </c>
      <c r="EB110" s="131">
        <v>-7.7299697428139185</v>
      </c>
      <c r="EC110" s="131">
        <v>-7.7755068078668685</v>
      </c>
      <c r="ED110" s="131">
        <v>-7.8210438729198186</v>
      </c>
      <c r="EE110" s="131">
        <v>-7.8656701966717097</v>
      </c>
      <c r="EF110" s="131">
        <v>-7.9090892586989412</v>
      </c>
      <c r="EG110" s="131">
        <v>-7.9525083207261726</v>
      </c>
      <c r="EH110" s="131">
        <v>-7.9959273827534041</v>
      </c>
      <c r="EI110" s="131">
        <v>-8.0393464447806355</v>
      </c>
      <c r="EJ110" s="131">
        <v>-8.082765506807867</v>
      </c>
      <c r="EK110" s="131">
        <v>-8.1261845688350984</v>
      </c>
      <c r="EL110" s="131">
        <v>-8.168539393939394</v>
      </c>
      <c r="EM110" s="131">
        <v>-8.2106606060606069</v>
      </c>
      <c r="EN110" s="131">
        <v>-8.2527818181818198</v>
      </c>
      <c r="EO110" s="131">
        <v>-8.2949030303030309</v>
      </c>
      <c r="EP110" s="131">
        <v>-8.3370242424242438</v>
      </c>
      <c r="EQ110" s="131">
        <v>-8.3791454545454549</v>
      </c>
      <c r="ER110" s="131">
        <v>-8.4215189107413018</v>
      </c>
      <c r="ES110" s="131">
        <v>-8.4647866868381243</v>
      </c>
      <c r="ET110" s="131">
        <v>-8.5080544629349486</v>
      </c>
      <c r="EU110" s="131">
        <v>-8.5513222390317711</v>
      </c>
      <c r="EV110" s="131">
        <v>-8.5945900151285937</v>
      </c>
      <c r="EW110" s="131">
        <v>-8.6378577912254162</v>
      </c>
      <c r="EX110" s="131">
        <v>-8.6811255673222387</v>
      </c>
      <c r="EY110" s="131">
        <v>-8.72697730711044</v>
      </c>
      <c r="EZ110" s="131">
        <v>-8.7744810892586997</v>
      </c>
      <c r="FA110" s="131">
        <v>-8.8219848714069595</v>
      </c>
      <c r="FB110" s="131">
        <v>-8.8694886535552193</v>
      </c>
      <c r="FC110" s="131">
        <v>-8.9169924357034809</v>
      </c>
      <c r="FD110" s="131">
        <v>-8.9644962178517407</v>
      </c>
      <c r="FE110" s="131">
        <v>-9.0120000000000005</v>
      </c>
    </row>
    <row r="111" spans="1:161" ht="9.9499999999999993" customHeight="1" thickBot="1" x14ac:dyDescent="0.4">
      <c r="A111" s="45" t="s">
        <v>94</v>
      </c>
      <c r="B111" s="35">
        <v>-33.688000000000002</v>
      </c>
      <c r="C111" s="35">
        <v>-33.688000000000002</v>
      </c>
      <c r="D111" s="47">
        <v>-33.688000000000002</v>
      </c>
      <c r="E111" s="47">
        <v>-33.688000000000002</v>
      </c>
      <c r="F111" s="47">
        <v>-33.605119515885022</v>
      </c>
      <c r="G111" s="47">
        <v>-32.56911346444781</v>
      </c>
      <c r="H111" s="47">
        <v>-31.53310741301059</v>
      </c>
      <c r="I111" s="47">
        <v>-30.497101361573375</v>
      </c>
      <c r="J111" s="47">
        <v>-29.461095310136159</v>
      </c>
      <c r="K111" s="47">
        <v>-28.425089258698943</v>
      </c>
      <c r="L111" s="47">
        <v>-27.389083207261727</v>
      </c>
      <c r="M111" s="47">
        <v>-26.718980332829048</v>
      </c>
      <c r="N111" s="47">
        <v>-26.461491679273827</v>
      </c>
      <c r="O111" s="47">
        <v>-26.20400302571861</v>
      </c>
      <c r="P111" s="47">
        <v>-25.946514372163389</v>
      </c>
      <c r="Q111" s="47">
        <v>-25.689025718608171</v>
      </c>
      <c r="R111" s="47">
        <v>-25.43153706505295</v>
      </c>
      <c r="S111" s="47">
        <v>-25.174048411497733</v>
      </c>
      <c r="T111" s="47">
        <v>-24.989028744326777</v>
      </c>
      <c r="U111" s="47">
        <v>-24.815806354009077</v>
      </c>
      <c r="V111" s="47">
        <v>-24.642583963691376</v>
      </c>
      <c r="W111" s="47">
        <v>-24.469361573373675</v>
      </c>
      <c r="X111" s="47">
        <v>-24.296139183055974</v>
      </c>
      <c r="Y111" s="47">
        <v>-24.122916792738273</v>
      </c>
      <c r="Z111" s="47">
        <v>-23.962772727272725</v>
      </c>
      <c r="AA111" s="47">
        <v>-23.841863636363634</v>
      </c>
      <c r="AB111" s="47">
        <v>-23.720954545454546</v>
      </c>
      <c r="AC111" s="47">
        <v>-23.600045454545455</v>
      </c>
      <c r="AD111" s="47">
        <v>-23.479136363636364</v>
      </c>
      <c r="AE111" s="47">
        <v>-23.358227272727273</v>
      </c>
      <c r="AF111" s="47">
        <v>-23.237318181818182</v>
      </c>
      <c r="AG111" s="47">
        <v>-23.140030257186083</v>
      </c>
      <c r="AH111" s="47">
        <v>-23.055461422087745</v>
      </c>
      <c r="AI111" s="47">
        <v>-22.970892586989411</v>
      </c>
      <c r="AJ111" s="47">
        <v>-22.886323751891073</v>
      </c>
      <c r="AK111" s="47">
        <v>-22.801754916792738</v>
      </c>
      <c r="AL111" s="47">
        <v>-22.7171860816944</v>
      </c>
      <c r="AM111" s="47">
        <v>-22.633645990922844</v>
      </c>
      <c r="AN111" s="47">
        <v>-22.574795763993947</v>
      </c>
      <c r="AO111" s="47">
        <v>-22.515945537065054</v>
      </c>
      <c r="AP111" s="47">
        <v>-22.457095310136157</v>
      </c>
      <c r="AQ111" s="47">
        <v>-22.398245083207261</v>
      </c>
      <c r="AR111" s="47">
        <v>-22.339394856278368</v>
      </c>
      <c r="AS111" s="47">
        <v>-22.280544629349471</v>
      </c>
      <c r="AT111" s="47">
        <v>-22.229891074130105</v>
      </c>
      <c r="AU111" s="47">
        <v>-22.190102874432679</v>
      </c>
      <c r="AV111" s="47">
        <v>-22.150314674735249</v>
      </c>
      <c r="AW111" s="47">
        <v>-22.110526475037823</v>
      </c>
      <c r="AX111" s="47">
        <v>-22.070738275340393</v>
      </c>
      <c r="AY111" s="47">
        <v>-22.030950075642966</v>
      </c>
      <c r="AZ111" s="47">
        <v>-21.99116187594554</v>
      </c>
      <c r="BA111" s="47">
        <v>-21.960145454545454</v>
      </c>
      <c r="BB111" s="47">
        <v>-21.931054545454547</v>
      </c>
      <c r="BC111" s="47">
        <v>-21.901963636363639</v>
      </c>
      <c r="BD111" s="47">
        <v>-21.872872727272728</v>
      </c>
      <c r="BE111" s="47">
        <v>-21.843781818181821</v>
      </c>
      <c r="BF111" s="47">
        <v>-21.81469090909091</v>
      </c>
      <c r="BG111" s="47">
        <v>-21.787872919818458</v>
      </c>
      <c r="BH111" s="47">
        <v>-21.769113464447809</v>
      </c>
      <c r="BI111" s="47">
        <v>-21.750354009077157</v>
      </c>
      <c r="BJ111" s="47">
        <v>-21.731594553706504</v>
      </c>
      <c r="BK111" s="47">
        <v>-21.712835098335855</v>
      </c>
      <c r="BL111" s="47">
        <v>-21.694075642965203</v>
      </c>
      <c r="BM111" s="47">
        <v>-21.675316187594554</v>
      </c>
      <c r="BN111" s="47">
        <v>-21.660063540090771</v>
      </c>
      <c r="BO111" s="47">
        <v>-21.647052950075643</v>
      </c>
      <c r="BP111" s="47">
        <v>-21.634042360060516</v>
      </c>
      <c r="BQ111" s="47">
        <v>-21.621031770045384</v>
      </c>
      <c r="BR111" s="47">
        <v>-21.608021180030256</v>
      </c>
      <c r="BS111" s="47">
        <v>-21.595010590015129</v>
      </c>
      <c r="BT111" s="47">
        <v>-21.582000000000001</v>
      </c>
      <c r="CL111" s="45" t="s">
        <v>94</v>
      </c>
      <c r="CM111" s="35">
        <v>-33.688000000000002</v>
      </c>
      <c r="CN111" s="35">
        <v>-33.688000000000002</v>
      </c>
      <c r="CO111" s="131">
        <v>-33.688000000000002</v>
      </c>
      <c r="CP111" s="131">
        <v>-33.688000000000002</v>
      </c>
      <c r="CQ111" s="131">
        <v>-33.605119515885022</v>
      </c>
      <c r="CR111" s="131">
        <v>-32.56911346444781</v>
      </c>
      <c r="CS111" s="131">
        <v>-31.53310741301059</v>
      </c>
      <c r="CT111" s="131">
        <v>-30.497101361573375</v>
      </c>
      <c r="CU111" s="131">
        <v>-29.461095310136159</v>
      </c>
      <c r="CV111" s="131">
        <v>-28.425089258698943</v>
      </c>
      <c r="CW111" s="131">
        <v>-27.389083207261727</v>
      </c>
      <c r="CX111" s="131">
        <v>-26.718980332829048</v>
      </c>
      <c r="CY111" s="131">
        <v>-26.461491679273827</v>
      </c>
      <c r="CZ111" s="131">
        <v>-26.20400302571861</v>
      </c>
      <c r="DA111" s="131">
        <v>-25.946514372163389</v>
      </c>
      <c r="DB111" s="131">
        <v>-25.689025718608171</v>
      </c>
      <c r="DC111" s="131">
        <v>-25.43153706505295</v>
      </c>
      <c r="DD111" s="131">
        <v>-25.174048411497733</v>
      </c>
      <c r="DE111" s="131">
        <v>-24.989028744326777</v>
      </c>
      <c r="DF111" s="131">
        <v>-24.815806354009077</v>
      </c>
      <c r="DG111" s="131">
        <v>-24.642583963691376</v>
      </c>
      <c r="DH111" s="131">
        <v>-24.469361573373675</v>
      </c>
      <c r="DI111" s="131">
        <v>-24.296139183055974</v>
      </c>
      <c r="DJ111" s="131">
        <v>-24.122916792738273</v>
      </c>
      <c r="DK111" s="131">
        <v>-23.962772727272725</v>
      </c>
      <c r="DL111" s="131">
        <v>-23.841863636363634</v>
      </c>
      <c r="DM111" s="131">
        <v>-23.720954545454546</v>
      </c>
      <c r="DN111" s="131">
        <v>-23.600045454545455</v>
      </c>
      <c r="DO111" s="131">
        <v>-23.479136363636364</v>
      </c>
      <c r="DP111" s="131">
        <v>-23.358227272727273</v>
      </c>
      <c r="DQ111" s="131">
        <v>-23.237318181818182</v>
      </c>
      <c r="DR111" s="131">
        <v>-23.140030257186083</v>
      </c>
      <c r="DS111" s="131">
        <v>-23.055461422087745</v>
      </c>
      <c r="DT111" s="131">
        <v>-22.970892586989411</v>
      </c>
      <c r="DU111" s="131">
        <v>-22.886323751891073</v>
      </c>
      <c r="DV111" s="131">
        <v>-22.801754916792738</v>
      </c>
      <c r="DW111" s="131">
        <v>-22.7171860816944</v>
      </c>
      <c r="DX111" s="131">
        <v>-22.633645990922844</v>
      </c>
      <c r="DY111" s="131">
        <v>-22.574795763993947</v>
      </c>
      <c r="DZ111" s="131">
        <v>-22.515945537065054</v>
      </c>
      <c r="EA111" s="131">
        <v>-22.457095310136157</v>
      </c>
      <c r="EB111" s="131">
        <v>-22.398245083207261</v>
      </c>
      <c r="EC111" s="131">
        <v>-22.339394856278368</v>
      </c>
      <c r="ED111" s="131">
        <v>-22.280544629349471</v>
      </c>
      <c r="EE111" s="131">
        <v>-22.229891074130105</v>
      </c>
      <c r="EF111" s="131">
        <v>-22.190102874432679</v>
      </c>
      <c r="EG111" s="131">
        <v>-22.150314674735249</v>
      </c>
      <c r="EH111" s="131">
        <v>-22.110526475037823</v>
      </c>
      <c r="EI111" s="131">
        <v>-22.070738275340393</v>
      </c>
      <c r="EJ111" s="131">
        <v>-22.030950075642966</v>
      </c>
      <c r="EK111" s="131">
        <v>-21.99116187594554</v>
      </c>
      <c r="EL111" s="131">
        <v>-21.960145454545454</v>
      </c>
      <c r="EM111" s="131">
        <v>-21.931054545454547</v>
      </c>
      <c r="EN111" s="131">
        <v>-21.901963636363639</v>
      </c>
      <c r="EO111" s="131">
        <v>-21.872872727272728</v>
      </c>
      <c r="EP111" s="131">
        <v>-21.843781818181821</v>
      </c>
      <c r="EQ111" s="131">
        <v>-21.81469090909091</v>
      </c>
      <c r="ER111" s="131">
        <v>-21.787872919818458</v>
      </c>
      <c r="ES111" s="131">
        <v>-21.769113464447809</v>
      </c>
      <c r="ET111" s="131">
        <v>-21.750354009077157</v>
      </c>
      <c r="EU111" s="131">
        <v>-21.731594553706504</v>
      </c>
      <c r="EV111" s="131">
        <v>-21.712835098335855</v>
      </c>
      <c r="EW111" s="131">
        <v>-21.694075642965203</v>
      </c>
      <c r="EX111" s="131">
        <v>-21.675316187594554</v>
      </c>
      <c r="EY111" s="131">
        <v>-21.660063540090771</v>
      </c>
      <c r="EZ111" s="131">
        <v>-21.647052950075643</v>
      </c>
      <c r="FA111" s="131">
        <v>-21.634042360060516</v>
      </c>
      <c r="FB111" s="131">
        <v>-21.621031770045384</v>
      </c>
      <c r="FC111" s="131">
        <v>-21.608021180030256</v>
      </c>
      <c r="FD111" s="131">
        <v>-21.595010590015129</v>
      </c>
      <c r="FE111" s="131">
        <v>-21.582000000000001</v>
      </c>
    </row>
    <row r="112" spans="1:161" ht="9.9499999999999993" customHeight="1" thickBot="1" x14ac:dyDescent="0.4">
      <c r="A112" s="45" t="s">
        <v>89</v>
      </c>
      <c r="B112" s="35">
        <v>-144.864</v>
      </c>
      <c r="C112" s="35">
        <v>-144.864</v>
      </c>
      <c r="D112" s="47">
        <v>-144.864</v>
      </c>
      <c r="E112" s="47">
        <v>-144.864</v>
      </c>
      <c r="F112" s="47">
        <v>-144.54746142208774</v>
      </c>
      <c r="G112" s="47">
        <v>-140.59072919818456</v>
      </c>
      <c r="H112" s="47">
        <v>-136.63399697428139</v>
      </c>
      <c r="I112" s="47">
        <v>-132.67726475037821</v>
      </c>
      <c r="J112" s="47">
        <v>-128.72053252647504</v>
      </c>
      <c r="K112" s="47">
        <v>-124.76380030257187</v>
      </c>
      <c r="L112" s="47">
        <v>-120.80706807866868</v>
      </c>
      <c r="M112" s="47">
        <v>-118.16989107413011</v>
      </c>
      <c r="N112" s="47">
        <v>-117.02072314674734</v>
      </c>
      <c r="O112" s="47">
        <v>-115.87155521936459</v>
      </c>
      <c r="P112" s="47">
        <v>-114.72238729198185</v>
      </c>
      <c r="Q112" s="47">
        <v>-113.5732193645991</v>
      </c>
      <c r="R112" s="47">
        <v>-112.42405143721633</v>
      </c>
      <c r="S112" s="47">
        <v>-111.27488350983359</v>
      </c>
      <c r="T112" s="47">
        <v>-110.37174583963692</v>
      </c>
      <c r="U112" s="47">
        <v>-109.50865960665658</v>
      </c>
      <c r="V112" s="47">
        <v>-108.64557337367626</v>
      </c>
      <c r="W112" s="47">
        <v>-107.78248714069592</v>
      </c>
      <c r="X112" s="47">
        <v>-106.91940090771558</v>
      </c>
      <c r="Y112" s="47">
        <v>-106.05631467473526</v>
      </c>
      <c r="Z112" s="47">
        <v>-105.23953030303031</v>
      </c>
      <c r="AA112" s="47">
        <v>-104.56165151515152</v>
      </c>
      <c r="AB112" s="47">
        <v>-103.88377272727273</v>
      </c>
      <c r="AC112" s="47">
        <v>-103.20589393939395</v>
      </c>
      <c r="AD112" s="47">
        <v>-102.52801515151515</v>
      </c>
      <c r="AE112" s="47">
        <v>-101.85013636363637</v>
      </c>
      <c r="AF112" s="47">
        <v>-101.17225757575758</v>
      </c>
      <c r="AG112" s="47">
        <v>-100.58325264750378</v>
      </c>
      <c r="AH112" s="47">
        <v>-100.04210287443269</v>
      </c>
      <c r="AI112" s="47">
        <v>-99.500953101361574</v>
      </c>
      <c r="AJ112" s="47">
        <v>-98.959803328290477</v>
      </c>
      <c r="AK112" s="47">
        <v>-98.418653555219365</v>
      </c>
      <c r="AL112" s="47">
        <v>-97.877503782148267</v>
      </c>
      <c r="AM112" s="47">
        <v>-97.340226928895618</v>
      </c>
      <c r="AN112" s="47">
        <v>-96.895900151285929</v>
      </c>
      <c r="AO112" s="47">
        <v>-96.451573373676254</v>
      </c>
      <c r="AP112" s="47">
        <v>-96.007246596066565</v>
      </c>
      <c r="AQ112" s="47">
        <v>-95.562919818456876</v>
      </c>
      <c r="AR112" s="47">
        <v>-95.118593040847202</v>
      </c>
      <c r="AS112" s="47">
        <v>-94.674266263237513</v>
      </c>
      <c r="AT112" s="47">
        <v>-94.26103479576399</v>
      </c>
      <c r="AU112" s="47">
        <v>-93.889022692889554</v>
      </c>
      <c r="AV112" s="47">
        <v>-93.517010590015119</v>
      </c>
      <c r="AW112" s="47">
        <v>-93.144998487140697</v>
      </c>
      <c r="AX112" s="47">
        <v>-92.772986384266261</v>
      </c>
      <c r="AY112" s="47">
        <v>-92.400974281391825</v>
      </c>
      <c r="AZ112" s="47">
        <v>-92.028962178517403</v>
      </c>
      <c r="BA112" s="47">
        <v>-91.702830303030311</v>
      </c>
      <c r="BB112" s="47">
        <v>-91.386769696969694</v>
      </c>
      <c r="BC112" s="47">
        <v>-91.070709090909091</v>
      </c>
      <c r="BD112" s="47">
        <v>-90.754648484848488</v>
      </c>
      <c r="BE112" s="47">
        <v>-90.438587878787885</v>
      </c>
      <c r="BF112" s="47">
        <v>-90.122527272727282</v>
      </c>
      <c r="BG112" s="47">
        <v>-89.816024205748874</v>
      </c>
      <c r="BH112" s="47">
        <v>-89.543406959152804</v>
      </c>
      <c r="BI112" s="47">
        <v>-89.270789712556734</v>
      </c>
      <c r="BJ112" s="47">
        <v>-88.998172465960664</v>
      </c>
      <c r="BK112" s="47">
        <v>-88.725555219364594</v>
      </c>
      <c r="BL112" s="47">
        <v>-88.452937972768538</v>
      </c>
      <c r="BM112" s="47">
        <v>-88.180320726172468</v>
      </c>
      <c r="BN112" s="47">
        <v>-87.928375189107413</v>
      </c>
      <c r="BO112" s="47">
        <v>-87.689645990922841</v>
      </c>
      <c r="BP112" s="47">
        <v>-87.450916792738283</v>
      </c>
      <c r="BQ112" s="47">
        <v>-87.212187594553711</v>
      </c>
      <c r="BR112" s="47">
        <v>-86.973458396369139</v>
      </c>
      <c r="BS112" s="47">
        <v>-86.734729198184581</v>
      </c>
      <c r="BT112" s="47">
        <v>-86.496000000000009</v>
      </c>
      <c r="CL112" s="45" t="s">
        <v>89</v>
      </c>
      <c r="CM112" s="35">
        <v>-144.864</v>
      </c>
      <c r="CN112" s="35">
        <v>-144.864</v>
      </c>
      <c r="CO112" s="131">
        <v>-144.864</v>
      </c>
      <c r="CP112" s="131">
        <v>-144.864</v>
      </c>
      <c r="CQ112" s="131">
        <v>-144.54746142208774</v>
      </c>
      <c r="CR112" s="131">
        <v>-140.59072919818456</v>
      </c>
      <c r="CS112" s="131">
        <v>-136.63399697428139</v>
      </c>
      <c r="CT112" s="131">
        <v>-132.67726475037821</v>
      </c>
      <c r="CU112" s="131">
        <v>-128.72053252647504</v>
      </c>
      <c r="CV112" s="131">
        <v>-124.76380030257187</v>
      </c>
      <c r="CW112" s="131">
        <v>-120.80706807866868</v>
      </c>
      <c r="CX112" s="131">
        <v>-118.16989107413011</v>
      </c>
      <c r="CY112" s="131">
        <v>-117.02072314674734</v>
      </c>
      <c r="CZ112" s="131">
        <v>-115.87155521936459</v>
      </c>
      <c r="DA112" s="131">
        <v>-114.72238729198185</v>
      </c>
      <c r="DB112" s="131">
        <v>-113.5732193645991</v>
      </c>
      <c r="DC112" s="131">
        <v>-112.42405143721633</v>
      </c>
      <c r="DD112" s="131">
        <v>-111.27488350983359</v>
      </c>
      <c r="DE112" s="131">
        <v>-110.37174583963692</v>
      </c>
      <c r="DF112" s="131">
        <v>-109.50865960665658</v>
      </c>
      <c r="DG112" s="131">
        <v>-108.64557337367626</v>
      </c>
      <c r="DH112" s="131">
        <v>-107.78248714069592</v>
      </c>
      <c r="DI112" s="131">
        <v>-106.91940090771558</v>
      </c>
      <c r="DJ112" s="131">
        <v>-106.05631467473526</v>
      </c>
      <c r="DK112" s="131">
        <v>-105.23953030303031</v>
      </c>
      <c r="DL112" s="131">
        <v>-104.56165151515152</v>
      </c>
      <c r="DM112" s="131">
        <v>-103.88377272727273</v>
      </c>
      <c r="DN112" s="131">
        <v>-103.20589393939395</v>
      </c>
      <c r="DO112" s="131">
        <v>-102.52801515151515</v>
      </c>
      <c r="DP112" s="131">
        <v>-101.85013636363637</v>
      </c>
      <c r="DQ112" s="131">
        <v>-101.17225757575758</v>
      </c>
      <c r="DR112" s="131">
        <v>-100.58325264750378</v>
      </c>
      <c r="DS112" s="131">
        <v>-100.04210287443269</v>
      </c>
      <c r="DT112" s="131">
        <v>-99.500953101361574</v>
      </c>
      <c r="DU112" s="131">
        <v>-98.959803328290477</v>
      </c>
      <c r="DV112" s="131">
        <v>-98.418653555219365</v>
      </c>
      <c r="DW112" s="131">
        <v>-97.877503782148267</v>
      </c>
      <c r="DX112" s="131">
        <v>-97.340226928895618</v>
      </c>
      <c r="DY112" s="131">
        <v>-96.895900151285929</v>
      </c>
      <c r="DZ112" s="131">
        <v>-96.451573373676254</v>
      </c>
      <c r="EA112" s="131">
        <v>-96.007246596066565</v>
      </c>
      <c r="EB112" s="131">
        <v>-95.562919818456876</v>
      </c>
      <c r="EC112" s="131">
        <v>-95.118593040847202</v>
      </c>
      <c r="ED112" s="131">
        <v>-94.674266263237513</v>
      </c>
      <c r="EE112" s="131">
        <v>-94.26103479576399</v>
      </c>
      <c r="EF112" s="131">
        <v>-93.889022692889554</v>
      </c>
      <c r="EG112" s="131">
        <v>-93.517010590015119</v>
      </c>
      <c r="EH112" s="131">
        <v>-93.144998487140697</v>
      </c>
      <c r="EI112" s="131">
        <v>-92.772986384266261</v>
      </c>
      <c r="EJ112" s="131">
        <v>-92.400974281391825</v>
      </c>
      <c r="EK112" s="131">
        <v>-92.028962178517403</v>
      </c>
      <c r="EL112" s="131">
        <v>-91.702830303030311</v>
      </c>
      <c r="EM112" s="131">
        <v>-91.386769696969694</v>
      </c>
      <c r="EN112" s="131">
        <v>-91.070709090909091</v>
      </c>
      <c r="EO112" s="131">
        <v>-90.754648484848488</v>
      </c>
      <c r="EP112" s="131">
        <v>-90.438587878787885</v>
      </c>
      <c r="EQ112" s="131">
        <v>-90.122527272727282</v>
      </c>
      <c r="ER112" s="131">
        <v>-89.816024205748874</v>
      </c>
      <c r="ES112" s="131">
        <v>-89.543406959152804</v>
      </c>
      <c r="ET112" s="131">
        <v>-89.270789712556734</v>
      </c>
      <c r="EU112" s="131">
        <v>-88.998172465960664</v>
      </c>
      <c r="EV112" s="131">
        <v>-88.725555219364594</v>
      </c>
      <c r="EW112" s="131">
        <v>-88.452937972768538</v>
      </c>
      <c r="EX112" s="131">
        <v>-88.180320726172468</v>
      </c>
      <c r="EY112" s="131">
        <v>-87.928375189107413</v>
      </c>
      <c r="EZ112" s="131">
        <v>-87.689645990922841</v>
      </c>
      <c r="FA112" s="131">
        <v>-87.450916792738283</v>
      </c>
      <c r="FB112" s="131">
        <v>-87.212187594553711</v>
      </c>
      <c r="FC112" s="131">
        <v>-86.973458396369139</v>
      </c>
      <c r="FD112" s="131">
        <v>-86.734729198184581</v>
      </c>
      <c r="FE112" s="131">
        <v>-86.496000000000009</v>
      </c>
    </row>
    <row r="113" spans="1:161" ht="9.9499999999999993" customHeight="1" thickBot="1" x14ac:dyDescent="0.4">
      <c r="A113" s="45" t="s">
        <v>26</v>
      </c>
      <c r="B113" s="35">
        <v>-18.62</v>
      </c>
      <c r="C113" s="35">
        <v>-18.62</v>
      </c>
      <c r="D113" s="47">
        <v>-18.62</v>
      </c>
      <c r="E113" s="47">
        <v>-18.62</v>
      </c>
      <c r="F113" s="47">
        <v>-18.621210287443269</v>
      </c>
      <c r="G113" s="47">
        <v>-18.636338880484114</v>
      </c>
      <c r="H113" s="47">
        <v>-18.651467473524963</v>
      </c>
      <c r="I113" s="47">
        <v>-18.666596066565809</v>
      </c>
      <c r="J113" s="47">
        <v>-18.681724659606655</v>
      </c>
      <c r="K113" s="47">
        <v>-18.696853252647504</v>
      </c>
      <c r="L113" s="47">
        <v>-18.711981845688349</v>
      </c>
      <c r="M113" s="47">
        <v>-18.728532526475036</v>
      </c>
      <c r="N113" s="47">
        <v>-18.746686838124052</v>
      </c>
      <c r="O113" s="47">
        <v>-18.764841149773069</v>
      </c>
      <c r="P113" s="47">
        <v>-18.782995461422086</v>
      </c>
      <c r="Q113" s="47">
        <v>-18.801149773071103</v>
      </c>
      <c r="R113" s="47">
        <v>-18.81930408472012</v>
      </c>
      <c r="S113" s="47">
        <v>-18.837458396369136</v>
      </c>
      <c r="T113" s="47">
        <v>-18.856913767019666</v>
      </c>
      <c r="U113" s="47">
        <v>-18.876580937972768</v>
      </c>
      <c r="V113" s="47">
        <v>-18.896248108925871</v>
      </c>
      <c r="W113" s="47">
        <v>-18.91591527987897</v>
      </c>
      <c r="X113" s="47">
        <v>-18.935582450832072</v>
      </c>
      <c r="Y113" s="47">
        <v>-18.955249621785175</v>
      </c>
      <c r="Z113" s="47">
        <v>-18.975303030303028</v>
      </c>
      <c r="AA113" s="47">
        <v>-18.996515151515151</v>
      </c>
      <c r="AB113" s="47">
        <v>-19.017727272727271</v>
      </c>
      <c r="AC113" s="47">
        <v>-19.038939393939394</v>
      </c>
      <c r="AD113" s="47">
        <v>-19.060151515151514</v>
      </c>
      <c r="AE113" s="47">
        <v>-19.081363636363637</v>
      </c>
      <c r="AF113" s="47">
        <v>-19.102575757575757</v>
      </c>
      <c r="AG113" s="47">
        <v>-19.12376701966717</v>
      </c>
      <c r="AH113" s="47">
        <v>-19.144947049924358</v>
      </c>
      <c r="AI113" s="47">
        <v>-19.166127080181543</v>
      </c>
      <c r="AJ113" s="47">
        <v>-19.187307110438727</v>
      </c>
      <c r="AK113" s="47">
        <v>-19.208487140695915</v>
      </c>
      <c r="AL113" s="47">
        <v>-19.2296671709531</v>
      </c>
      <c r="AM113" s="47">
        <v>-19.250786686838126</v>
      </c>
      <c r="AN113" s="47">
        <v>-19.270453857791225</v>
      </c>
      <c r="AO113" s="47">
        <v>-19.290121028744327</v>
      </c>
      <c r="AP113" s="47">
        <v>-19.309788199697426</v>
      </c>
      <c r="AQ113" s="47">
        <v>-19.329455370650528</v>
      </c>
      <c r="AR113" s="47">
        <v>-19.349122541603631</v>
      </c>
      <c r="AS113" s="47">
        <v>-19.36878971255673</v>
      </c>
      <c r="AT113" s="47">
        <v>-19.389107413010588</v>
      </c>
      <c r="AU113" s="47">
        <v>-19.410287443267777</v>
      </c>
      <c r="AV113" s="47">
        <v>-19.431467473524961</v>
      </c>
      <c r="AW113" s="47">
        <v>-19.452647503782149</v>
      </c>
      <c r="AX113" s="47">
        <v>-19.473827534039334</v>
      </c>
      <c r="AY113" s="47">
        <v>-19.495007564296522</v>
      </c>
      <c r="AZ113" s="47">
        <v>-19.516187594553706</v>
      </c>
      <c r="BA113" s="47">
        <v>-19.536151515151516</v>
      </c>
      <c r="BB113" s="47">
        <v>-19.555848484848486</v>
      </c>
      <c r="BC113" s="47">
        <v>-19.575545454545455</v>
      </c>
      <c r="BD113" s="47">
        <v>-19.595242424242425</v>
      </c>
      <c r="BE113" s="47">
        <v>-19.614939393939395</v>
      </c>
      <c r="BF113" s="47">
        <v>-19.634636363636364</v>
      </c>
      <c r="BG113" s="47">
        <v>-19.654326777609683</v>
      </c>
      <c r="BH113" s="47">
        <v>-19.673993948562781</v>
      </c>
      <c r="BI113" s="47">
        <v>-19.693661119515884</v>
      </c>
      <c r="BJ113" s="47">
        <v>-19.713328290468986</v>
      </c>
      <c r="BK113" s="47">
        <v>-19.732995461422089</v>
      </c>
      <c r="BL113" s="47">
        <v>-19.752662632375191</v>
      </c>
      <c r="BM113" s="47">
        <v>-19.77232980332829</v>
      </c>
      <c r="BN113" s="47">
        <v>-19.793842662632375</v>
      </c>
      <c r="BO113" s="47">
        <v>-19.816535552193645</v>
      </c>
      <c r="BP113" s="47">
        <v>-19.839228441754919</v>
      </c>
      <c r="BQ113" s="47">
        <v>-19.861921331316189</v>
      </c>
      <c r="BR113" s="47">
        <v>-19.884614220877459</v>
      </c>
      <c r="BS113" s="47">
        <v>-19.90730711043873</v>
      </c>
      <c r="BT113" s="47">
        <v>-19.93</v>
      </c>
      <c r="CL113" s="45" t="s">
        <v>26</v>
      </c>
      <c r="CM113" s="35">
        <v>-18.62</v>
      </c>
      <c r="CN113" s="35">
        <v>-18.62</v>
      </c>
      <c r="CO113" s="131">
        <v>-18.62</v>
      </c>
      <c r="CP113" s="131">
        <v>-18.62</v>
      </c>
      <c r="CQ113" s="131">
        <v>-18.621210287443269</v>
      </c>
      <c r="CR113" s="131">
        <v>-18.636338880484114</v>
      </c>
      <c r="CS113" s="131">
        <v>-18.651467473524963</v>
      </c>
      <c r="CT113" s="131">
        <v>-18.666596066565809</v>
      </c>
      <c r="CU113" s="131">
        <v>-18.681724659606655</v>
      </c>
      <c r="CV113" s="131">
        <v>-18.696853252647504</v>
      </c>
      <c r="CW113" s="131">
        <v>-18.711981845688349</v>
      </c>
      <c r="CX113" s="131">
        <v>-18.728532526475036</v>
      </c>
      <c r="CY113" s="131">
        <v>-18.746686838124052</v>
      </c>
      <c r="CZ113" s="131">
        <v>-18.764841149773069</v>
      </c>
      <c r="DA113" s="131">
        <v>-18.782995461422086</v>
      </c>
      <c r="DB113" s="131">
        <v>-18.801149773071103</v>
      </c>
      <c r="DC113" s="131">
        <v>-18.81930408472012</v>
      </c>
      <c r="DD113" s="131">
        <v>-18.837458396369136</v>
      </c>
      <c r="DE113" s="131">
        <v>-18.856913767019666</v>
      </c>
      <c r="DF113" s="131">
        <v>-18.876580937972768</v>
      </c>
      <c r="DG113" s="131">
        <v>-18.896248108925871</v>
      </c>
      <c r="DH113" s="131">
        <v>-18.91591527987897</v>
      </c>
      <c r="DI113" s="131">
        <v>-18.935582450832072</v>
      </c>
      <c r="DJ113" s="131">
        <v>-18.955249621785175</v>
      </c>
      <c r="DK113" s="131">
        <v>-18.975303030303028</v>
      </c>
      <c r="DL113" s="131">
        <v>-18.996515151515151</v>
      </c>
      <c r="DM113" s="131">
        <v>-19.017727272727271</v>
      </c>
      <c r="DN113" s="131">
        <v>-19.038939393939394</v>
      </c>
      <c r="DO113" s="131">
        <v>-19.060151515151514</v>
      </c>
      <c r="DP113" s="131">
        <v>-19.081363636363637</v>
      </c>
      <c r="DQ113" s="131">
        <v>-19.102575757575757</v>
      </c>
      <c r="DR113" s="131">
        <v>-19.12376701966717</v>
      </c>
      <c r="DS113" s="131">
        <v>-19.144947049924358</v>
      </c>
      <c r="DT113" s="131">
        <v>-19.166127080181543</v>
      </c>
      <c r="DU113" s="131">
        <v>-19.187307110438727</v>
      </c>
      <c r="DV113" s="131">
        <v>-19.208487140695915</v>
      </c>
      <c r="DW113" s="131">
        <v>-19.2296671709531</v>
      </c>
      <c r="DX113" s="131">
        <v>-19.250786686838126</v>
      </c>
      <c r="DY113" s="131">
        <v>-19.270453857791225</v>
      </c>
      <c r="DZ113" s="131">
        <v>-19.290121028744327</v>
      </c>
      <c r="EA113" s="131">
        <v>-19.309788199697426</v>
      </c>
      <c r="EB113" s="131">
        <v>-19.329455370650528</v>
      </c>
      <c r="EC113" s="131">
        <v>-19.349122541603631</v>
      </c>
      <c r="ED113" s="131">
        <v>-19.36878971255673</v>
      </c>
      <c r="EE113" s="131">
        <v>-19.389107413010588</v>
      </c>
      <c r="EF113" s="131">
        <v>-19.410287443267777</v>
      </c>
      <c r="EG113" s="131">
        <v>-19.431467473524961</v>
      </c>
      <c r="EH113" s="131">
        <v>-19.452647503782149</v>
      </c>
      <c r="EI113" s="131">
        <v>-19.473827534039334</v>
      </c>
      <c r="EJ113" s="131">
        <v>-19.495007564296522</v>
      </c>
      <c r="EK113" s="131">
        <v>-19.516187594553706</v>
      </c>
      <c r="EL113" s="131">
        <v>-19.536151515151516</v>
      </c>
      <c r="EM113" s="131">
        <v>-19.555848484848486</v>
      </c>
      <c r="EN113" s="131">
        <v>-19.575545454545455</v>
      </c>
      <c r="EO113" s="131">
        <v>-19.595242424242425</v>
      </c>
      <c r="EP113" s="131">
        <v>-19.614939393939395</v>
      </c>
      <c r="EQ113" s="131">
        <v>-19.634636363636364</v>
      </c>
      <c r="ER113" s="131">
        <v>-19.654326777609683</v>
      </c>
      <c r="ES113" s="131">
        <v>-19.673993948562781</v>
      </c>
      <c r="ET113" s="131">
        <v>-19.693661119515884</v>
      </c>
      <c r="EU113" s="131">
        <v>-19.713328290468986</v>
      </c>
      <c r="EV113" s="131">
        <v>-19.732995461422089</v>
      </c>
      <c r="EW113" s="131">
        <v>-19.752662632375191</v>
      </c>
      <c r="EX113" s="131">
        <v>-19.77232980332829</v>
      </c>
      <c r="EY113" s="131">
        <v>-19.793842662632375</v>
      </c>
      <c r="EZ113" s="131">
        <v>-19.816535552193645</v>
      </c>
      <c r="FA113" s="131">
        <v>-19.839228441754919</v>
      </c>
      <c r="FB113" s="131">
        <v>-19.861921331316189</v>
      </c>
      <c r="FC113" s="131">
        <v>-19.884614220877459</v>
      </c>
      <c r="FD113" s="131">
        <v>-19.90730711043873</v>
      </c>
      <c r="FE113" s="131">
        <v>-19.93</v>
      </c>
    </row>
    <row r="114" spans="1:161" ht="9.9499999999999993" customHeight="1" thickBot="1" x14ac:dyDescent="0.4">
      <c r="A114" s="45" t="s">
        <v>5</v>
      </c>
      <c r="B114" s="35">
        <v>-64.44</v>
      </c>
      <c r="C114" s="35">
        <v>-64.44</v>
      </c>
      <c r="D114" s="47">
        <v>-64.44</v>
      </c>
      <c r="E114" s="47">
        <v>-64.44</v>
      </c>
      <c r="F114" s="47">
        <v>-64.267170953101356</v>
      </c>
      <c r="G114" s="47">
        <v>-62.10680786686838</v>
      </c>
      <c r="H114" s="47">
        <v>-59.946444780635396</v>
      </c>
      <c r="I114" s="47">
        <v>-57.786081694402419</v>
      </c>
      <c r="J114" s="47">
        <v>-55.625718608169436</v>
      </c>
      <c r="K114" s="47">
        <v>-53.465355521936459</v>
      </c>
      <c r="L114" s="47">
        <v>-51.304992435703483</v>
      </c>
      <c r="M114" s="47">
        <v>-49.848562783661116</v>
      </c>
      <c r="N114" s="47">
        <v>-49.185930408472011</v>
      </c>
      <c r="O114" s="47">
        <v>-48.523298033282906</v>
      </c>
      <c r="P114" s="47">
        <v>-47.860665658093794</v>
      </c>
      <c r="Q114" s="47">
        <v>-47.198033282904689</v>
      </c>
      <c r="R114" s="47">
        <v>-46.535400907715584</v>
      </c>
      <c r="S114" s="47">
        <v>-45.872768532526472</v>
      </c>
      <c r="T114" s="47">
        <v>-45.337639939485626</v>
      </c>
      <c r="U114" s="47">
        <v>-44.823267776096827</v>
      </c>
      <c r="V114" s="47">
        <v>-44.308895612708021</v>
      </c>
      <c r="W114" s="47">
        <v>-43.794523449319215</v>
      </c>
      <c r="X114" s="47">
        <v>-43.280151285930408</v>
      </c>
      <c r="Y114" s="47">
        <v>-42.765779122541609</v>
      </c>
      <c r="Z114" s="47">
        <v>-42.275833333333338</v>
      </c>
      <c r="AA114" s="47">
        <v>-41.859166666666667</v>
      </c>
      <c r="AB114" s="47">
        <v>-41.442500000000003</v>
      </c>
      <c r="AC114" s="47">
        <v>-41.025833333333338</v>
      </c>
      <c r="AD114" s="47">
        <v>-40.609166666666667</v>
      </c>
      <c r="AE114" s="47">
        <v>-40.192500000000003</v>
      </c>
      <c r="AF114" s="47">
        <v>-39.775833333333338</v>
      </c>
      <c r="AG114" s="47">
        <v>-39.406777609682301</v>
      </c>
      <c r="AH114" s="47">
        <v>-39.063358547655071</v>
      </c>
      <c r="AI114" s="47">
        <v>-38.71993948562784</v>
      </c>
      <c r="AJ114" s="47">
        <v>-38.37652042360061</v>
      </c>
      <c r="AK114" s="47">
        <v>-38.033101361573372</v>
      </c>
      <c r="AL114" s="47">
        <v>-37.689682299546142</v>
      </c>
      <c r="AM114" s="47">
        <v>-37.348381240544633</v>
      </c>
      <c r="AN114" s="47">
        <v>-37.057912254160364</v>
      </c>
      <c r="AO114" s="47">
        <v>-36.767443267776095</v>
      </c>
      <c r="AP114" s="47">
        <v>-36.476974281391833</v>
      </c>
      <c r="AQ114" s="47">
        <v>-36.186505295007564</v>
      </c>
      <c r="AR114" s="47">
        <v>-35.896036308623295</v>
      </c>
      <c r="AS114" s="47">
        <v>-35.605567322239033</v>
      </c>
      <c r="AT114" s="47">
        <v>-35.33201210287443</v>
      </c>
      <c r="AU114" s="47">
        <v>-35.080877458396365</v>
      </c>
      <c r="AV114" s="47">
        <v>-34.829742813918308</v>
      </c>
      <c r="AW114" s="47">
        <v>-34.578608169440244</v>
      </c>
      <c r="AX114" s="47">
        <v>-34.32747352496218</v>
      </c>
      <c r="AY114" s="47">
        <v>-34.076338880484116</v>
      </c>
      <c r="AZ114" s="47">
        <v>-33.825204236006051</v>
      </c>
      <c r="BA114" s="47">
        <v>-33.598606060606059</v>
      </c>
      <c r="BB114" s="47">
        <v>-33.37739393939394</v>
      </c>
      <c r="BC114" s="47">
        <v>-33.156181818181821</v>
      </c>
      <c r="BD114" s="47">
        <v>-32.934969696969695</v>
      </c>
      <c r="BE114" s="47">
        <v>-32.713757575757576</v>
      </c>
      <c r="BF114" s="47">
        <v>-32.492545454545457</v>
      </c>
      <c r="BG114" s="47">
        <v>-32.275733736762483</v>
      </c>
      <c r="BH114" s="47">
        <v>-32.074523449319216</v>
      </c>
      <c r="BI114" s="47">
        <v>-31.873313161875945</v>
      </c>
      <c r="BJ114" s="47">
        <v>-31.672102874432678</v>
      </c>
      <c r="BK114" s="47">
        <v>-31.470892586989407</v>
      </c>
      <c r="BL114" s="47">
        <v>-31.26968229954614</v>
      </c>
      <c r="BM114" s="47">
        <v>-31.068472012102873</v>
      </c>
      <c r="BN114" s="47">
        <v>-30.873721633888046</v>
      </c>
      <c r="BO114" s="47">
        <v>-30.683101361573371</v>
      </c>
      <c r="BP114" s="47">
        <v>-30.492481089258696</v>
      </c>
      <c r="BQ114" s="47">
        <v>-30.301860816944025</v>
      </c>
      <c r="BR114" s="47">
        <v>-30.11124054462935</v>
      </c>
      <c r="BS114" s="47">
        <v>-29.920620272314675</v>
      </c>
      <c r="BT114" s="47">
        <v>-29.73</v>
      </c>
      <c r="CL114" s="45" t="s">
        <v>5</v>
      </c>
      <c r="CM114" s="35">
        <v>-64.44</v>
      </c>
      <c r="CN114" s="35">
        <v>-64.44</v>
      </c>
      <c r="CO114" s="131">
        <v>-64.44</v>
      </c>
      <c r="CP114" s="131">
        <v>-64.44</v>
      </c>
      <c r="CQ114" s="131">
        <v>-64.267170953101356</v>
      </c>
      <c r="CR114" s="131">
        <v>-62.10680786686838</v>
      </c>
      <c r="CS114" s="131">
        <v>-59.946444780635396</v>
      </c>
      <c r="CT114" s="131">
        <v>-57.786081694402419</v>
      </c>
      <c r="CU114" s="131">
        <v>-55.625718608169436</v>
      </c>
      <c r="CV114" s="131">
        <v>-53.465355521936459</v>
      </c>
      <c r="CW114" s="131">
        <v>-51.304992435703483</v>
      </c>
      <c r="CX114" s="131">
        <v>-49.848562783661116</v>
      </c>
      <c r="CY114" s="131">
        <v>-49.185930408472011</v>
      </c>
      <c r="CZ114" s="131">
        <v>-48.523298033282906</v>
      </c>
      <c r="DA114" s="131">
        <v>-47.860665658093794</v>
      </c>
      <c r="DB114" s="131">
        <v>-47.198033282904689</v>
      </c>
      <c r="DC114" s="131">
        <v>-46.535400907715584</v>
      </c>
      <c r="DD114" s="131">
        <v>-45.872768532526472</v>
      </c>
      <c r="DE114" s="131">
        <v>-45.337639939485626</v>
      </c>
      <c r="DF114" s="131">
        <v>-44.823267776096827</v>
      </c>
      <c r="DG114" s="131">
        <v>-44.308895612708021</v>
      </c>
      <c r="DH114" s="131">
        <v>-43.794523449319215</v>
      </c>
      <c r="DI114" s="131">
        <v>-43.280151285930408</v>
      </c>
      <c r="DJ114" s="131">
        <v>-42.765779122541609</v>
      </c>
      <c r="DK114" s="131">
        <v>-42.275833333333338</v>
      </c>
      <c r="DL114" s="131">
        <v>-41.859166666666667</v>
      </c>
      <c r="DM114" s="131">
        <v>-41.442500000000003</v>
      </c>
      <c r="DN114" s="131">
        <v>-41.025833333333338</v>
      </c>
      <c r="DO114" s="131">
        <v>-40.609166666666667</v>
      </c>
      <c r="DP114" s="131">
        <v>-40.192500000000003</v>
      </c>
      <c r="DQ114" s="131">
        <v>-39.775833333333338</v>
      </c>
      <c r="DR114" s="131">
        <v>-39.406777609682301</v>
      </c>
      <c r="DS114" s="131">
        <v>-39.063358547655071</v>
      </c>
      <c r="DT114" s="131">
        <v>-38.71993948562784</v>
      </c>
      <c r="DU114" s="131">
        <v>-38.37652042360061</v>
      </c>
      <c r="DV114" s="131">
        <v>-38.033101361573372</v>
      </c>
      <c r="DW114" s="131">
        <v>-37.689682299546142</v>
      </c>
      <c r="DX114" s="131">
        <v>-37.348381240544633</v>
      </c>
      <c r="DY114" s="131">
        <v>-37.057912254160364</v>
      </c>
      <c r="DZ114" s="131">
        <v>-36.767443267776095</v>
      </c>
      <c r="EA114" s="131">
        <v>-36.476974281391833</v>
      </c>
      <c r="EB114" s="131">
        <v>-36.186505295007564</v>
      </c>
      <c r="EC114" s="131">
        <v>-35.896036308623295</v>
      </c>
      <c r="ED114" s="131">
        <v>-35.605567322239033</v>
      </c>
      <c r="EE114" s="131">
        <v>-35.33201210287443</v>
      </c>
      <c r="EF114" s="131">
        <v>-35.080877458396365</v>
      </c>
      <c r="EG114" s="131">
        <v>-34.829742813918308</v>
      </c>
      <c r="EH114" s="131">
        <v>-34.578608169440244</v>
      </c>
      <c r="EI114" s="131">
        <v>-34.32747352496218</v>
      </c>
      <c r="EJ114" s="131">
        <v>-34.076338880484116</v>
      </c>
      <c r="EK114" s="131">
        <v>-33.825204236006051</v>
      </c>
      <c r="EL114" s="131">
        <v>-33.598606060606059</v>
      </c>
      <c r="EM114" s="131">
        <v>-33.37739393939394</v>
      </c>
      <c r="EN114" s="131">
        <v>-33.156181818181821</v>
      </c>
      <c r="EO114" s="131">
        <v>-32.934969696969695</v>
      </c>
      <c r="EP114" s="131">
        <v>-32.713757575757576</v>
      </c>
      <c r="EQ114" s="131">
        <v>-32.492545454545457</v>
      </c>
      <c r="ER114" s="131">
        <v>-32.275733736762483</v>
      </c>
      <c r="ES114" s="131">
        <v>-32.074523449319216</v>
      </c>
      <c r="ET114" s="131">
        <v>-31.873313161875945</v>
      </c>
      <c r="EU114" s="131">
        <v>-31.672102874432678</v>
      </c>
      <c r="EV114" s="131">
        <v>-31.470892586989407</v>
      </c>
      <c r="EW114" s="131">
        <v>-31.26968229954614</v>
      </c>
      <c r="EX114" s="131">
        <v>-31.068472012102873</v>
      </c>
      <c r="EY114" s="131">
        <v>-30.873721633888046</v>
      </c>
      <c r="EZ114" s="131">
        <v>-30.683101361573371</v>
      </c>
      <c r="FA114" s="131">
        <v>-30.492481089258696</v>
      </c>
      <c r="FB114" s="131">
        <v>-30.301860816944025</v>
      </c>
      <c r="FC114" s="131">
        <v>-30.11124054462935</v>
      </c>
      <c r="FD114" s="131">
        <v>-29.920620272314675</v>
      </c>
      <c r="FE114" s="131">
        <v>-29.73</v>
      </c>
    </row>
    <row r="115" spans="1:161" ht="9.9499999999999993" customHeight="1" thickBot="1" x14ac:dyDescent="0.4">
      <c r="A115" s="45" t="s">
        <v>6</v>
      </c>
      <c r="B115" s="35">
        <v>-28.36</v>
      </c>
      <c r="C115" s="35">
        <v>-28.36</v>
      </c>
      <c r="D115" s="47">
        <v>-28.36</v>
      </c>
      <c r="E115" s="47">
        <v>-28.36</v>
      </c>
      <c r="F115" s="47">
        <v>-28.267413010590012</v>
      </c>
      <c r="G115" s="47">
        <v>-27.110075642965203</v>
      </c>
      <c r="H115" s="47">
        <v>-25.952738275340394</v>
      </c>
      <c r="I115" s="47">
        <v>-24.795400907715582</v>
      </c>
      <c r="J115" s="47">
        <v>-23.638063540090773</v>
      </c>
      <c r="K115" s="47">
        <v>-22.480726172465964</v>
      </c>
      <c r="L115" s="47">
        <v>-21.323388804841152</v>
      </c>
      <c r="M115" s="47">
        <v>-20.56139183055976</v>
      </c>
      <c r="N115" s="47">
        <v>-20.245204236006053</v>
      </c>
      <c r="O115" s="47">
        <v>-19.929016641452346</v>
      </c>
      <c r="P115" s="47">
        <v>-19.612829046898639</v>
      </c>
      <c r="Q115" s="47">
        <v>-19.296641452344932</v>
      </c>
      <c r="R115" s="47">
        <v>-18.980453857791225</v>
      </c>
      <c r="S115" s="47">
        <v>-18.664266263237518</v>
      </c>
      <c r="T115" s="47">
        <v>-18.42354009077156</v>
      </c>
      <c r="U115" s="47">
        <v>-18.195098335854766</v>
      </c>
      <c r="V115" s="47">
        <v>-17.966656580937972</v>
      </c>
      <c r="W115" s="47">
        <v>-17.738214826021181</v>
      </c>
      <c r="X115" s="47">
        <v>-17.509773071104387</v>
      </c>
      <c r="Y115" s="47">
        <v>-17.281331316187593</v>
      </c>
      <c r="Z115" s="47">
        <v>-17.066818181818181</v>
      </c>
      <c r="AA115" s="47">
        <v>-16.894090909090909</v>
      </c>
      <c r="AB115" s="47">
        <v>-16.721363636363638</v>
      </c>
      <c r="AC115" s="47">
        <v>-16.548636363636362</v>
      </c>
      <c r="AD115" s="47">
        <v>-16.37590909090909</v>
      </c>
      <c r="AE115" s="47">
        <v>-16.203181818181818</v>
      </c>
      <c r="AF115" s="47">
        <v>-16.030454545454546</v>
      </c>
      <c r="AG115" s="47">
        <v>-15.883464447806354</v>
      </c>
      <c r="AH115" s="47">
        <v>-15.750332829046899</v>
      </c>
      <c r="AI115" s="47">
        <v>-15.617201210287444</v>
      </c>
      <c r="AJ115" s="47">
        <v>-15.484069591527989</v>
      </c>
      <c r="AK115" s="47">
        <v>-15.350937972768532</v>
      </c>
      <c r="AL115" s="47">
        <v>-15.217806354009078</v>
      </c>
      <c r="AM115" s="47">
        <v>-15.085824508320727</v>
      </c>
      <c r="AN115" s="47">
        <v>-14.981437216338881</v>
      </c>
      <c r="AO115" s="47">
        <v>-14.877049924357035</v>
      </c>
      <c r="AP115" s="47">
        <v>-14.772662632375189</v>
      </c>
      <c r="AQ115" s="47">
        <v>-14.668275340393343</v>
      </c>
      <c r="AR115" s="47">
        <v>-14.563888048411499</v>
      </c>
      <c r="AS115" s="47">
        <v>-14.459500756429653</v>
      </c>
      <c r="AT115" s="47">
        <v>-14.364220877458397</v>
      </c>
      <c r="AU115" s="47">
        <v>-14.281013615733738</v>
      </c>
      <c r="AV115" s="47">
        <v>-14.197806354009078</v>
      </c>
      <c r="AW115" s="47">
        <v>-14.114599092284417</v>
      </c>
      <c r="AX115" s="47">
        <v>-14.031391830559757</v>
      </c>
      <c r="AY115" s="47">
        <v>-13.948184568835098</v>
      </c>
      <c r="AZ115" s="47">
        <v>-13.864977307110438</v>
      </c>
      <c r="BA115" s="47">
        <v>-13.79160606060606</v>
      </c>
      <c r="BB115" s="47">
        <v>-13.720393939393938</v>
      </c>
      <c r="BC115" s="47">
        <v>-13.649181818181818</v>
      </c>
      <c r="BD115" s="47">
        <v>-13.577969696969697</v>
      </c>
      <c r="BE115" s="47">
        <v>-13.506757575757575</v>
      </c>
      <c r="BF115" s="47">
        <v>-13.435545454545455</v>
      </c>
      <c r="BG115" s="47">
        <v>-13.366354009077156</v>
      </c>
      <c r="BH115" s="47">
        <v>-13.304326777609683</v>
      </c>
      <c r="BI115" s="47">
        <v>-13.24229954614221</v>
      </c>
      <c r="BJ115" s="47">
        <v>-13.180272314674736</v>
      </c>
      <c r="BK115" s="47">
        <v>-13.118245083207261</v>
      </c>
      <c r="BL115" s="47">
        <v>-13.056217851739788</v>
      </c>
      <c r="BM115" s="47">
        <v>-12.994190620272315</v>
      </c>
      <c r="BN115" s="47">
        <v>-12.933086232980333</v>
      </c>
      <c r="BO115" s="47">
        <v>-12.872571860816944</v>
      </c>
      <c r="BP115" s="47">
        <v>-12.812057488653556</v>
      </c>
      <c r="BQ115" s="47">
        <v>-12.751543116490167</v>
      </c>
      <c r="BR115" s="47">
        <v>-12.691028744326777</v>
      </c>
      <c r="BS115" s="47">
        <v>-12.63051437216339</v>
      </c>
      <c r="BT115" s="47">
        <v>-12.57</v>
      </c>
      <c r="CL115" s="45" t="s">
        <v>6</v>
      </c>
      <c r="CM115" s="35">
        <v>-28.36</v>
      </c>
      <c r="CN115" s="35">
        <v>-28.36</v>
      </c>
      <c r="CO115" s="131">
        <v>-28.36</v>
      </c>
      <c r="CP115" s="131">
        <v>-28.36</v>
      </c>
      <c r="CQ115" s="131">
        <v>-28.267413010590012</v>
      </c>
      <c r="CR115" s="131">
        <v>-27.110075642965203</v>
      </c>
      <c r="CS115" s="131">
        <v>-25.952738275340394</v>
      </c>
      <c r="CT115" s="131">
        <v>-24.795400907715582</v>
      </c>
      <c r="CU115" s="131">
        <v>-23.638063540090773</v>
      </c>
      <c r="CV115" s="131">
        <v>-22.480726172465964</v>
      </c>
      <c r="CW115" s="131">
        <v>-21.323388804841152</v>
      </c>
      <c r="CX115" s="131">
        <v>-20.56139183055976</v>
      </c>
      <c r="CY115" s="131">
        <v>-20.245204236006053</v>
      </c>
      <c r="CZ115" s="131">
        <v>-19.929016641452346</v>
      </c>
      <c r="DA115" s="131">
        <v>-19.612829046898639</v>
      </c>
      <c r="DB115" s="131">
        <v>-19.296641452344932</v>
      </c>
      <c r="DC115" s="131">
        <v>-18.980453857791225</v>
      </c>
      <c r="DD115" s="131">
        <v>-18.664266263237518</v>
      </c>
      <c r="DE115" s="131">
        <v>-18.42354009077156</v>
      </c>
      <c r="DF115" s="131">
        <v>-18.195098335854766</v>
      </c>
      <c r="DG115" s="131">
        <v>-17.966656580937972</v>
      </c>
      <c r="DH115" s="131">
        <v>-17.738214826021181</v>
      </c>
      <c r="DI115" s="131">
        <v>-17.509773071104387</v>
      </c>
      <c r="DJ115" s="131">
        <v>-17.281331316187593</v>
      </c>
      <c r="DK115" s="131">
        <v>-17.066818181818181</v>
      </c>
      <c r="DL115" s="131">
        <v>-16.894090909090909</v>
      </c>
      <c r="DM115" s="131">
        <v>-16.721363636363638</v>
      </c>
      <c r="DN115" s="131">
        <v>-16.548636363636362</v>
      </c>
      <c r="DO115" s="131">
        <v>-16.37590909090909</v>
      </c>
      <c r="DP115" s="131">
        <v>-16.203181818181818</v>
      </c>
      <c r="DQ115" s="131">
        <v>-16.030454545454546</v>
      </c>
      <c r="DR115" s="131">
        <v>-15.883464447806354</v>
      </c>
      <c r="DS115" s="131">
        <v>-15.750332829046899</v>
      </c>
      <c r="DT115" s="131">
        <v>-15.617201210287444</v>
      </c>
      <c r="DU115" s="131">
        <v>-15.484069591527989</v>
      </c>
      <c r="DV115" s="131">
        <v>-15.350937972768532</v>
      </c>
      <c r="DW115" s="131">
        <v>-15.217806354009078</v>
      </c>
      <c r="DX115" s="131">
        <v>-15.085824508320727</v>
      </c>
      <c r="DY115" s="131">
        <v>-14.981437216338881</v>
      </c>
      <c r="DZ115" s="131">
        <v>-14.877049924357035</v>
      </c>
      <c r="EA115" s="131">
        <v>-14.772662632375189</v>
      </c>
      <c r="EB115" s="131">
        <v>-14.668275340393343</v>
      </c>
      <c r="EC115" s="131">
        <v>-14.563888048411499</v>
      </c>
      <c r="ED115" s="131">
        <v>-14.459500756429653</v>
      </c>
      <c r="EE115" s="131">
        <v>-14.364220877458397</v>
      </c>
      <c r="EF115" s="131">
        <v>-14.281013615733738</v>
      </c>
      <c r="EG115" s="131">
        <v>-14.197806354009078</v>
      </c>
      <c r="EH115" s="131">
        <v>-14.114599092284417</v>
      </c>
      <c r="EI115" s="131">
        <v>-14.031391830559757</v>
      </c>
      <c r="EJ115" s="131">
        <v>-13.948184568835098</v>
      </c>
      <c r="EK115" s="131">
        <v>-13.864977307110438</v>
      </c>
      <c r="EL115" s="131">
        <v>-13.79160606060606</v>
      </c>
      <c r="EM115" s="131">
        <v>-13.720393939393938</v>
      </c>
      <c r="EN115" s="131">
        <v>-13.649181818181818</v>
      </c>
      <c r="EO115" s="131">
        <v>-13.577969696969697</v>
      </c>
      <c r="EP115" s="131">
        <v>-13.506757575757575</v>
      </c>
      <c r="EQ115" s="131">
        <v>-13.435545454545455</v>
      </c>
      <c r="ER115" s="131">
        <v>-13.366354009077156</v>
      </c>
      <c r="ES115" s="131">
        <v>-13.304326777609683</v>
      </c>
      <c r="ET115" s="131">
        <v>-13.24229954614221</v>
      </c>
      <c r="EU115" s="131">
        <v>-13.180272314674736</v>
      </c>
      <c r="EV115" s="131">
        <v>-13.118245083207261</v>
      </c>
      <c r="EW115" s="131">
        <v>-13.056217851739788</v>
      </c>
      <c r="EX115" s="131">
        <v>-12.994190620272315</v>
      </c>
      <c r="EY115" s="131">
        <v>-12.933086232980333</v>
      </c>
      <c r="EZ115" s="131">
        <v>-12.872571860816944</v>
      </c>
      <c r="FA115" s="131">
        <v>-12.812057488653556</v>
      </c>
      <c r="FB115" s="131">
        <v>-12.751543116490167</v>
      </c>
      <c r="FC115" s="131">
        <v>-12.691028744326777</v>
      </c>
      <c r="FD115" s="131">
        <v>-12.63051437216339</v>
      </c>
      <c r="FE115" s="131">
        <v>-12.57</v>
      </c>
    </row>
    <row r="116" spans="1:161" ht="9.9499999999999993" customHeight="1" thickBot="1" x14ac:dyDescent="0.4">
      <c r="A116" s="45" t="s">
        <v>7</v>
      </c>
      <c r="B116" s="35">
        <v>-5.3280000000000003</v>
      </c>
      <c r="C116" s="35">
        <v>-5.3280000000000003</v>
      </c>
      <c r="D116" s="47">
        <v>-5.3280000000000003</v>
      </c>
      <c r="E116" s="47">
        <v>-5.3280000000000003</v>
      </c>
      <c r="F116" s="47">
        <v>-5.3377065052950083</v>
      </c>
      <c r="G116" s="47">
        <v>-5.4590378214826023</v>
      </c>
      <c r="H116" s="47">
        <v>-5.5803691376701972</v>
      </c>
      <c r="I116" s="47">
        <v>-5.7017004538577911</v>
      </c>
      <c r="J116" s="47">
        <v>-5.823031770045386</v>
      </c>
      <c r="K116" s="47">
        <v>-5.9443630862329799</v>
      </c>
      <c r="L116" s="47">
        <v>-6.0656944024205748</v>
      </c>
      <c r="M116" s="47">
        <v>-6.1575885022692889</v>
      </c>
      <c r="N116" s="47">
        <v>-6.2162874432677757</v>
      </c>
      <c r="O116" s="47">
        <v>-6.2749863842662634</v>
      </c>
      <c r="P116" s="47">
        <v>-6.3336853252647503</v>
      </c>
      <c r="Q116" s="47">
        <v>-6.3923842662632371</v>
      </c>
      <c r="R116" s="47">
        <v>-6.4510832072617248</v>
      </c>
      <c r="S116" s="47">
        <v>-6.5097821482602116</v>
      </c>
      <c r="T116" s="47">
        <v>-6.565488653555219</v>
      </c>
      <c r="U116" s="47">
        <v>-6.6207080181543114</v>
      </c>
      <c r="V116" s="47">
        <v>-6.6759273827534038</v>
      </c>
      <c r="W116" s="47">
        <v>-6.7311467473524962</v>
      </c>
      <c r="X116" s="47">
        <v>-6.7863661119515886</v>
      </c>
      <c r="Y116" s="47">
        <v>-6.8415854765506809</v>
      </c>
      <c r="Z116" s="47">
        <v>-6.8959545454545452</v>
      </c>
      <c r="AA116" s="47">
        <v>-6.947772727272727</v>
      </c>
      <c r="AB116" s="47">
        <v>-6.9995909090909088</v>
      </c>
      <c r="AC116" s="47">
        <v>-7.0514090909090905</v>
      </c>
      <c r="AD116" s="47">
        <v>-7.1032272727272723</v>
      </c>
      <c r="AE116" s="47">
        <v>-7.155045454545454</v>
      </c>
      <c r="AF116" s="47">
        <v>-7.2068636363636358</v>
      </c>
      <c r="AG116" s="47">
        <v>-7.256565809379727</v>
      </c>
      <c r="AH116" s="47">
        <v>-7.3051285930408474</v>
      </c>
      <c r="AI116" s="47">
        <v>-7.3536913767019669</v>
      </c>
      <c r="AJ116" s="47">
        <v>-7.4022541603630865</v>
      </c>
      <c r="AK116" s="47">
        <v>-7.450816944024206</v>
      </c>
      <c r="AL116" s="47">
        <v>-7.4993797276853256</v>
      </c>
      <c r="AM116" s="47">
        <v>-7.5478214826021182</v>
      </c>
      <c r="AN116" s="47">
        <v>-7.5933585476550682</v>
      </c>
      <c r="AO116" s="47">
        <v>-7.6388956127080183</v>
      </c>
      <c r="AP116" s="47">
        <v>-7.6844326777609684</v>
      </c>
      <c r="AQ116" s="47">
        <v>-7.7299697428139185</v>
      </c>
      <c r="AR116" s="47">
        <v>-7.7755068078668685</v>
      </c>
      <c r="AS116" s="47">
        <v>-7.8210438729198186</v>
      </c>
      <c r="AT116" s="47">
        <v>-7.8656701966717097</v>
      </c>
      <c r="AU116" s="47">
        <v>-7.9090892586989412</v>
      </c>
      <c r="AV116" s="47">
        <v>-7.9525083207261726</v>
      </c>
      <c r="AW116" s="47">
        <v>-7.9959273827534041</v>
      </c>
      <c r="AX116" s="47">
        <v>-8.0393464447806355</v>
      </c>
      <c r="AY116" s="47">
        <v>-8.082765506807867</v>
      </c>
      <c r="AZ116" s="47">
        <v>-8.1261845688350984</v>
      </c>
      <c r="BA116" s="47">
        <v>-8.168539393939394</v>
      </c>
      <c r="BB116" s="47">
        <v>-8.2106606060606069</v>
      </c>
      <c r="BC116" s="47">
        <v>-8.2527818181818198</v>
      </c>
      <c r="BD116" s="47">
        <v>-8.2949030303030309</v>
      </c>
      <c r="BE116" s="47">
        <v>-8.3370242424242438</v>
      </c>
      <c r="BF116" s="47">
        <v>-8.3791454545454549</v>
      </c>
      <c r="BG116" s="47">
        <v>-8.4215189107413018</v>
      </c>
      <c r="BH116" s="47">
        <v>-8.4647866868381243</v>
      </c>
      <c r="BI116" s="47">
        <v>-8.5080544629349486</v>
      </c>
      <c r="BJ116" s="47">
        <v>-8.5513222390317711</v>
      </c>
      <c r="BK116" s="47">
        <v>-8.5945900151285937</v>
      </c>
      <c r="BL116" s="47">
        <v>-8.6378577912254162</v>
      </c>
      <c r="BM116" s="47">
        <v>-8.6811255673222387</v>
      </c>
      <c r="BN116" s="47">
        <v>-8.72697730711044</v>
      </c>
      <c r="BO116" s="47">
        <v>-8.7744810892586997</v>
      </c>
      <c r="BP116" s="47">
        <v>-8.8219848714069595</v>
      </c>
      <c r="BQ116" s="47">
        <v>-8.8694886535552193</v>
      </c>
      <c r="BR116" s="47">
        <v>-8.9169924357034809</v>
      </c>
      <c r="BS116" s="47">
        <v>-8.9644962178517407</v>
      </c>
      <c r="BT116" s="47">
        <v>-9.0120000000000005</v>
      </c>
      <c r="CL116" s="45" t="s">
        <v>7</v>
      </c>
      <c r="CM116" s="35">
        <v>-5.3280000000000003</v>
      </c>
      <c r="CN116" s="35">
        <v>-5.3280000000000003</v>
      </c>
      <c r="CO116" s="131">
        <v>-5.3280000000000003</v>
      </c>
      <c r="CP116" s="131">
        <v>-5.3280000000000003</v>
      </c>
      <c r="CQ116" s="131">
        <v>-5.3377065052950083</v>
      </c>
      <c r="CR116" s="131">
        <v>-5.4590378214826023</v>
      </c>
      <c r="CS116" s="131">
        <v>-5.5803691376701972</v>
      </c>
      <c r="CT116" s="131">
        <v>-5.7017004538577911</v>
      </c>
      <c r="CU116" s="131">
        <v>-5.823031770045386</v>
      </c>
      <c r="CV116" s="131">
        <v>-5.9443630862329799</v>
      </c>
      <c r="CW116" s="131">
        <v>-6.0656944024205748</v>
      </c>
      <c r="CX116" s="131">
        <v>-6.1575885022692889</v>
      </c>
      <c r="CY116" s="131">
        <v>-6.2162874432677757</v>
      </c>
      <c r="CZ116" s="131">
        <v>-6.2749863842662634</v>
      </c>
      <c r="DA116" s="131">
        <v>-6.3336853252647503</v>
      </c>
      <c r="DB116" s="131">
        <v>-6.3923842662632371</v>
      </c>
      <c r="DC116" s="131">
        <v>-6.4510832072617248</v>
      </c>
      <c r="DD116" s="131">
        <v>-6.5097821482602116</v>
      </c>
      <c r="DE116" s="131">
        <v>-6.565488653555219</v>
      </c>
      <c r="DF116" s="131">
        <v>-6.6207080181543114</v>
      </c>
      <c r="DG116" s="131">
        <v>-6.6759273827534038</v>
      </c>
      <c r="DH116" s="131">
        <v>-6.7311467473524962</v>
      </c>
      <c r="DI116" s="131">
        <v>-6.7863661119515886</v>
      </c>
      <c r="DJ116" s="131">
        <v>-6.8415854765506809</v>
      </c>
      <c r="DK116" s="131">
        <v>-6.8959545454545452</v>
      </c>
      <c r="DL116" s="131">
        <v>-6.947772727272727</v>
      </c>
      <c r="DM116" s="131">
        <v>-6.9995909090909088</v>
      </c>
      <c r="DN116" s="131">
        <v>-7.0514090909090905</v>
      </c>
      <c r="DO116" s="131">
        <v>-7.1032272727272723</v>
      </c>
      <c r="DP116" s="131">
        <v>-7.155045454545454</v>
      </c>
      <c r="DQ116" s="131">
        <v>-7.2068636363636358</v>
      </c>
      <c r="DR116" s="131">
        <v>-7.256565809379727</v>
      </c>
      <c r="DS116" s="131">
        <v>-7.3051285930408474</v>
      </c>
      <c r="DT116" s="131">
        <v>-7.3536913767019669</v>
      </c>
      <c r="DU116" s="131">
        <v>-7.4022541603630865</v>
      </c>
      <c r="DV116" s="131">
        <v>-7.450816944024206</v>
      </c>
      <c r="DW116" s="131">
        <v>-7.4993797276853256</v>
      </c>
      <c r="DX116" s="131">
        <v>-7.5478214826021182</v>
      </c>
      <c r="DY116" s="131">
        <v>-7.5933585476550682</v>
      </c>
      <c r="DZ116" s="131">
        <v>-7.6388956127080183</v>
      </c>
      <c r="EA116" s="131">
        <v>-7.6844326777609684</v>
      </c>
      <c r="EB116" s="131">
        <v>-7.7299697428139185</v>
      </c>
      <c r="EC116" s="131">
        <v>-7.7755068078668685</v>
      </c>
      <c r="ED116" s="131">
        <v>-7.8210438729198186</v>
      </c>
      <c r="EE116" s="131">
        <v>-7.8656701966717097</v>
      </c>
      <c r="EF116" s="131">
        <v>-7.9090892586989412</v>
      </c>
      <c r="EG116" s="131">
        <v>-7.9525083207261726</v>
      </c>
      <c r="EH116" s="131">
        <v>-7.9959273827534041</v>
      </c>
      <c r="EI116" s="131">
        <v>-8.0393464447806355</v>
      </c>
      <c r="EJ116" s="131">
        <v>-8.082765506807867</v>
      </c>
      <c r="EK116" s="131">
        <v>-8.1261845688350984</v>
      </c>
      <c r="EL116" s="131">
        <v>-8.168539393939394</v>
      </c>
      <c r="EM116" s="131">
        <v>-8.2106606060606069</v>
      </c>
      <c r="EN116" s="131">
        <v>-8.2527818181818198</v>
      </c>
      <c r="EO116" s="131">
        <v>-8.2949030303030309</v>
      </c>
      <c r="EP116" s="131">
        <v>-8.3370242424242438</v>
      </c>
      <c r="EQ116" s="131">
        <v>-8.3791454545454549</v>
      </c>
      <c r="ER116" s="131">
        <v>-8.4215189107413018</v>
      </c>
      <c r="ES116" s="131">
        <v>-8.4647866868381243</v>
      </c>
      <c r="ET116" s="131">
        <v>-8.5080544629349486</v>
      </c>
      <c r="EU116" s="131">
        <v>-8.5513222390317711</v>
      </c>
      <c r="EV116" s="131">
        <v>-8.5945900151285937</v>
      </c>
      <c r="EW116" s="131">
        <v>-8.6378577912254162</v>
      </c>
      <c r="EX116" s="131">
        <v>-8.6811255673222387</v>
      </c>
      <c r="EY116" s="131">
        <v>-8.72697730711044</v>
      </c>
      <c r="EZ116" s="131">
        <v>-8.7744810892586997</v>
      </c>
      <c r="FA116" s="131">
        <v>-8.8219848714069595</v>
      </c>
      <c r="FB116" s="131">
        <v>-8.8694886535552193</v>
      </c>
      <c r="FC116" s="131">
        <v>-8.9169924357034809</v>
      </c>
      <c r="FD116" s="131">
        <v>-8.9644962178517407</v>
      </c>
      <c r="FE116" s="131">
        <v>-9.0120000000000005</v>
      </c>
    </row>
    <row r="117" spans="1:161" ht="9.9499999999999993" customHeight="1" thickBot="1" x14ac:dyDescent="0.4">
      <c r="A117" s="45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  <c r="AA117" s="47"/>
      <c r="AB117" s="47"/>
      <c r="AC117" s="47"/>
      <c r="AD117" s="47"/>
      <c r="AE117" s="47"/>
      <c r="AF117" s="47"/>
      <c r="AG117" s="47"/>
      <c r="AH117" s="47"/>
      <c r="AI117" s="47"/>
      <c r="AJ117" s="47"/>
      <c r="AK117" s="47"/>
      <c r="AL117" s="47"/>
      <c r="AM117" s="47"/>
      <c r="AN117" s="47"/>
      <c r="AO117" s="47"/>
      <c r="AP117" s="47"/>
      <c r="AQ117" s="47"/>
      <c r="AR117" s="47"/>
      <c r="AS117" s="47"/>
      <c r="AT117" s="47"/>
      <c r="AU117" s="47"/>
      <c r="AV117" s="47"/>
      <c r="AW117" s="47"/>
      <c r="AX117" s="47"/>
      <c r="AY117" s="47"/>
      <c r="AZ117" s="47"/>
      <c r="BA117" s="47"/>
      <c r="BB117" s="47"/>
      <c r="BC117" s="47"/>
      <c r="BD117" s="47"/>
      <c r="BE117" s="47"/>
      <c r="BF117" s="47"/>
      <c r="BG117" s="47"/>
      <c r="BH117" s="47"/>
      <c r="BI117" s="47"/>
      <c r="BJ117" s="47"/>
      <c r="BK117" s="47"/>
      <c r="BL117" s="47"/>
      <c r="BM117" s="47"/>
      <c r="BN117" s="47"/>
      <c r="BO117" s="47"/>
      <c r="BP117" s="47"/>
      <c r="BS117" s="47"/>
      <c r="BT117" s="47"/>
      <c r="CL117" s="45"/>
      <c r="CM117" s="35"/>
      <c r="CN117" s="35"/>
      <c r="CO117" s="131"/>
      <c r="CP117" s="131"/>
      <c r="CQ117" s="131"/>
      <c r="CR117" s="131"/>
      <c r="CS117" s="131"/>
      <c r="CT117" s="131"/>
      <c r="CU117" s="131"/>
      <c r="CV117" s="131"/>
      <c r="CW117" s="131"/>
      <c r="CX117" s="131"/>
      <c r="CY117" s="131"/>
      <c r="CZ117" s="131"/>
      <c r="DA117" s="131"/>
      <c r="DB117" s="131"/>
      <c r="DC117" s="131"/>
      <c r="DD117" s="131"/>
      <c r="DE117" s="131"/>
      <c r="DF117" s="131"/>
      <c r="DG117" s="131"/>
      <c r="DH117" s="131"/>
      <c r="DI117" s="131"/>
      <c r="DJ117" s="131"/>
      <c r="DK117" s="131"/>
      <c r="DL117" s="131"/>
      <c r="DM117" s="131"/>
      <c r="DN117" s="131"/>
      <c r="DO117" s="131"/>
      <c r="DP117" s="131"/>
      <c r="DQ117" s="131"/>
      <c r="DR117" s="131"/>
      <c r="DS117" s="131"/>
      <c r="DT117" s="131"/>
      <c r="DU117" s="131"/>
      <c r="DV117" s="131"/>
      <c r="DW117" s="131"/>
      <c r="DX117" s="131"/>
      <c r="DY117" s="131"/>
      <c r="DZ117" s="131"/>
      <c r="EA117" s="131"/>
      <c r="EB117" s="131"/>
      <c r="EC117" s="131"/>
      <c r="ED117" s="131"/>
      <c r="EE117" s="131"/>
      <c r="EF117" s="131"/>
      <c r="EG117" s="131"/>
      <c r="EH117" s="131"/>
      <c r="EI117" s="131"/>
      <c r="EJ117" s="131"/>
      <c r="EK117" s="131"/>
      <c r="EL117" s="131"/>
      <c r="EM117" s="131"/>
      <c r="EN117" s="131"/>
      <c r="EO117" s="131"/>
      <c r="EP117" s="131"/>
      <c r="EQ117" s="131"/>
      <c r="ER117" s="131"/>
      <c r="ES117" s="131"/>
      <c r="ET117" s="131"/>
      <c r="EU117" s="131"/>
      <c r="EV117" s="131"/>
      <c r="EW117" s="131"/>
      <c r="EX117" s="131"/>
      <c r="EY117" s="131"/>
      <c r="EZ117" s="131"/>
      <c r="FA117" s="131"/>
      <c r="FB117" s="131"/>
      <c r="FC117" s="131"/>
      <c r="FD117" s="131"/>
      <c r="FE117" s="131"/>
    </row>
    <row r="118" spans="1:161" ht="9.9499999999999993" customHeight="1" thickBot="1" x14ac:dyDescent="0.4">
      <c r="A118" s="45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  <c r="AA118" s="47"/>
      <c r="AB118" s="47"/>
      <c r="AC118" s="47"/>
      <c r="AD118" s="47"/>
      <c r="AE118" s="47"/>
      <c r="AF118" s="47"/>
      <c r="AG118" s="47"/>
      <c r="AH118" s="47"/>
      <c r="AI118" s="47"/>
      <c r="AJ118" s="47"/>
      <c r="AK118" s="47"/>
      <c r="AL118" s="47"/>
      <c r="AM118" s="47"/>
      <c r="AN118" s="47"/>
      <c r="AO118" s="47"/>
      <c r="AP118" s="47"/>
      <c r="AQ118" s="47"/>
      <c r="AR118" s="47"/>
      <c r="AS118" s="47"/>
      <c r="AT118" s="47"/>
      <c r="AU118" s="47"/>
      <c r="AV118" s="47"/>
      <c r="AW118" s="47"/>
      <c r="AX118" s="47"/>
      <c r="AY118" s="47"/>
      <c r="AZ118" s="47"/>
      <c r="BA118" s="47"/>
      <c r="BB118" s="47"/>
      <c r="BC118" s="47"/>
      <c r="BD118" s="47"/>
      <c r="BE118" s="47"/>
      <c r="BF118" s="47"/>
      <c r="BG118" s="47"/>
      <c r="BH118" s="47"/>
      <c r="BI118" s="47"/>
      <c r="BJ118" s="47"/>
      <c r="BK118" s="47"/>
      <c r="BL118" s="47"/>
      <c r="BM118" s="47"/>
      <c r="BN118" s="47"/>
      <c r="BO118" s="47"/>
      <c r="BP118" s="47"/>
      <c r="BS118" s="47"/>
      <c r="BT118" s="47"/>
      <c r="CL118" s="45"/>
      <c r="CM118" s="35"/>
      <c r="CN118" s="35"/>
      <c r="CO118" s="131"/>
      <c r="CP118" s="131"/>
      <c r="CQ118" s="131"/>
      <c r="CR118" s="131"/>
      <c r="CS118" s="131"/>
      <c r="CT118" s="131"/>
      <c r="CU118" s="131"/>
      <c r="CV118" s="131"/>
      <c r="CW118" s="131"/>
      <c r="CX118" s="131"/>
      <c r="CY118" s="131"/>
      <c r="CZ118" s="131"/>
      <c r="DA118" s="131"/>
      <c r="DB118" s="131"/>
      <c r="DC118" s="131"/>
      <c r="DD118" s="131"/>
      <c r="DE118" s="131"/>
      <c r="DF118" s="131"/>
      <c r="DG118" s="131"/>
      <c r="DH118" s="131"/>
      <c r="DI118" s="131"/>
      <c r="DJ118" s="131"/>
      <c r="DK118" s="131"/>
      <c r="DL118" s="131"/>
      <c r="DM118" s="131"/>
      <c r="DN118" s="131"/>
      <c r="DO118" s="131"/>
      <c r="DP118" s="131"/>
      <c r="DQ118" s="131"/>
      <c r="DR118" s="131"/>
      <c r="DS118" s="131"/>
      <c r="DT118" s="131"/>
      <c r="DU118" s="131"/>
      <c r="DV118" s="131"/>
      <c r="DW118" s="131"/>
      <c r="DX118" s="131"/>
      <c r="DY118" s="131"/>
      <c r="DZ118" s="131"/>
      <c r="EA118" s="131"/>
      <c r="EB118" s="131"/>
      <c r="EC118" s="131"/>
      <c r="ED118" s="131"/>
      <c r="EE118" s="131"/>
      <c r="EF118" s="131"/>
      <c r="EG118" s="131"/>
      <c r="EH118" s="131"/>
      <c r="EI118" s="131"/>
      <c r="EJ118" s="131"/>
      <c r="EK118" s="131"/>
      <c r="EL118" s="131"/>
      <c r="EM118" s="131"/>
      <c r="EN118" s="131"/>
      <c r="EO118" s="131"/>
      <c r="EP118" s="131"/>
      <c r="EQ118" s="131"/>
      <c r="ER118" s="131"/>
      <c r="ES118" s="131"/>
      <c r="ET118" s="131"/>
      <c r="EU118" s="131"/>
      <c r="EV118" s="131"/>
      <c r="EW118" s="131"/>
      <c r="EX118" s="131"/>
      <c r="EY118" s="131"/>
      <c r="EZ118" s="131"/>
      <c r="FA118" s="131"/>
      <c r="FB118" s="131"/>
      <c r="FC118" s="131"/>
      <c r="FD118" s="131"/>
      <c r="FE118" s="131"/>
    </row>
    <row r="119" spans="1:161" ht="9.9499999999999993" customHeight="1" thickBot="1" x14ac:dyDescent="0.4">
      <c r="A119" s="45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7"/>
      <c r="BA119" s="47"/>
      <c r="BB119" s="47"/>
      <c r="BC119" s="47"/>
      <c r="BD119" s="47"/>
      <c r="BE119" s="47"/>
      <c r="BF119" s="47"/>
      <c r="BG119" s="47"/>
      <c r="BH119" s="47"/>
      <c r="BI119" s="47"/>
      <c r="BJ119" s="47"/>
      <c r="BK119" s="47"/>
      <c r="BL119" s="47"/>
      <c r="BM119" s="47"/>
      <c r="BN119" s="47"/>
      <c r="BO119" s="47"/>
      <c r="BP119" s="47"/>
      <c r="BS119" s="47"/>
      <c r="BT119" s="47"/>
      <c r="CL119" s="45"/>
      <c r="CM119" s="35"/>
      <c r="CN119" s="35"/>
      <c r="CO119" s="131"/>
      <c r="CP119" s="131"/>
      <c r="CQ119" s="131"/>
      <c r="CR119" s="131"/>
      <c r="CS119" s="131"/>
      <c r="CT119" s="131"/>
      <c r="CU119" s="131"/>
      <c r="CV119" s="131"/>
      <c r="CW119" s="131"/>
      <c r="CX119" s="131"/>
      <c r="CY119" s="131"/>
      <c r="CZ119" s="131"/>
      <c r="DA119" s="131"/>
      <c r="DB119" s="131"/>
      <c r="DC119" s="131"/>
      <c r="DD119" s="131"/>
      <c r="DE119" s="131"/>
      <c r="DF119" s="131"/>
      <c r="DG119" s="131"/>
      <c r="DH119" s="131"/>
      <c r="DI119" s="131"/>
      <c r="DJ119" s="131"/>
      <c r="DK119" s="131"/>
      <c r="DL119" s="131"/>
      <c r="DM119" s="131"/>
      <c r="DN119" s="131"/>
      <c r="DO119" s="131"/>
      <c r="DP119" s="131"/>
      <c r="DQ119" s="131"/>
      <c r="DR119" s="131"/>
      <c r="DS119" s="131"/>
      <c r="DT119" s="131"/>
      <c r="DU119" s="131"/>
      <c r="DV119" s="131"/>
      <c r="DW119" s="131"/>
      <c r="DX119" s="131"/>
      <c r="DY119" s="131"/>
      <c r="DZ119" s="131"/>
      <c r="EA119" s="131"/>
      <c r="EB119" s="131"/>
      <c r="EC119" s="131"/>
      <c r="ED119" s="131"/>
      <c r="EE119" s="131"/>
      <c r="EF119" s="131"/>
      <c r="EG119" s="131"/>
      <c r="EH119" s="131"/>
      <c r="EI119" s="131"/>
      <c r="EJ119" s="131"/>
      <c r="EK119" s="131"/>
      <c r="EL119" s="131"/>
      <c r="EM119" s="131"/>
      <c r="EN119" s="131"/>
      <c r="EO119" s="131"/>
      <c r="EP119" s="131"/>
      <c r="EQ119" s="131"/>
      <c r="ER119" s="131"/>
      <c r="ES119" s="131"/>
      <c r="ET119" s="131"/>
      <c r="EU119" s="131"/>
      <c r="EV119" s="131"/>
      <c r="EW119" s="131"/>
      <c r="EX119" s="131"/>
      <c r="EY119" s="131"/>
      <c r="EZ119" s="131"/>
      <c r="FA119" s="131"/>
      <c r="FB119" s="131"/>
      <c r="FC119" s="131"/>
      <c r="FD119" s="131"/>
      <c r="FE119" s="131"/>
    </row>
    <row r="120" spans="1:161" ht="9.9499999999999993" customHeight="1" thickBot="1" x14ac:dyDescent="0.4">
      <c r="A120" s="38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S120" s="47"/>
      <c r="BT120" s="47"/>
      <c r="CL120" s="38"/>
      <c r="CM120" s="35"/>
      <c r="CN120" s="35"/>
      <c r="CO120" s="131"/>
      <c r="CP120" s="131"/>
      <c r="CQ120" s="131"/>
      <c r="CR120" s="131"/>
      <c r="CS120" s="131"/>
      <c r="CT120" s="131"/>
      <c r="CU120" s="131"/>
      <c r="CV120" s="131"/>
      <c r="CW120" s="131"/>
      <c r="CX120" s="131"/>
      <c r="CY120" s="131"/>
      <c r="CZ120" s="131"/>
      <c r="DA120" s="131"/>
      <c r="DB120" s="131"/>
      <c r="DC120" s="131"/>
      <c r="DD120" s="131"/>
      <c r="DE120" s="131"/>
      <c r="DF120" s="131"/>
      <c r="DG120" s="131"/>
      <c r="DH120" s="131"/>
      <c r="DI120" s="131"/>
      <c r="DJ120" s="131"/>
      <c r="DK120" s="131"/>
      <c r="DL120" s="131"/>
      <c r="DM120" s="131"/>
      <c r="DN120" s="131"/>
      <c r="DO120" s="131"/>
      <c r="DP120" s="131"/>
      <c r="DQ120" s="131"/>
      <c r="DR120" s="131"/>
      <c r="DS120" s="131"/>
      <c r="DT120" s="131"/>
      <c r="DU120" s="131"/>
      <c r="DV120" s="131"/>
      <c r="DW120" s="131"/>
      <c r="DX120" s="131"/>
      <c r="DY120" s="131"/>
      <c r="DZ120" s="131"/>
      <c r="EA120" s="131"/>
      <c r="EB120" s="131"/>
      <c r="EC120" s="131"/>
      <c r="ED120" s="131"/>
      <c r="EE120" s="131"/>
      <c r="EF120" s="131"/>
      <c r="EG120" s="131"/>
      <c r="EH120" s="131"/>
      <c r="EI120" s="131"/>
      <c r="EJ120" s="131"/>
      <c r="EK120" s="131"/>
      <c r="EL120" s="131"/>
      <c r="EM120" s="131"/>
      <c r="EN120" s="131"/>
      <c r="EO120" s="131"/>
      <c r="EP120" s="131"/>
      <c r="EQ120" s="131"/>
      <c r="ER120" s="131"/>
      <c r="ES120" s="131"/>
      <c r="ET120" s="131"/>
      <c r="EU120" s="131"/>
      <c r="EV120" s="131"/>
      <c r="EW120" s="131"/>
      <c r="EX120" s="131"/>
      <c r="EY120" s="131"/>
      <c r="EZ120" s="131"/>
      <c r="FA120" s="131"/>
      <c r="FB120" s="131"/>
      <c r="FC120" s="131"/>
      <c r="FD120" s="131"/>
      <c r="FE120" s="131"/>
    </row>
    <row r="121" spans="1:161" ht="9.9499999999999993" customHeight="1" thickBot="1" x14ac:dyDescent="0.4">
      <c r="A121" s="38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S121" s="47"/>
      <c r="BT121" s="47"/>
      <c r="CL121" s="38"/>
      <c r="CM121" s="35"/>
      <c r="CN121" s="35"/>
      <c r="CO121" s="131"/>
      <c r="CP121" s="131"/>
      <c r="CQ121" s="131"/>
      <c r="CR121" s="131"/>
      <c r="CS121" s="131"/>
      <c r="CT121" s="131"/>
      <c r="CU121" s="131"/>
      <c r="CV121" s="131"/>
      <c r="CW121" s="131"/>
      <c r="CX121" s="131"/>
      <c r="CY121" s="131"/>
      <c r="CZ121" s="131"/>
      <c r="DA121" s="131"/>
      <c r="DB121" s="131"/>
      <c r="DC121" s="131"/>
      <c r="DD121" s="131"/>
      <c r="DE121" s="131"/>
      <c r="DF121" s="131"/>
      <c r="DG121" s="131"/>
      <c r="DH121" s="131"/>
      <c r="DI121" s="131"/>
      <c r="DJ121" s="131"/>
      <c r="DK121" s="131"/>
      <c r="DL121" s="131"/>
      <c r="DM121" s="131"/>
      <c r="DN121" s="131"/>
      <c r="DO121" s="131"/>
      <c r="DP121" s="131"/>
      <c r="DQ121" s="131"/>
      <c r="DR121" s="131"/>
      <c r="DS121" s="131"/>
      <c r="DT121" s="131"/>
      <c r="DU121" s="131"/>
      <c r="DV121" s="131"/>
      <c r="DW121" s="131"/>
      <c r="DX121" s="131"/>
      <c r="DY121" s="131"/>
      <c r="DZ121" s="131"/>
      <c r="EA121" s="131"/>
      <c r="EB121" s="131"/>
      <c r="EC121" s="131"/>
      <c r="ED121" s="131"/>
      <c r="EE121" s="131"/>
      <c r="EF121" s="131"/>
      <c r="EG121" s="131"/>
      <c r="EH121" s="131"/>
      <c r="EI121" s="131"/>
      <c r="EJ121" s="131"/>
      <c r="EK121" s="131"/>
      <c r="EL121" s="131"/>
      <c r="EM121" s="131"/>
      <c r="EN121" s="131"/>
      <c r="EO121" s="131"/>
      <c r="EP121" s="131"/>
      <c r="EQ121" s="131"/>
      <c r="ER121" s="131"/>
      <c r="ES121" s="131"/>
      <c r="ET121" s="131"/>
      <c r="EU121" s="131"/>
      <c r="EV121" s="131"/>
      <c r="EW121" s="131"/>
      <c r="EX121" s="131"/>
      <c r="EY121" s="131"/>
      <c r="EZ121" s="131"/>
      <c r="FA121" s="131"/>
      <c r="FB121" s="131"/>
      <c r="FC121" s="131"/>
      <c r="FD121" s="131"/>
      <c r="FE121" s="131"/>
    </row>
    <row r="122" spans="1:161" ht="9.9499999999999993" customHeight="1" thickBot="1" x14ac:dyDescent="0.4">
      <c r="A122" s="38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S122" s="47"/>
      <c r="BT122" s="47"/>
      <c r="CL122" s="38"/>
      <c r="CM122" s="35"/>
      <c r="CN122" s="35"/>
      <c r="CO122" s="131"/>
      <c r="CP122" s="131"/>
      <c r="CQ122" s="131"/>
      <c r="CR122" s="131"/>
      <c r="CS122" s="131"/>
      <c r="CT122" s="131"/>
      <c r="CU122" s="131"/>
      <c r="CV122" s="131"/>
      <c r="CW122" s="131"/>
      <c r="CX122" s="131"/>
      <c r="CY122" s="131"/>
      <c r="CZ122" s="131"/>
      <c r="DA122" s="131"/>
      <c r="DB122" s="131"/>
      <c r="DC122" s="131"/>
      <c r="DD122" s="131"/>
      <c r="DE122" s="131"/>
      <c r="DF122" s="131"/>
      <c r="DG122" s="131"/>
      <c r="DH122" s="131"/>
      <c r="DI122" s="131"/>
      <c r="DJ122" s="131"/>
      <c r="DK122" s="131"/>
      <c r="DL122" s="131"/>
      <c r="DM122" s="131"/>
      <c r="DN122" s="131"/>
      <c r="DO122" s="131"/>
      <c r="DP122" s="131"/>
      <c r="DQ122" s="131"/>
      <c r="DR122" s="131"/>
      <c r="DS122" s="131"/>
      <c r="DT122" s="131"/>
      <c r="DU122" s="131"/>
      <c r="DV122" s="131"/>
      <c r="DW122" s="131"/>
      <c r="DX122" s="131"/>
      <c r="DY122" s="131"/>
      <c r="DZ122" s="131"/>
      <c r="EA122" s="131"/>
      <c r="EB122" s="131"/>
      <c r="EC122" s="131"/>
      <c r="ED122" s="131"/>
      <c r="EE122" s="131"/>
      <c r="EF122" s="131"/>
      <c r="EG122" s="131"/>
      <c r="EH122" s="131"/>
      <c r="EI122" s="131"/>
      <c r="EJ122" s="131"/>
      <c r="EK122" s="131"/>
      <c r="EL122" s="131"/>
      <c r="EM122" s="131"/>
      <c r="EN122" s="131"/>
      <c r="EO122" s="131"/>
      <c r="EP122" s="131"/>
      <c r="EQ122" s="131"/>
      <c r="ER122" s="131"/>
      <c r="ES122" s="131"/>
      <c r="ET122" s="131"/>
      <c r="EU122" s="131"/>
      <c r="EV122" s="131"/>
      <c r="EW122" s="131"/>
      <c r="EX122" s="131"/>
      <c r="EY122" s="131"/>
      <c r="EZ122" s="131"/>
      <c r="FA122" s="131"/>
      <c r="FB122" s="131"/>
      <c r="FC122" s="131"/>
      <c r="FD122" s="131"/>
      <c r="FE122" s="131"/>
    </row>
    <row r="123" spans="1:161" ht="9.9499999999999993" customHeight="1" thickBot="1" x14ac:dyDescent="0.4">
      <c r="A123" s="38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S123" s="47"/>
      <c r="BT123" s="47"/>
      <c r="CL123" s="38"/>
      <c r="CM123" s="35"/>
      <c r="CN123" s="35"/>
      <c r="CO123" s="131"/>
      <c r="CP123" s="131"/>
      <c r="CQ123" s="131"/>
      <c r="CR123" s="131"/>
      <c r="CS123" s="131"/>
      <c r="CT123" s="131"/>
      <c r="CU123" s="131"/>
      <c r="CV123" s="131"/>
      <c r="CW123" s="131"/>
      <c r="CX123" s="131"/>
      <c r="CY123" s="131"/>
      <c r="CZ123" s="131"/>
      <c r="DA123" s="131"/>
      <c r="DB123" s="131"/>
      <c r="DC123" s="131"/>
      <c r="DD123" s="131"/>
      <c r="DE123" s="131"/>
      <c r="DF123" s="131"/>
      <c r="DG123" s="131"/>
      <c r="DH123" s="131"/>
      <c r="DI123" s="131"/>
      <c r="DJ123" s="131"/>
      <c r="DK123" s="131"/>
      <c r="DL123" s="131"/>
      <c r="DM123" s="131"/>
      <c r="DN123" s="131"/>
      <c r="DO123" s="131"/>
      <c r="DP123" s="131"/>
      <c r="DQ123" s="131"/>
      <c r="DR123" s="131"/>
      <c r="DS123" s="131"/>
      <c r="DT123" s="131"/>
      <c r="DU123" s="131"/>
      <c r="DV123" s="131"/>
      <c r="DW123" s="131"/>
      <c r="DX123" s="131"/>
      <c r="DY123" s="131"/>
      <c r="DZ123" s="131"/>
      <c r="EA123" s="131"/>
      <c r="EB123" s="131"/>
      <c r="EC123" s="131"/>
      <c r="ED123" s="131"/>
      <c r="EE123" s="131"/>
      <c r="EF123" s="131"/>
      <c r="EG123" s="131"/>
      <c r="EH123" s="131"/>
      <c r="EI123" s="131"/>
      <c r="EJ123" s="131"/>
      <c r="EK123" s="131"/>
      <c r="EL123" s="131"/>
      <c r="EM123" s="131"/>
      <c r="EN123" s="131"/>
      <c r="EO123" s="131"/>
      <c r="EP123" s="131"/>
      <c r="EQ123" s="131"/>
      <c r="ER123" s="131"/>
      <c r="ES123" s="131"/>
      <c r="ET123" s="131"/>
      <c r="EU123" s="131"/>
      <c r="EV123" s="131"/>
      <c r="EW123" s="131"/>
      <c r="EX123" s="131"/>
      <c r="EY123" s="131"/>
      <c r="EZ123" s="131"/>
      <c r="FA123" s="131"/>
      <c r="FB123" s="131"/>
      <c r="FC123" s="131"/>
      <c r="FD123" s="131"/>
      <c r="FE123" s="131"/>
    </row>
    <row r="124" spans="1:161" ht="9.9499999999999993" customHeight="1" thickBot="1" x14ac:dyDescent="0.4">
      <c r="A124" s="38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S124" s="47"/>
      <c r="BT124" s="47"/>
      <c r="CL124" s="38"/>
      <c r="CM124" s="35"/>
      <c r="CN124" s="35"/>
      <c r="CO124" s="131"/>
      <c r="CP124" s="131"/>
      <c r="CQ124" s="131"/>
      <c r="CR124" s="131"/>
      <c r="CS124" s="131"/>
      <c r="CT124" s="131"/>
      <c r="CU124" s="131"/>
      <c r="CV124" s="131"/>
      <c r="CW124" s="131"/>
      <c r="CX124" s="131"/>
      <c r="CY124" s="131"/>
      <c r="CZ124" s="131"/>
      <c r="DA124" s="131"/>
      <c r="DB124" s="131"/>
      <c r="DC124" s="131"/>
      <c r="DD124" s="131"/>
      <c r="DE124" s="131"/>
      <c r="DF124" s="131"/>
      <c r="DG124" s="131"/>
      <c r="DH124" s="131"/>
      <c r="DI124" s="131"/>
      <c r="DJ124" s="131"/>
      <c r="DK124" s="131"/>
      <c r="DL124" s="131"/>
      <c r="DM124" s="131"/>
      <c r="DN124" s="131"/>
      <c r="DO124" s="131"/>
      <c r="DP124" s="131"/>
      <c r="DQ124" s="131"/>
      <c r="DR124" s="131"/>
      <c r="DS124" s="131"/>
      <c r="DT124" s="131"/>
      <c r="DU124" s="131"/>
      <c r="DV124" s="131"/>
      <c r="DW124" s="131"/>
      <c r="DX124" s="131"/>
      <c r="DY124" s="131"/>
      <c r="DZ124" s="131"/>
      <c r="EA124" s="131"/>
      <c r="EB124" s="131"/>
      <c r="EC124" s="131"/>
      <c r="ED124" s="131"/>
      <c r="EE124" s="131"/>
      <c r="EF124" s="131"/>
      <c r="EG124" s="131"/>
      <c r="EH124" s="131"/>
      <c r="EI124" s="131"/>
      <c r="EJ124" s="131"/>
      <c r="EK124" s="131"/>
      <c r="EL124" s="131"/>
      <c r="EM124" s="131"/>
      <c r="EN124" s="131"/>
      <c r="EO124" s="131"/>
      <c r="EP124" s="131"/>
      <c r="EQ124" s="131"/>
      <c r="ER124" s="131"/>
      <c r="ES124" s="131"/>
      <c r="ET124" s="131"/>
      <c r="EU124" s="131"/>
      <c r="EV124" s="131"/>
      <c r="EW124" s="131"/>
      <c r="EX124" s="131"/>
      <c r="EY124" s="131"/>
      <c r="EZ124" s="131"/>
      <c r="FA124" s="131"/>
      <c r="FB124" s="131"/>
      <c r="FC124" s="131"/>
      <c r="FD124" s="131"/>
      <c r="FE124" s="131"/>
    </row>
    <row r="125" spans="1:161" ht="9.9499999999999993" customHeight="1" thickBot="1" x14ac:dyDescent="0.4">
      <c r="A125" s="38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S125" s="47"/>
      <c r="BT125" s="47"/>
      <c r="CL125" s="38"/>
      <c r="CM125" s="35"/>
      <c r="CN125" s="35"/>
      <c r="CO125" s="131"/>
      <c r="CP125" s="131"/>
      <c r="CQ125" s="131"/>
      <c r="CR125" s="131"/>
      <c r="CS125" s="131"/>
      <c r="CT125" s="131"/>
      <c r="CU125" s="131"/>
      <c r="CV125" s="131"/>
      <c r="CW125" s="131"/>
      <c r="CX125" s="131"/>
      <c r="CY125" s="131"/>
      <c r="CZ125" s="131"/>
      <c r="DA125" s="131"/>
      <c r="DB125" s="131"/>
      <c r="DC125" s="131"/>
      <c r="DD125" s="131"/>
      <c r="DE125" s="131"/>
      <c r="DF125" s="131"/>
      <c r="DG125" s="131"/>
      <c r="DH125" s="131"/>
      <c r="DI125" s="131"/>
      <c r="DJ125" s="131"/>
      <c r="DK125" s="131"/>
      <c r="DL125" s="131"/>
      <c r="DM125" s="131"/>
      <c r="DN125" s="131"/>
      <c r="DO125" s="131"/>
      <c r="DP125" s="131"/>
      <c r="DQ125" s="131"/>
      <c r="DR125" s="131"/>
      <c r="DS125" s="131"/>
      <c r="DT125" s="131"/>
      <c r="DU125" s="131"/>
      <c r="DV125" s="131"/>
      <c r="DW125" s="131"/>
      <c r="DX125" s="131"/>
      <c r="DY125" s="131"/>
      <c r="DZ125" s="131"/>
      <c r="EA125" s="131"/>
      <c r="EB125" s="131"/>
      <c r="EC125" s="131"/>
      <c r="ED125" s="131"/>
      <c r="EE125" s="131"/>
      <c r="EF125" s="131"/>
      <c r="EG125" s="131"/>
      <c r="EH125" s="131"/>
      <c r="EI125" s="131"/>
      <c r="EJ125" s="131"/>
      <c r="EK125" s="131"/>
      <c r="EL125" s="131"/>
      <c r="EM125" s="131"/>
      <c r="EN125" s="131"/>
      <c r="EO125" s="131"/>
      <c r="EP125" s="131"/>
      <c r="EQ125" s="131"/>
      <c r="ER125" s="131"/>
      <c r="ES125" s="131"/>
      <c r="ET125" s="131"/>
      <c r="EU125" s="131"/>
      <c r="EV125" s="131"/>
      <c r="EW125" s="131"/>
      <c r="EX125" s="131"/>
      <c r="EY125" s="131"/>
      <c r="EZ125" s="131"/>
      <c r="FA125" s="131"/>
      <c r="FB125" s="131"/>
      <c r="FC125" s="131"/>
      <c r="FD125" s="131"/>
      <c r="FE125" s="131"/>
    </row>
    <row r="126" spans="1:161" ht="9.9499999999999993" customHeight="1" thickBot="1" x14ac:dyDescent="0.4">
      <c r="A126" s="38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S126" s="47"/>
      <c r="BT126" s="47"/>
      <c r="CL126" s="38"/>
      <c r="CM126" s="35"/>
      <c r="CN126" s="35"/>
      <c r="CO126" s="131"/>
      <c r="CP126" s="131"/>
      <c r="CQ126" s="131"/>
      <c r="CR126" s="131"/>
      <c r="CS126" s="131"/>
      <c r="CT126" s="131"/>
      <c r="CU126" s="131"/>
      <c r="CV126" s="131"/>
      <c r="CW126" s="131"/>
      <c r="CX126" s="131"/>
      <c r="CY126" s="131"/>
      <c r="CZ126" s="131"/>
      <c r="DA126" s="131"/>
      <c r="DB126" s="131"/>
      <c r="DC126" s="131"/>
      <c r="DD126" s="131"/>
      <c r="DE126" s="131"/>
      <c r="DF126" s="131"/>
      <c r="DG126" s="131"/>
      <c r="DH126" s="131"/>
      <c r="DI126" s="131"/>
      <c r="DJ126" s="131"/>
      <c r="DK126" s="131"/>
      <c r="DL126" s="131"/>
      <c r="DM126" s="131"/>
      <c r="DN126" s="131"/>
      <c r="DO126" s="131"/>
      <c r="DP126" s="131"/>
      <c r="DQ126" s="131"/>
      <c r="DR126" s="131"/>
      <c r="DS126" s="131"/>
      <c r="DT126" s="131"/>
      <c r="DU126" s="131"/>
      <c r="DV126" s="131"/>
      <c r="DW126" s="131"/>
      <c r="DX126" s="131"/>
      <c r="DY126" s="131"/>
      <c r="DZ126" s="131"/>
      <c r="EA126" s="131"/>
      <c r="EB126" s="131"/>
      <c r="EC126" s="131"/>
      <c r="ED126" s="131"/>
      <c r="EE126" s="131"/>
      <c r="EF126" s="131"/>
      <c r="EG126" s="131"/>
      <c r="EH126" s="131"/>
      <c r="EI126" s="131"/>
      <c r="EJ126" s="131"/>
      <c r="EK126" s="131"/>
      <c r="EL126" s="131"/>
      <c r="EM126" s="131"/>
      <c r="EN126" s="131"/>
      <c r="EO126" s="131"/>
      <c r="EP126" s="131"/>
      <c r="EQ126" s="131"/>
      <c r="ER126" s="131"/>
      <c r="ES126" s="131"/>
      <c r="ET126" s="131"/>
      <c r="EU126" s="131"/>
      <c r="EV126" s="131"/>
      <c r="EW126" s="131"/>
      <c r="EX126" s="131"/>
      <c r="EY126" s="131"/>
      <c r="EZ126" s="131"/>
      <c r="FA126" s="131"/>
      <c r="FB126" s="131"/>
      <c r="FC126" s="131"/>
      <c r="FD126" s="131"/>
      <c r="FE126" s="131"/>
    </row>
    <row r="127" spans="1:161" ht="9.9499999999999993" customHeight="1" thickBot="1" x14ac:dyDescent="0.4">
      <c r="A127" s="38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S127" s="47"/>
      <c r="BT127" s="47"/>
      <c r="CL127" s="38"/>
      <c r="CM127" s="35"/>
      <c r="CN127" s="35"/>
      <c r="CO127" s="131"/>
      <c r="CP127" s="131"/>
      <c r="CQ127" s="131"/>
      <c r="CR127" s="131"/>
      <c r="CS127" s="131"/>
      <c r="CT127" s="131"/>
      <c r="CU127" s="131"/>
      <c r="CV127" s="131"/>
      <c r="CW127" s="131"/>
      <c r="CX127" s="131"/>
      <c r="CY127" s="131"/>
      <c r="CZ127" s="131"/>
      <c r="DA127" s="131"/>
      <c r="DB127" s="131"/>
      <c r="DC127" s="131"/>
      <c r="DD127" s="131"/>
      <c r="DE127" s="131"/>
      <c r="DF127" s="131"/>
      <c r="DG127" s="131"/>
      <c r="DH127" s="131"/>
      <c r="DI127" s="131"/>
      <c r="DJ127" s="131"/>
      <c r="DK127" s="131"/>
      <c r="DL127" s="131"/>
      <c r="DM127" s="131"/>
      <c r="DN127" s="131"/>
      <c r="DO127" s="131"/>
      <c r="DP127" s="131"/>
      <c r="DQ127" s="131"/>
      <c r="DR127" s="131"/>
      <c r="DS127" s="131"/>
      <c r="DT127" s="131"/>
      <c r="DU127" s="131"/>
      <c r="DV127" s="131"/>
      <c r="DW127" s="131"/>
      <c r="DX127" s="131"/>
      <c r="DY127" s="131"/>
      <c r="DZ127" s="131"/>
      <c r="EA127" s="131"/>
      <c r="EB127" s="131"/>
      <c r="EC127" s="131"/>
      <c r="ED127" s="131"/>
      <c r="EE127" s="131"/>
      <c r="EF127" s="131"/>
      <c r="EG127" s="131"/>
      <c r="EH127" s="131"/>
      <c r="EI127" s="131"/>
      <c r="EJ127" s="131"/>
      <c r="EK127" s="131"/>
      <c r="EL127" s="131"/>
      <c r="EM127" s="131"/>
      <c r="EN127" s="131"/>
      <c r="EO127" s="131"/>
      <c r="EP127" s="131"/>
      <c r="EQ127" s="131"/>
      <c r="ER127" s="131"/>
      <c r="ES127" s="131"/>
      <c r="ET127" s="131"/>
      <c r="EU127" s="131"/>
      <c r="EV127" s="131"/>
      <c r="EW127" s="131"/>
      <c r="EX127" s="131"/>
      <c r="EY127" s="131"/>
      <c r="EZ127" s="131"/>
      <c r="FA127" s="131"/>
      <c r="FB127" s="131"/>
      <c r="FC127" s="131"/>
      <c r="FD127" s="131"/>
      <c r="FE127" s="131"/>
    </row>
    <row r="128" spans="1:161" ht="9.9499999999999993" customHeight="1" thickBot="1" x14ac:dyDescent="0.4">
      <c r="A128" s="38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S128" s="47"/>
      <c r="BT128" s="47"/>
      <c r="CL128" s="38"/>
      <c r="CM128" s="35"/>
      <c r="CN128" s="35"/>
      <c r="CO128" s="131"/>
      <c r="CP128" s="131"/>
      <c r="CQ128" s="131"/>
      <c r="CR128" s="131"/>
      <c r="CS128" s="131"/>
      <c r="CT128" s="131"/>
      <c r="CU128" s="131"/>
      <c r="CV128" s="131"/>
      <c r="CW128" s="131"/>
      <c r="CX128" s="131"/>
      <c r="CY128" s="131"/>
      <c r="CZ128" s="131"/>
      <c r="DA128" s="131"/>
      <c r="DB128" s="131"/>
      <c r="DC128" s="131"/>
      <c r="DD128" s="131"/>
      <c r="DE128" s="131"/>
      <c r="DF128" s="131"/>
      <c r="DG128" s="131"/>
      <c r="DH128" s="131"/>
      <c r="DI128" s="131"/>
      <c r="DJ128" s="131"/>
      <c r="DK128" s="131"/>
      <c r="DL128" s="131"/>
      <c r="DM128" s="131"/>
      <c r="DN128" s="131"/>
      <c r="DO128" s="131"/>
      <c r="DP128" s="131"/>
      <c r="DQ128" s="131"/>
      <c r="DR128" s="131"/>
      <c r="DS128" s="131"/>
      <c r="DT128" s="131"/>
      <c r="DU128" s="131"/>
      <c r="DV128" s="131"/>
      <c r="DW128" s="131"/>
      <c r="DX128" s="131"/>
      <c r="DY128" s="131"/>
      <c r="DZ128" s="131"/>
      <c r="EA128" s="131"/>
      <c r="EB128" s="131"/>
      <c r="EC128" s="131"/>
      <c r="ED128" s="131"/>
      <c r="EE128" s="131"/>
      <c r="EF128" s="131"/>
      <c r="EG128" s="131"/>
      <c r="EH128" s="131"/>
      <c r="EI128" s="131"/>
      <c r="EJ128" s="131"/>
      <c r="EK128" s="131"/>
      <c r="EL128" s="131"/>
      <c r="EM128" s="131"/>
      <c r="EN128" s="131"/>
      <c r="EO128" s="131"/>
      <c r="EP128" s="131"/>
      <c r="EQ128" s="131"/>
      <c r="ER128" s="131"/>
      <c r="ES128" s="131"/>
      <c r="ET128" s="131"/>
      <c r="EU128" s="131"/>
      <c r="EV128" s="131"/>
      <c r="EW128" s="131"/>
      <c r="EX128" s="131"/>
      <c r="EY128" s="131"/>
      <c r="EZ128" s="131"/>
      <c r="FA128" s="131"/>
      <c r="FB128" s="131"/>
      <c r="FC128" s="131"/>
      <c r="FD128" s="131"/>
      <c r="FE128" s="131"/>
    </row>
    <row r="129" spans="1:161" ht="9.9499999999999993" customHeight="1" thickBot="1" x14ac:dyDescent="0.4">
      <c r="A129" s="38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S129" s="47"/>
      <c r="BT129" s="47"/>
      <c r="CL129" s="38"/>
      <c r="CM129" s="35"/>
      <c r="CN129" s="35"/>
      <c r="CO129" s="131"/>
      <c r="CP129" s="131"/>
      <c r="CQ129" s="131"/>
      <c r="CR129" s="131"/>
      <c r="CS129" s="131"/>
      <c r="CT129" s="131"/>
      <c r="CU129" s="131"/>
      <c r="CV129" s="131"/>
      <c r="CW129" s="131"/>
      <c r="CX129" s="131"/>
      <c r="CY129" s="131"/>
      <c r="CZ129" s="131"/>
      <c r="DA129" s="131"/>
      <c r="DB129" s="131"/>
      <c r="DC129" s="131"/>
      <c r="DD129" s="131"/>
      <c r="DE129" s="131"/>
      <c r="DF129" s="131"/>
      <c r="DG129" s="131"/>
      <c r="DH129" s="131"/>
      <c r="DI129" s="131"/>
      <c r="DJ129" s="131"/>
      <c r="DK129" s="131"/>
      <c r="DL129" s="131"/>
      <c r="DM129" s="131"/>
      <c r="DN129" s="131"/>
      <c r="DO129" s="131"/>
      <c r="DP129" s="131"/>
      <c r="DQ129" s="131"/>
      <c r="DR129" s="131"/>
      <c r="DS129" s="131"/>
      <c r="DT129" s="131"/>
      <c r="DU129" s="131"/>
      <c r="DV129" s="131"/>
      <c r="DW129" s="131"/>
      <c r="DX129" s="131"/>
      <c r="DY129" s="131"/>
      <c r="DZ129" s="131"/>
      <c r="EA129" s="131"/>
      <c r="EB129" s="131"/>
      <c r="EC129" s="131"/>
      <c r="ED129" s="131"/>
      <c r="EE129" s="131"/>
      <c r="EF129" s="131"/>
      <c r="EG129" s="131"/>
      <c r="EH129" s="131"/>
      <c r="EI129" s="131"/>
      <c r="EJ129" s="131"/>
      <c r="EK129" s="131"/>
      <c r="EL129" s="131"/>
      <c r="EM129" s="131"/>
      <c r="EN129" s="131"/>
      <c r="EO129" s="131"/>
      <c r="EP129" s="131"/>
      <c r="EQ129" s="131"/>
      <c r="ER129" s="131"/>
      <c r="ES129" s="131"/>
      <c r="ET129" s="131"/>
      <c r="EU129" s="131"/>
      <c r="EV129" s="131"/>
      <c r="EW129" s="131"/>
      <c r="EX129" s="131"/>
      <c r="EY129" s="131"/>
      <c r="EZ129" s="131"/>
      <c r="FA129" s="131"/>
      <c r="FB129" s="131"/>
      <c r="FC129" s="131"/>
      <c r="FD129" s="131"/>
      <c r="FE129" s="131"/>
    </row>
    <row r="130" spans="1:161" ht="9.9499999999999993" hidden="1" customHeight="1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4"/>
      <c r="EI130" s="4"/>
      <c r="EJ130" s="4"/>
      <c r="EK130" s="4"/>
      <c r="EL130" s="4"/>
      <c r="EM130" s="4"/>
      <c r="EN130" s="4"/>
      <c r="EO130" s="4"/>
      <c r="EP130" s="4"/>
      <c r="EQ130" s="4"/>
      <c r="ER130" s="4"/>
      <c r="ES130" s="4"/>
      <c r="ET130" s="4"/>
      <c r="EU130" s="4"/>
      <c r="EV130" s="4"/>
      <c r="EW130" s="4"/>
      <c r="EX130" s="4"/>
      <c r="EY130" s="4"/>
      <c r="EZ130" s="4"/>
      <c r="FA130" s="4"/>
      <c r="FB130" s="4"/>
      <c r="FC130" s="4"/>
      <c r="FD130" s="4"/>
      <c r="FE130" s="4"/>
    </row>
    <row r="131" spans="1:161" ht="21.75" hidden="1" thickBot="1" x14ac:dyDescent="0.4">
      <c r="A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S131" s="47"/>
      <c r="BT131" s="47"/>
      <c r="CL131" s="131"/>
      <c r="CM131" s="35"/>
      <c r="CN131" s="35"/>
      <c r="CO131" s="131"/>
      <c r="CP131" s="131"/>
      <c r="CQ131" s="131"/>
      <c r="CR131" s="131"/>
      <c r="CS131" s="131"/>
      <c r="CT131" s="131"/>
      <c r="CU131" s="131"/>
      <c r="CV131" s="131"/>
      <c r="CW131" s="131"/>
      <c r="CX131" s="131"/>
      <c r="CY131" s="131"/>
      <c r="CZ131" s="131"/>
      <c r="DA131" s="131"/>
      <c r="DB131" s="131"/>
      <c r="DC131" s="131"/>
      <c r="DD131" s="131"/>
      <c r="DE131" s="131"/>
      <c r="DF131" s="131"/>
      <c r="DG131" s="131"/>
      <c r="DH131" s="131"/>
      <c r="DI131" s="131"/>
      <c r="DJ131" s="131"/>
      <c r="DK131" s="131"/>
      <c r="DL131" s="131"/>
      <c r="DM131" s="131"/>
      <c r="DN131" s="131"/>
      <c r="DO131" s="131"/>
      <c r="DP131" s="131"/>
      <c r="DQ131" s="131"/>
      <c r="DR131" s="131"/>
      <c r="DS131" s="131"/>
      <c r="DT131" s="131"/>
      <c r="DU131" s="131"/>
      <c r="DV131" s="131"/>
      <c r="DW131" s="131"/>
      <c r="DX131" s="131"/>
      <c r="DY131" s="131"/>
      <c r="DZ131" s="131"/>
      <c r="EA131" s="131"/>
      <c r="EB131" s="131"/>
      <c r="EC131" s="131"/>
      <c r="ED131" s="131"/>
      <c r="EE131" s="131"/>
      <c r="EF131" s="131"/>
      <c r="EG131" s="131"/>
      <c r="EH131" s="131"/>
      <c r="EI131" s="131"/>
      <c r="EJ131" s="131"/>
      <c r="EK131" s="131"/>
      <c r="EL131" s="131"/>
      <c r="EM131" s="131"/>
      <c r="EN131" s="131"/>
      <c r="EO131" s="131"/>
      <c r="EP131" s="131"/>
      <c r="EQ131" s="131"/>
      <c r="ER131" s="131"/>
      <c r="ES131" s="131"/>
      <c r="ET131" s="131"/>
      <c r="EU131" s="131"/>
      <c r="EV131" s="131"/>
      <c r="EW131" s="131"/>
      <c r="EX131" s="131"/>
      <c r="EY131" s="131"/>
      <c r="EZ131" s="131"/>
      <c r="FA131" s="131"/>
      <c r="FB131" s="131"/>
      <c r="FC131" s="131"/>
      <c r="FD131" s="131"/>
      <c r="FE131" s="131"/>
    </row>
    <row r="132" spans="1:161" ht="30" customHeight="1" thickTop="1" thickBot="1" x14ac:dyDescent="0.4">
      <c r="A132" s="4" t="s">
        <v>28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  <c r="CL132" s="4" t="s">
        <v>28</v>
      </c>
      <c r="CM132" s="4">
        <v>300</v>
      </c>
      <c r="CN132" s="4">
        <v>310</v>
      </c>
      <c r="CO132" s="4">
        <v>320</v>
      </c>
      <c r="CP132" s="4">
        <v>330</v>
      </c>
      <c r="CQ132" s="4">
        <v>340</v>
      </c>
      <c r="CR132" s="4">
        <v>350</v>
      </c>
      <c r="CS132" s="4">
        <v>360</v>
      </c>
      <c r="CT132" s="4">
        <v>370</v>
      </c>
      <c r="CU132" s="4">
        <v>380</v>
      </c>
      <c r="CV132" s="4">
        <v>390</v>
      </c>
      <c r="CW132" s="4">
        <v>400</v>
      </c>
      <c r="CX132" s="4">
        <v>410</v>
      </c>
      <c r="CY132" s="4">
        <v>420</v>
      </c>
      <c r="CZ132" s="4">
        <v>430</v>
      </c>
      <c r="DA132" s="4">
        <v>440</v>
      </c>
      <c r="DB132" s="4">
        <v>450</v>
      </c>
      <c r="DC132" s="4">
        <v>460</v>
      </c>
      <c r="DD132" s="4">
        <v>470</v>
      </c>
      <c r="DE132" s="4">
        <v>480</v>
      </c>
      <c r="DF132" s="4">
        <v>490</v>
      </c>
      <c r="DG132" s="4">
        <v>500</v>
      </c>
      <c r="DH132" s="4">
        <v>510</v>
      </c>
      <c r="DI132" s="4">
        <v>520</v>
      </c>
      <c r="DJ132" s="4">
        <v>530</v>
      </c>
      <c r="DK132" s="4">
        <v>540</v>
      </c>
      <c r="DL132" s="4">
        <v>550</v>
      </c>
      <c r="DM132" s="4">
        <v>560</v>
      </c>
      <c r="DN132" s="4">
        <v>570</v>
      </c>
      <c r="DO132" s="4">
        <v>580</v>
      </c>
      <c r="DP132" s="4">
        <v>590</v>
      </c>
      <c r="DQ132" s="4">
        <v>600</v>
      </c>
      <c r="DR132" s="4">
        <v>610</v>
      </c>
      <c r="DS132" s="4">
        <v>620</v>
      </c>
      <c r="DT132" s="4">
        <v>630</v>
      </c>
      <c r="DU132" s="4">
        <v>640</v>
      </c>
      <c r="DV132" s="4">
        <v>650</v>
      </c>
      <c r="DW132" s="4">
        <v>660</v>
      </c>
      <c r="DX132" s="4">
        <v>670</v>
      </c>
      <c r="DY132" s="4">
        <v>680</v>
      </c>
      <c r="DZ132" s="4">
        <v>690</v>
      </c>
      <c r="EA132" s="4">
        <v>700</v>
      </c>
      <c r="EB132" s="4">
        <v>710</v>
      </c>
      <c r="EC132" s="4">
        <v>720</v>
      </c>
      <c r="ED132" s="4">
        <v>730</v>
      </c>
      <c r="EE132" s="4">
        <v>740</v>
      </c>
      <c r="EF132" s="4">
        <v>750</v>
      </c>
      <c r="EG132" s="4">
        <v>760</v>
      </c>
      <c r="EH132" s="4">
        <v>770</v>
      </c>
      <c r="EI132" s="4">
        <v>780</v>
      </c>
      <c r="EJ132" s="4">
        <v>790</v>
      </c>
      <c r="EK132" s="4">
        <v>800</v>
      </c>
      <c r="EL132" s="4">
        <v>810</v>
      </c>
      <c r="EM132" s="4">
        <v>820</v>
      </c>
      <c r="EN132" s="4">
        <v>830</v>
      </c>
      <c r="EO132" s="4">
        <v>840</v>
      </c>
      <c r="EP132" s="4">
        <v>850</v>
      </c>
      <c r="EQ132" s="4">
        <v>860</v>
      </c>
      <c r="ER132" s="4">
        <v>870</v>
      </c>
      <c r="ES132" s="4">
        <v>880</v>
      </c>
      <c r="ET132" s="4">
        <v>890</v>
      </c>
      <c r="EU132" s="4">
        <v>900</v>
      </c>
      <c r="EV132" s="4">
        <v>910</v>
      </c>
      <c r="EW132" s="4">
        <v>920</v>
      </c>
      <c r="EX132" s="4">
        <v>930</v>
      </c>
      <c r="EY132" s="4">
        <v>940</v>
      </c>
      <c r="EZ132" s="4">
        <v>950</v>
      </c>
      <c r="FA132" s="4">
        <v>960</v>
      </c>
      <c r="FB132" s="4">
        <v>970</v>
      </c>
      <c r="FC132" s="4">
        <v>980</v>
      </c>
      <c r="FD132" s="4">
        <v>990</v>
      </c>
      <c r="FE132" s="4">
        <v>1000</v>
      </c>
    </row>
    <row r="133" spans="1:161" ht="9.9499999999999993" customHeight="1" thickTop="1" thickBot="1" x14ac:dyDescent="0.4">
      <c r="A133" s="45" t="s">
        <v>99</v>
      </c>
      <c r="B133" s="35">
        <v>-59.812496217851738</v>
      </c>
      <c r="C133" s="35">
        <v>-58.345022692889557</v>
      </c>
      <c r="D133" s="105">
        <v>-56.877549167927377</v>
      </c>
      <c r="E133" s="105">
        <v>-55.410075642965197</v>
      </c>
      <c r="F133" s="105">
        <v>-54.006868381240537</v>
      </c>
      <c r="G133" s="105">
        <v>-53.342723146747346</v>
      </c>
      <c r="H133" s="105">
        <v>-52.678577912254156</v>
      </c>
      <c r="I133" s="105">
        <v>-52.014432677760965</v>
      </c>
      <c r="J133" s="105">
        <v>-51.350287443267774</v>
      </c>
      <c r="K133" s="105">
        <v>-50.686142208774584</v>
      </c>
      <c r="L133" s="105">
        <v>-50.021996974281393</v>
      </c>
      <c r="M133" s="105">
        <v>-49.041437216338885</v>
      </c>
      <c r="N133" s="105">
        <v>-47.70406959152799</v>
      </c>
      <c r="O133" s="105">
        <v>-46.366701966717095</v>
      </c>
      <c r="P133" s="105">
        <v>-45.0293343419062</v>
      </c>
      <c r="Q133" s="105">
        <v>-43.691966717095312</v>
      </c>
      <c r="R133" s="105">
        <v>-42.354599092284417</v>
      </c>
      <c r="S133" s="105">
        <v>-41.017231467473522</v>
      </c>
      <c r="T133" s="105">
        <v>-40.387639939485624</v>
      </c>
      <c r="U133" s="105">
        <v>-39.873267776096824</v>
      </c>
      <c r="V133" s="105">
        <v>-39.358895612708018</v>
      </c>
      <c r="W133" s="105">
        <v>-38.844523449319212</v>
      </c>
      <c r="X133" s="105">
        <v>-38.330151285930405</v>
      </c>
      <c r="Y133" s="105">
        <v>-37.815779122541606</v>
      </c>
      <c r="Z133" s="105">
        <v>-37.331893939393936</v>
      </c>
      <c r="AA133" s="105">
        <v>-36.939469696969695</v>
      </c>
      <c r="AB133" s="105">
        <v>-36.547045454545454</v>
      </c>
      <c r="AC133" s="105">
        <v>-36.154621212121214</v>
      </c>
      <c r="AD133" s="105">
        <v>-35.762196969696966</v>
      </c>
      <c r="AE133" s="105">
        <v>-35.369772727272725</v>
      </c>
      <c r="AF133" s="105">
        <v>-34.977348484848484</v>
      </c>
      <c r="AG133" s="105">
        <v>-34.639198184568833</v>
      </c>
      <c r="AH133" s="105">
        <v>-34.33027231467473</v>
      </c>
      <c r="AI133" s="105">
        <v>-34.021346444780633</v>
      </c>
      <c r="AJ133" s="105">
        <v>-33.712420574886536</v>
      </c>
      <c r="AK133" s="105">
        <v>-33.40349470499244</v>
      </c>
      <c r="AL133" s="105">
        <v>-33.094568835098336</v>
      </c>
      <c r="AM133" s="105">
        <v>-32.787139393939398</v>
      </c>
      <c r="AN133" s="105">
        <v>-32.515624242424245</v>
      </c>
      <c r="AO133" s="105">
        <v>-32.251795180722894</v>
      </c>
      <c r="AP133" s="105">
        <v>-31.999987951807228</v>
      </c>
      <c r="AQ133" s="105">
        <v>-31.754145454545455</v>
      </c>
      <c r="AR133" s="105">
        <v>-31.511284848484852</v>
      </c>
      <c r="AS133" s="105">
        <v>-31.277345454545454</v>
      </c>
      <c r="AT133" s="105">
        <v>-31.049660606060606</v>
      </c>
      <c r="AU133" s="105">
        <v>-30.830266666666663</v>
      </c>
      <c r="AV133" s="105">
        <v>-30.617490909090908</v>
      </c>
      <c r="AW133" s="105">
        <v>-30.408472727272731</v>
      </c>
      <c r="AX133" s="105">
        <v>-30.212109090909092</v>
      </c>
      <c r="AY133" s="105">
        <v>-30.104795180722892</v>
      </c>
      <c r="AZ133" s="105">
        <v>-30.093951807228919</v>
      </c>
      <c r="BA133" s="105">
        <v>-30.105915151515152</v>
      </c>
      <c r="BB133" s="105">
        <v>-30.122884848484851</v>
      </c>
      <c r="BC133" s="105">
        <v>-30.139854545454547</v>
      </c>
      <c r="BD133" s="105">
        <v>-30.156824242424243</v>
      </c>
      <c r="BE133" s="105">
        <v>-30.173793939393942</v>
      </c>
      <c r="BF133" s="105">
        <v>-30.190763636363638</v>
      </c>
      <c r="BG133" s="105">
        <v>-30.20939183055976</v>
      </c>
      <c r="BH133" s="105">
        <v>-30.23390015128593</v>
      </c>
      <c r="BI133" s="105">
        <v>-30.258408472012103</v>
      </c>
      <c r="BJ133" s="105">
        <v>-30.282916792738277</v>
      </c>
      <c r="BK133" s="105">
        <v>-30.307425113464447</v>
      </c>
      <c r="BL133" s="105">
        <v>-30.331933434190621</v>
      </c>
      <c r="BM133" s="105">
        <v>-30.356441754916794</v>
      </c>
      <c r="BN133" s="105">
        <v>-30.384484848484846</v>
      </c>
      <c r="BO133" s="105">
        <v>-30.414787878787877</v>
      </c>
      <c r="BP133" s="105">
        <v>-30.447228915662649</v>
      </c>
      <c r="BQ133" s="105">
        <v>-30.480909090909091</v>
      </c>
      <c r="BR133" s="105">
        <v>-30.517272727272729</v>
      </c>
      <c r="BS133" s="105">
        <v>-30.555212121212122</v>
      </c>
      <c r="BT133" s="105">
        <v>-30.594000000000001</v>
      </c>
      <c r="CL133" s="45" t="s">
        <v>99</v>
      </c>
      <c r="CM133" s="35">
        <v>-59.812496217851738</v>
      </c>
      <c r="CN133" s="35">
        <v>-58.345022692889557</v>
      </c>
      <c r="CO133" s="131">
        <v>-56.877549167927377</v>
      </c>
      <c r="CP133" s="131">
        <v>-55.410075642965197</v>
      </c>
      <c r="CQ133" s="131">
        <v>-54.006868381240537</v>
      </c>
      <c r="CR133" s="131">
        <v>-53.342723146747346</v>
      </c>
      <c r="CS133" s="131">
        <v>-52.678577912254156</v>
      </c>
      <c r="CT133" s="131">
        <v>-52.014432677760965</v>
      </c>
      <c r="CU133" s="131">
        <v>-51.350287443267774</v>
      </c>
      <c r="CV133" s="131">
        <v>-50.686142208774584</v>
      </c>
      <c r="CW133" s="131">
        <v>-50.021996974281393</v>
      </c>
      <c r="CX133" s="131">
        <v>-49.041437216338885</v>
      </c>
      <c r="CY133" s="131">
        <v>-47.70406959152799</v>
      </c>
      <c r="CZ133" s="131">
        <v>-46.366701966717095</v>
      </c>
      <c r="DA133" s="131">
        <v>-45.0293343419062</v>
      </c>
      <c r="DB133" s="131">
        <v>-43.691966717095312</v>
      </c>
      <c r="DC133" s="131">
        <v>-42.354599092284417</v>
      </c>
      <c r="DD133" s="131">
        <v>-41.017231467473522</v>
      </c>
      <c r="DE133" s="131">
        <v>-40.387639939485624</v>
      </c>
      <c r="DF133" s="131">
        <v>-39.873267776096824</v>
      </c>
      <c r="DG133" s="131">
        <v>-39.358895612708018</v>
      </c>
      <c r="DH133" s="131">
        <v>-38.844523449319212</v>
      </c>
      <c r="DI133" s="131">
        <v>-38.330151285930405</v>
      </c>
      <c r="DJ133" s="131">
        <v>-37.815779122541606</v>
      </c>
      <c r="DK133" s="131">
        <v>-37.331893939393936</v>
      </c>
      <c r="DL133" s="131">
        <v>-36.939469696969695</v>
      </c>
      <c r="DM133" s="131">
        <v>-36.547045454545454</v>
      </c>
      <c r="DN133" s="131">
        <v>-36.154621212121214</v>
      </c>
      <c r="DO133" s="131">
        <v>-35.762196969696966</v>
      </c>
      <c r="DP133" s="131">
        <v>-35.369772727272725</v>
      </c>
      <c r="DQ133" s="131">
        <v>-34.977348484848484</v>
      </c>
      <c r="DR133" s="131">
        <v>-34.639198184568833</v>
      </c>
      <c r="DS133" s="131">
        <v>-34.33027231467473</v>
      </c>
      <c r="DT133" s="131">
        <v>-34.021346444780633</v>
      </c>
      <c r="DU133" s="131">
        <v>-33.712420574886536</v>
      </c>
      <c r="DV133" s="131">
        <v>-33.40349470499244</v>
      </c>
      <c r="DW133" s="131">
        <v>-33.094568835098336</v>
      </c>
      <c r="DX133" s="131">
        <v>-32.787139393939398</v>
      </c>
      <c r="DY133" s="131">
        <v>-32.515624242424245</v>
      </c>
      <c r="DZ133" s="131">
        <v>-32.251795180722894</v>
      </c>
      <c r="EA133" s="131">
        <v>-31.999987951807228</v>
      </c>
      <c r="EB133" s="131">
        <v>-31.754145454545455</v>
      </c>
      <c r="EC133" s="131">
        <v>-31.511284848484852</v>
      </c>
      <c r="ED133" s="131">
        <v>-31.277345454545454</v>
      </c>
      <c r="EE133" s="131">
        <v>-31.049660606060606</v>
      </c>
      <c r="EF133" s="131">
        <v>-30.830266666666663</v>
      </c>
      <c r="EG133" s="131">
        <v>-30.617490909090908</v>
      </c>
      <c r="EH133" s="131">
        <v>-30.408472727272731</v>
      </c>
      <c r="EI133" s="131">
        <v>-30.212109090909092</v>
      </c>
      <c r="EJ133" s="131">
        <v>-30.104795180722892</v>
      </c>
      <c r="EK133" s="131">
        <v>-30.093951807228919</v>
      </c>
      <c r="EL133" s="131">
        <v>-30.105915151515152</v>
      </c>
      <c r="EM133" s="131">
        <v>-30.122884848484851</v>
      </c>
      <c r="EN133" s="131">
        <v>-30.139854545454547</v>
      </c>
      <c r="EO133" s="131">
        <v>-30.156824242424243</v>
      </c>
      <c r="EP133" s="131">
        <v>-30.173793939393942</v>
      </c>
      <c r="EQ133" s="131">
        <v>-30.190763636363638</v>
      </c>
      <c r="ER133" s="131">
        <v>-30.20939183055976</v>
      </c>
      <c r="ES133" s="131">
        <v>-30.23390015128593</v>
      </c>
      <c r="ET133" s="131">
        <v>-30.258408472012103</v>
      </c>
      <c r="EU133" s="131">
        <v>-30.282916792738277</v>
      </c>
      <c r="EV133" s="131">
        <v>-30.307425113464447</v>
      </c>
      <c r="EW133" s="131">
        <v>-30.331933434190621</v>
      </c>
      <c r="EX133" s="131">
        <v>-30.356441754916794</v>
      </c>
      <c r="EY133" s="131">
        <v>-30.384484848484846</v>
      </c>
      <c r="EZ133" s="131">
        <v>-30.414787878787877</v>
      </c>
      <c r="FA133" s="131">
        <v>-30.447228915662649</v>
      </c>
      <c r="FB133" s="131">
        <v>-30.480909090909091</v>
      </c>
      <c r="FC133" s="131">
        <v>-30.517272727272729</v>
      </c>
      <c r="FD133" s="131">
        <v>-30.555212121212122</v>
      </c>
      <c r="FE133" s="131">
        <v>-30.594000000000001</v>
      </c>
    </row>
    <row r="134" spans="1:161" ht="9.9499999999999993" customHeight="1" thickBot="1" x14ac:dyDescent="0.4">
      <c r="A134" s="45" t="s">
        <v>100</v>
      </c>
      <c r="B134" s="35">
        <v>-187.43829046898639</v>
      </c>
      <c r="C134" s="35">
        <v>-182.1402571860817</v>
      </c>
      <c r="D134" s="105">
        <v>-176.842223903177</v>
      </c>
      <c r="E134" s="105">
        <v>-171.5441906202723</v>
      </c>
      <c r="F134" s="105">
        <v>-166.39042360060512</v>
      </c>
      <c r="G134" s="105">
        <v>-162.89571860816943</v>
      </c>
      <c r="H134" s="105">
        <v>-159.40101361573372</v>
      </c>
      <c r="I134" s="105">
        <v>-155.90630862329803</v>
      </c>
      <c r="J134" s="105">
        <v>-152.41160363086232</v>
      </c>
      <c r="K134" s="105">
        <v>-148.91689863842663</v>
      </c>
      <c r="L134" s="105">
        <v>-145.42219364599092</v>
      </c>
      <c r="M134" s="105">
        <v>-142.40886535552193</v>
      </c>
      <c r="N134" s="105">
        <v>-139.93836611195158</v>
      </c>
      <c r="O134" s="105">
        <v>-137.46786686838124</v>
      </c>
      <c r="P134" s="105">
        <v>-134.99736762481089</v>
      </c>
      <c r="Q134" s="105">
        <v>-132.52686838124055</v>
      </c>
      <c r="R134" s="105">
        <v>-130.05636913767017</v>
      </c>
      <c r="S134" s="105">
        <v>-127.58586989409984</v>
      </c>
      <c r="T134" s="105">
        <v>-125.67092284417548</v>
      </c>
      <c r="U134" s="105">
        <v>-123.84641452344931</v>
      </c>
      <c r="V134" s="105">
        <v>-122.02190620272314</v>
      </c>
      <c r="W134" s="105">
        <v>-120.19739788199696</v>
      </c>
      <c r="X134" s="105">
        <v>-118.3728895612708</v>
      </c>
      <c r="Y134" s="105">
        <v>-116.54838124054461</v>
      </c>
      <c r="Z134" s="105">
        <v>-114.83113636363636</v>
      </c>
      <c r="AA134" s="105">
        <v>-113.43568181818181</v>
      </c>
      <c r="AB134" s="105">
        <v>-112.04022727272726</v>
      </c>
      <c r="AC134" s="105">
        <v>-110.64477272727272</v>
      </c>
      <c r="AD134" s="105">
        <v>-109.24931818181818</v>
      </c>
      <c r="AE134" s="105">
        <v>-107.85386363636363</v>
      </c>
      <c r="AF134" s="105">
        <v>-106.45840909090909</v>
      </c>
      <c r="AG134" s="105">
        <v>-105.25922844175491</v>
      </c>
      <c r="AH134" s="105">
        <v>-104.16573373676248</v>
      </c>
      <c r="AI134" s="105">
        <v>-103.07223903177004</v>
      </c>
      <c r="AJ134" s="105">
        <v>-101.9787443267776</v>
      </c>
      <c r="AK134" s="105">
        <v>-100.88524962178516</v>
      </c>
      <c r="AL134" s="105">
        <v>-99.791754916792726</v>
      </c>
      <c r="AM134" s="105">
        <v>-98.703648484848472</v>
      </c>
      <c r="AN134" s="105">
        <v>-97.744860606060598</v>
      </c>
      <c r="AO134" s="105">
        <v>-96.814168674698792</v>
      </c>
      <c r="AP134" s="105">
        <v>-95.927421686746982</v>
      </c>
      <c r="AQ134" s="105">
        <v>-95.065066666666667</v>
      </c>
      <c r="AR134" s="105">
        <v>-94.21580606060607</v>
      </c>
      <c r="AS134" s="105">
        <v>-93.413381818181819</v>
      </c>
      <c r="AT134" s="105">
        <v>-92.840551515151517</v>
      </c>
      <c r="AU134" s="105">
        <v>-92.572066666666657</v>
      </c>
      <c r="AV134" s="105">
        <v>-92.379690909090897</v>
      </c>
      <c r="AW134" s="105">
        <v>-92.232496969696967</v>
      </c>
      <c r="AX134" s="105">
        <v>-92.244012121212123</v>
      </c>
      <c r="AY134" s="105">
        <v>-92.148216867469884</v>
      </c>
      <c r="AZ134" s="105">
        <v>-91.936168674698791</v>
      </c>
      <c r="BA134" s="105">
        <v>-91.646781818181807</v>
      </c>
      <c r="BB134" s="105">
        <v>-91.34041818181818</v>
      </c>
      <c r="BC134" s="105">
        <v>-91.034054545454538</v>
      </c>
      <c r="BD134" s="105">
        <v>-90.72769090909091</v>
      </c>
      <c r="BE134" s="105">
        <v>-90.421327272727268</v>
      </c>
      <c r="BF134" s="105">
        <v>-90.11496363636364</v>
      </c>
      <c r="BG134" s="105">
        <v>-89.816024205748874</v>
      </c>
      <c r="BH134" s="105">
        <v>-89.543406959152804</v>
      </c>
      <c r="BI134" s="105">
        <v>-89.270789712556734</v>
      </c>
      <c r="BJ134" s="105">
        <v>-88.998172465960664</v>
      </c>
      <c r="BK134" s="105">
        <v>-88.725555219364594</v>
      </c>
      <c r="BL134" s="105">
        <v>-88.452937972768538</v>
      </c>
      <c r="BM134" s="105">
        <v>-88.180320726172468</v>
      </c>
      <c r="BN134" s="105">
        <v>-87.920575757575762</v>
      </c>
      <c r="BO134" s="105">
        <v>-87.669060606060611</v>
      </c>
      <c r="BP134" s="105">
        <v>-87.422469879518076</v>
      </c>
      <c r="BQ134" s="105">
        <v>-87.180909090909097</v>
      </c>
      <c r="BR134" s="105">
        <v>-86.950606060606063</v>
      </c>
      <c r="BS134" s="105">
        <v>-86.722666666666669</v>
      </c>
      <c r="BT134" s="105">
        <v>-86.496000000000009</v>
      </c>
      <c r="CL134" s="45" t="s">
        <v>100</v>
      </c>
      <c r="CM134" s="35">
        <v>-187.43829046898639</v>
      </c>
      <c r="CN134" s="35">
        <v>-182.1402571860817</v>
      </c>
      <c r="CO134" s="131">
        <v>-176.842223903177</v>
      </c>
      <c r="CP134" s="131">
        <v>-171.5441906202723</v>
      </c>
      <c r="CQ134" s="131">
        <v>-166.39042360060512</v>
      </c>
      <c r="CR134" s="131">
        <v>-162.89571860816943</v>
      </c>
      <c r="CS134" s="131">
        <v>-159.40101361573372</v>
      </c>
      <c r="CT134" s="131">
        <v>-155.90630862329803</v>
      </c>
      <c r="CU134" s="131">
        <v>-152.41160363086232</v>
      </c>
      <c r="CV134" s="131">
        <v>-148.91689863842663</v>
      </c>
      <c r="CW134" s="131">
        <v>-145.42219364599092</v>
      </c>
      <c r="CX134" s="131">
        <v>-142.40886535552193</v>
      </c>
      <c r="CY134" s="131">
        <v>-139.93836611195158</v>
      </c>
      <c r="CZ134" s="131">
        <v>-137.46786686838124</v>
      </c>
      <c r="DA134" s="131">
        <v>-134.99736762481089</v>
      </c>
      <c r="DB134" s="131">
        <v>-132.52686838124055</v>
      </c>
      <c r="DC134" s="131">
        <v>-130.05636913767017</v>
      </c>
      <c r="DD134" s="131">
        <v>-127.58586989409984</v>
      </c>
      <c r="DE134" s="131">
        <v>-125.67092284417548</v>
      </c>
      <c r="DF134" s="131">
        <v>-123.84641452344931</v>
      </c>
      <c r="DG134" s="131">
        <v>-122.02190620272314</v>
      </c>
      <c r="DH134" s="131">
        <v>-120.19739788199696</v>
      </c>
      <c r="DI134" s="131">
        <v>-118.3728895612708</v>
      </c>
      <c r="DJ134" s="131">
        <v>-116.54838124054461</v>
      </c>
      <c r="DK134" s="131">
        <v>-114.83113636363636</v>
      </c>
      <c r="DL134" s="131">
        <v>-113.43568181818181</v>
      </c>
      <c r="DM134" s="131">
        <v>-112.04022727272726</v>
      </c>
      <c r="DN134" s="131">
        <v>-110.64477272727272</v>
      </c>
      <c r="DO134" s="131">
        <v>-109.24931818181818</v>
      </c>
      <c r="DP134" s="131">
        <v>-107.85386363636363</v>
      </c>
      <c r="DQ134" s="131">
        <v>-106.45840909090909</v>
      </c>
      <c r="DR134" s="131">
        <v>-105.25922844175491</v>
      </c>
      <c r="DS134" s="131">
        <v>-104.16573373676248</v>
      </c>
      <c r="DT134" s="131">
        <v>-103.07223903177004</v>
      </c>
      <c r="DU134" s="131">
        <v>-101.9787443267776</v>
      </c>
      <c r="DV134" s="131">
        <v>-100.88524962178516</v>
      </c>
      <c r="DW134" s="131">
        <v>-99.791754916792726</v>
      </c>
      <c r="DX134" s="131">
        <v>-98.703648484848472</v>
      </c>
      <c r="DY134" s="131">
        <v>-97.744860606060598</v>
      </c>
      <c r="DZ134" s="131">
        <v>-96.814168674698792</v>
      </c>
      <c r="EA134" s="131">
        <v>-95.927421686746982</v>
      </c>
      <c r="EB134" s="131">
        <v>-95.065066666666667</v>
      </c>
      <c r="EC134" s="131">
        <v>-94.214836363636365</v>
      </c>
      <c r="ED134" s="131">
        <v>-93.400290909090913</v>
      </c>
      <c r="EE134" s="131">
        <v>-92.606854545454553</v>
      </c>
      <c r="EF134" s="131">
        <v>-91.841400000000007</v>
      </c>
      <c r="EG134" s="131">
        <v>-91.322236363636364</v>
      </c>
      <c r="EH134" s="131">
        <v>-90.934072727272721</v>
      </c>
      <c r="EI134" s="131">
        <v>-90.957709090909091</v>
      </c>
      <c r="EJ134" s="131">
        <v>-90.873999999999995</v>
      </c>
      <c r="EK134" s="131">
        <v>-90.674000000000007</v>
      </c>
      <c r="EL134" s="131">
        <v>-90.399206060606062</v>
      </c>
      <c r="EM134" s="131">
        <v>-90.10799393939395</v>
      </c>
      <c r="EN134" s="131">
        <v>-89.816781818181823</v>
      </c>
      <c r="EO134" s="131">
        <v>-89.525569696969697</v>
      </c>
      <c r="EP134" s="131">
        <v>-89.234357575757585</v>
      </c>
      <c r="EQ134" s="131">
        <v>-88.943145454545459</v>
      </c>
      <c r="ER134" s="131">
        <v>-88.658686838124055</v>
      </c>
      <c r="ES134" s="131">
        <v>-88.39817246596067</v>
      </c>
      <c r="ET134" s="131">
        <v>-88.137658093797285</v>
      </c>
      <c r="EU134" s="131">
        <v>-87.877143721633885</v>
      </c>
      <c r="EV134" s="131">
        <v>-87.6166293494705</v>
      </c>
      <c r="EW134" s="131">
        <v>-87.356114977307115</v>
      </c>
      <c r="EX134" s="131">
        <v>-87.095600605143716</v>
      </c>
      <c r="EY134" s="131">
        <v>-86.847969696969699</v>
      </c>
      <c r="EZ134" s="131">
        <v>-86.608575757575764</v>
      </c>
      <c r="FA134" s="131">
        <v>-86.385602409638551</v>
      </c>
      <c r="FB134" s="131">
        <v>-86.160909090909087</v>
      </c>
      <c r="FC134" s="131">
        <v>-85.930606060606053</v>
      </c>
      <c r="FD134" s="131">
        <v>-85.710545454545453</v>
      </c>
      <c r="FE134" s="131">
        <v>-85.496000000000009</v>
      </c>
    </row>
    <row r="135" spans="1:161" ht="9.9499999999999993" customHeight="1" thickBot="1" x14ac:dyDescent="0.4">
      <c r="A135" s="45" t="s">
        <v>101</v>
      </c>
      <c r="B135" s="35">
        <v>-187.43829046898639</v>
      </c>
      <c r="C135" s="35">
        <v>-182.1402571860817</v>
      </c>
      <c r="D135" s="105">
        <v>-176.842223903177</v>
      </c>
      <c r="E135" s="105">
        <v>-171.5441906202723</v>
      </c>
      <c r="F135" s="105">
        <v>-166.39042360060512</v>
      </c>
      <c r="G135" s="105">
        <v>-162.89571860816943</v>
      </c>
      <c r="H135" s="105">
        <v>-159.40101361573372</v>
      </c>
      <c r="I135" s="105">
        <v>-155.90630862329803</v>
      </c>
      <c r="J135" s="105">
        <v>-152.41160363086232</v>
      </c>
      <c r="K135" s="105">
        <v>-148.91689863842663</v>
      </c>
      <c r="L135" s="105">
        <v>-145.42219364599092</v>
      </c>
      <c r="M135" s="105">
        <v>-142.40886535552193</v>
      </c>
      <c r="N135" s="105">
        <v>-139.93836611195158</v>
      </c>
      <c r="O135" s="105">
        <v>-137.46786686838124</v>
      </c>
      <c r="P135" s="105">
        <v>-134.99736762481089</v>
      </c>
      <c r="Q135" s="105">
        <v>-132.52686838124055</v>
      </c>
      <c r="R135" s="105">
        <v>-130.05636913767017</v>
      </c>
      <c r="S135" s="105">
        <v>-127.58586989409984</v>
      </c>
      <c r="T135" s="105">
        <v>-125.67092284417548</v>
      </c>
      <c r="U135" s="105">
        <v>-123.84641452344931</v>
      </c>
      <c r="V135" s="105">
        <v>-122.02190620272314</v>
      </c>
      <c r="W135" s="105">
        <v>-120.19739788199696</v>
      </c>
      <c r="X135" s="105">
        <v>-118.3728895612708</v>
      </c>
      <c r="Y135" s="105">
        <v>-116.54838124054461</v>
      </c>
      <c r="Z135" s="105">
        <v>-114.83113636363636</v>
      </c>
      <c r="AA135" s="105">
        <v>-113.43568181818181</v>
      </c>
      <c r="AB135" s="105">
        <v>-112.04022727272726</v>
      </c>
      <c r="AC135" s="105">
        <v>-110.64477272727272</v>
      </c>
      <c r="AD135" s="105">
        <v>-109.24931818181818</v>
      </c>
      <c r="AE135" s="105">
        <v>-107.85386363636363</v>
      </c>
      <c r="AF135" s="105">
        <v>-106.45840909090909</v>
      </c>
      <c r="AG135" s="105">
        <v>-105.25922844175491</v>
      </c>
      <c r="AH135" s="105">
        <v>-104.16573373676248</v>
      </c>
      <c r="AI135" s="105">
        <v>-103.07223903177004</v>
      </c>
      <c r="AJ135" s="105">
        <v>-101.9787443267776</v>
      </c>
      <c r="AK135" s="105">
        <v>-100.88524962178516</v>
      </c>
      <c r="AL135" s="105">
        <v>-99.791754916792726</v>
      </c>
      <c r="AM135" s="105">
        <v>-98.703648484848472</v>
      </c>
      <c r="AN135" s="105">
        <v>-97.744860606060598</v>
      </c>
      <c r="AO135" s="105">
        <v>-96.814168674698792</v>
      </c>
      <c r="AP135" s="105">
        <v>-95.927421686746982</v>
      </c>
      <c r="AQ135" s="105">
        <v>-95.065066666666667</v>
      </c>
      <c r="AR135" s="105">
        <v>-94.21580606060607</v>
      </c>
      <c r="AS135" s="105">
        <v>-93.413381818181819</v>
      </c>
      <c r="AT135" s="105">
        <v>-92.840551515151517</v>
      </c>
      <c r="AU135" s="105">
        <v>-92.572066666666657</v>
      </c>
      <c r="AV135" s="105">
        <v>-92.379690909090897</v>
      </c>
      <c r="AW135" s="105">
        <v>-92.232496969696967</v>
      </c>
      <c r="AX135" s="105">
        <v>-92.244012121212123</v>
      </c>
      <c r="AY135" s="105">
        <v>-92.148216867469884</v>
      </c>
      <c r="AZ135" s="105">
        <v>-91.936168674698791</v>
      </c>
      <c r="BA135" s="105">
        <v>-91.646781818181807</v>
      </c>
      <c r="BB135" s="105">
        <v>-91.34041818181818</v>
      </c>
      <c r="BC135" s="105">
        <v>-91.034054545454538</v>
      </c>
      <c r="BD135" s="105">
        <v>-90.72769090909091</v>
      </c>
      <c r="BE135" s="105">
        <v>-90.421327272727268</v>
      </c>
      <c r="BF135" s="105">
        <v>-90.11496363636364</v>
      </c>
      <c r="BG135" s="105">
        <v>-89.816024205748874</v>
      </c>
      <c r="BH135" s="105">
        <v>-89.543406959152804</v>
      </c>
      <c r="BI135" s="105">
        <v>-89.270789712556734</v>
      </c>
      <c r="BJ135" s="105">
        <v>-88.998172465960664</v>
      </c>
      <c r="BK135" s="105">
        <v>-88.725555219364594</v>
      </c>
      <c r="BL135" s="105">
        <v>-88.452937972768538</v>
      </c>
      <c r="BM135" s="105">
        <v>-88.180320726172468</v>
      </c>
      <c r="BN135" s="105">
        <v>-87.920575757575762</v>
      </c>
      <c r="BO135" s="105">
        <v>-87.669060606060611</v>
      </c>
      <c r="BP135" s="105">
        <v>-87.422469879518076</v>
      </c>
      <c r="BQ135" s="105">
        <v>-87.180909090909097</v>
      </c>
      <c r="BR135" s="105">
        <v>-86.950606060606063</v>
      </c>
      <c r="BS135" s="105">
        <v>-86.722666666666669</v>
      </c>
      <c r="BT135" s="105">
        <v>-86.496000000000009</v>
      </c>
      <c r="CL135" s="45" t="s">
        <v>52</v>
      </c>
      <c r="CM135" s="35">
        <v>-37.408940998487139</v>
      </c>
      <c r="CN135" s="35">
        <v>-36.516354009077155</v>
      </c>
      <c r="CO135" s="131">
        <v>-35.62376701966717</v>
      </c>
      <c r="CP135" s="131">
        <v>-34.731180030257185</v>
      </c>
      <c r="CQ135" s="131">
        <v>-33.864372163388801</v>
      </c>
      <c r="CR135" s="131">
        <v>-33.294024205748862</v>
      </c>
      <c r="CS135" s="131">
        <v>-32.723676248108923</v>
      </c>
      <c r="CT135" s="131">
        <v>-32.153328290468984</v>
      </c>
      <c r="CU135" s="131">
        <v>-31.582980332829045</v>
      </c>
      <c r="CV135" s="131">
        <v>-31.012632375189106</v>
      </c>
      <c r="CW135" s="131">
        <v>-30.442284417549168</v>
      </c>
      <c r="CX135" s="131">
        <v>-29.957261724659606</v>
      </c>
      <c r="CY135" s="131">
        <v>-29.568456883509835</v>
      </c>
      <c r="CZ135" s="131">
        <v>-29.179652042360061</v>
      </c>
      <c r="DA135" s="131">
        <v>-28.790847201210287</v>
      </c>
      <c r="DB135" s="131">
        <v>-28.402042360060513</v>
      </c>
      <c r="DC135" s="131">
        <v>-28.013237518910742</v>
      </c>
      <c r="DD135" s="131">
        <v>-27.624432677760968</v>
      </c>
      <c r="DE135" s="131">
        <v>-27.330605143721634</v>
      </c>
      <c r="DF135" s="131">
        <v>-27.052239031770043</v>
      </c>
      <c r="DG135" s="131">
        <v>-26.773872919818455</v>
      </c>
      <c r="DH135" s="131">
        <v>-26.495506807866867</v>
      </c>
      <c r="DI135" s="131">
        <v>-26.217140695915276</v>
      </c>
      <c r="DJ135" s="131">
        <v>-25.938774583963689</v>
      </c>
      <c r="DK135" s="131">
        <v>-25.679242424242421</v>
      </c>
      <c r="DL135" s="131">
        <v>-25.476212121212118</v>
      </c>
      <c r="DM135" s="131">
        <v>-25.273181818181815</v>
      </c>
      <c r="DN135" s="131">
        <v>-25.070151515151515</v>
      </c>
      <c r="DO135" s="131">
        <v>-24.867121212121212</v>
      </c>
      <c r="DP135" s="131">
        <v>-24.664090909090909</v>
      </c>
      <c r="DQ135" s="131">
        <v>-24.461060606060606</v>
      </c>
      <c r="DR135" s="131">
        <v>-24.291074130105901</v>
      </c>
      <c r="DS135" s="131">
        <v>-24.138880484114978</v>
      </c>
      <c r="DT135" s="131">
        <v>-23.986686838124054</v>
      </c>
      <c r="DU135" s="131">
        <v>-23.834493192133131</v>
      </c>
      <c r="DV135" s="131">
        <v>-23.682299546142211</v>
      </c>
      <c r="DW135" s="131">
        <v>-23.530105900151288</v>
      </c>
      <c r="DX135" s="131">
        <v>-23.378812121212121</v>
      </c>
      <c r="DY135" s="131">
        <v>-23.249115151515152</v>
      </c>
      <c r="DZ135" s="131">
        <v>-23.124421686746988</v>
      </c>
      <c r="EA135" s="131">
        <v>-23.007554216867469</v>
      </c>
      <c r="EB135" s="131">
        <v>-22.893709090909091</v>
      </c>
      <c r="EC135" s="131">
        <v>-22.781369696969698</v>
      </c>
      <c r="ED135" s="131">
        <v>-22.673490909090912</v>
      </c>
      <c r="EE135" s="131">
        <v>-22.570042424242427</v>
      </c>
      <c r="EF135" s="131">
        <v>-22.472466666666669</v>
      </c>
      <c r="EG135" s="131">
        <v>-22.3782</v>
      </c>
      <c r="EH135" s="131">
        <v>-22.286206060606062</v>
      </c>
      <c r="EI135" s="131">
        <v>-22.203175757575757</v>
      </c>
      <c r="EJ135" s="131">
        <v>-22.121253012048193</v>
      </c>
      <c r="EK135" s="131">
        <v>-22.040530120481929</v>
      </c>
      <c r="EL135" s="131">
        <v>-21.996927272727277</v>
      </c>
      <c r="EM135" s="131">
        <v>-21.961472727272731</v>
      </c>
      <c r="EN135" s="131">
        <v>-21.926018181818183</v>
      </c>
      <c r="EO135" s="131">
        <v>-21.890563636363638</v>
      </c>
      <c r="EP135" s="131">
        <v>-21.855109090909092</v>
      </c>
      <c r="EQ135" s="131">
        <v>-21.819654545454547</v>
      </c>
      <c r="ER135" s="131">
        <v>-21.787872919818458</v>
      </c>
      <c r="ES135" s="131">
        <v>-21.769113464447809</v>
      </c>
      <c r="ET135" s="131">
        <v>-21.750354009077157</v>
      </c>
      <c r="EU135" s="131">
        <v>-21.731594553706504</v>
      </c>
      <c r="EV135" s="131">
        <v>-21.712835098335855</v>
      </c>
      <c r="EW135" s="131">
        <v>-21.694075642965203</v>
      </c>
      <c r="EX135" s="131">
        <v>-21.675316187594554</v>
      </c>
      <c r="EY135" s="131">
        <v>-21.658757575757576</v>
      </c>
      <c r="EZ135" s="131">
        <v>-21.643606060606061</v>
      </c>
      <c r="FA135" s="131">
        <v>-21.629698795180722</v>
      </c>
      <c r="FB135" s="131">
        <v>-21.616363636363634</v>
      </c>
      <c r="FC135" s="131">
        <v>-21.604242424242425</v>
      </c>
      <c r="FD135" s="131">
        <v>-21.592909090909092</v>
      </c>
      <c r="FE135" s="131">
        <v>-21.582000000000001</v>
      </c>
    </row>
    <row r="136" spans="1:161" ht="9.9499999999999993" customHeight="1" thickBot="1" x14ac:dyDescent="0.4">
      <c r="A136" s="45" t="s">
        <v>52</v>
      </c>
      <c r="B136" s="35">
        <v>-37.408940998487139</v>
      </c>
      <c r="C136" s="35">
        <v>-36.516354009077155</v>
      </c>
      <c r="D136" s="105">
        <v>-35.62376701966717</v>
      </c>
      <c r="E136" s="105">
        <v>-34.731180030257185</v>
      </c>
      <c r="F136" s="105">
        <v>-33.864372163388801</v>
      </c>
      <c r="G136" s="105">
        <v>-33.294024205748862</v>
      </c>
      <c r="H136" s="105">
        <v>-32.723676248108923</v>
      </c>
      <c r="I136" s="105">
        <v>-32.153328290468984</v>
      </c>
      <c r="J136" s="105">
        <v>-31.582980332829045</v>
      </c>
      <c r="K136" s="105">
        <v>-31.012632375189106</v>
      </c>
      <c r="L136" s="105">
        <v>-30.442284417549168</v>
      </c>
      <c r="M136" s="105">
        <v>-29.957261724659606</v>
      </c>
      <c r="N136" s="105">
        <v>-29.568456883509835</v>
      </c>
      <c r="O136" s="105">
        <v>-29.179652042360061</v>
      </c>
      <c r="P136" s="105">
        <v>-28.790847201210287</v>
      </c>
      <c r="Q136" s="105">
        <v>-28.402042360060513</v>
      </c>
      <c r="R136" s="105">
        <v>-28.013237518910742</v>
      </c>
      <c r="S136" s="105">
        <v>-27.624432677760968</v>
      </c>
      <c r="T136" s="105">
        <v>-27.330605143721634</v>
      </c>
      <c r="U136" s="105">
        <v>-27.052239031770043</v>
      </c>
      <c r="V136" s="105">
        <v>-26.773872919818455</v>
      </c>
      <c r="W136" s="105">
        <v>-26.495506807866867</v>
      </c>
      <c r="X136" s="105">
        <v>-26.217140695915276</v>
      </c>
      <c r="Y136" s="105">
        <v>-25.938774583963689</v>
      </c>
      <c r="Z136" s="105">
        <v>-25.679242424242421</v>
      </c>
      <c r="AA136" s="105">
        <v>-25.476212121212118</v>
      </c>
      <c r="AB136" s="105">
        <v>-25.273181818181815</v>
      </c>
      <c r="AC136" s="105">
        <v>-25.070151515151515</v>
      </c>
      <c r="AD136" s="105">
        <v>-24.867121212121212</v>
      </c>
      <c r="AE136" s="105">
        <v>-24.664090909090909</v>
      </c>
      <c r="AF136" s="105">
        <v>-24.461060606060606</v>
      </c>
      <c r="AG136" s="105">
        <v>-24.291074130105901</v>
      </c>
      <c r="AH136" s="105">
        <v>-24.138880484114978</v>
      </c>
      <c r="AI136" s="105">
        <v>-23.986686838124054</v>
      </c>
      <c r="AJ136" s="105">
        <v>-23.834493192133131</v>
      </c>
      <c r="AK136" s="105">
        <v>-23.682299546142211</v>
      </c>
      <c r="AL136" s="105">
        <v>-23.530105900151288</v>
      </c>
      <c r="AM136" s="105">
        <v>-23.378812121212121</v>
      </c>
      <c r="AN136" s="105">
        <v>-23.249115151515152</v>
      </c>
      <c r="AO136" s="105">
        <v>-23.124421686746988</v>
      </c>
      <c r="AP136" s="105">
        <v>-23.007554216867469</v>
      </c>
      <c r="AQ136" s="105">
        <v>-22.893709090909091</v>
      </c>
      <c r="AR136" s="105">
        <v>-22.781369696969698</v>
      </c>
      <c r="AS136" s="105">
        <v>-22.673490909090912</v>
      </c>
      <c r="AT136" s="105">
        <v>-22.570042424242427</v>
      </c>
      <c r="AU136" s="105">
        <v>-22.472466666666669</v>
      </c>
      <c r="AV136" s="105">
        <v>-22.3782</v>
      </c>
      <c r="AW136" s="105">
        <v>-22.286206060606062</v>
      </c>
      <c r="AX136" s="105">
        <v>-22.203175757575757</v>
      </c>
      <c r="AY136" s="105">
        <v>-22.121253012048193</v>
      </c>
      <c r="AZ136" s="105">
        <v>-22.040530120481929</v>
      </c>
      <c r="BA136" s="105">
        <v>-21.996927272727277</v>
      </c>
      <c r="BB136" s="105">
        <v>-21.961472727272731</v>
      </c>
      <c r="BC136" s="105">
        <v>-21.926018181818183</v>
      </c>
      <c r="BD136" s="105">
        <v>-21.890563636363638</v>
      </c>
      <c r="BE136" s="105">
        <v>-21.855109090909092</v>
      </c>
      <c r="BF136" s="105">
        <v>-21.819654545454547</v>
      </c>
      <c r="BG136" s="105">
        <v>-21.787872919818458</v>
      </c>
      <c r="BH136" s="105">
        <v>-21.769113464447809</v>
      </c>
      <c r="BI136" s="105">
        <v>-21.750354009077157</v>
      </c>
      <c r="BJ136" s="105">
        <v>-21.731594553706504</v>
      </c>
      <c r="BK136" s="105">
        <v>-21.712835098335855</v>
      </c>
      <c r="BL136" s="105">
        <v>-21.694075642965203</v>
      </c>
      <c r="BM136" s="105">
        <v>-21.675316187594554</v>
      </c>
      <c r="BN136" s="105">
        <v>-21.658757575757576</v>
      </c>
      <c r="BO136" s="105">
        <v>-21.643606060606061</v>
      </c>
      <c r="BP136" s="105">
        <v>-21.629698795180722</v>
      </c>
      <c r="BQ136" s="105">
        <v>-21.616363636363634</v>
      </c>
      <c r="BR136" s="105">
        <v>-21.604242424242425</v>
      </c>
      <c r="BS136" s="105">
        <v>-21.592909090909092</v>
      </c>
      <c r="BT136" s="105">
        <v>-21.582000000000001</v>
      </c>
      <c r="CL136" s="45" t="s">
        <v>59</v>
      </c>
      <c r="CM136" s="35">
        <v>-37.408940998487139</v>
      </c>
      <c r="CN136" s="35">
        <v>-36.516354009077155</v>
      </c>
      <c r="CO136" s="131">
        <v>-35.62376701966717</v>
      </c>
      <c r="CP136" s="131">
        <v>-34.731180030257185</v>
      </c>
      <c r="CQ136" s="131">
        <v>-33.864372163388801</v>
      </c>
      <c r="CR136" s="131">
        <v>-33.294024205748862</v>
      </c>
      <c r="CS136" s="131">
        <v>-32.723676248108923</v>
      </c>
      <c r="CT136" s="131">
        <v>-32.153328290468984</v>
      </c>
      <c r="CU136" s="131">
        <v>-31.582980332829045</v>
      </c>
      <c r="CV136" s="131">
        <v>-31.012632375189106</v>
      </c>
      <c r="CW136" s="131">
        <v>-30.442284417549168</v>
      </c>
      <c r="CX136" s="131">
        <v>-29.957261724659606</v>
      </c>
      <c r="CY136" s="131">
        <v>-29.568456883509835</v>
      </c>
      <c r="CZ136" s="131">
        <v>-29.179652042360061</v>
      </c>
      <c r="DA136" s="131">
        <v>-28.790847201210287</v>
      </c>
      <c r="DB136" s="131">
        <v>-28.402042360060513</v>
      </c>
      <c r="DC136" s="131">
        <v>-28.013237518910742</v>
      </c>
      <c r="DD136" s="131">
        <v>-27.624432677760968</v>
      </c>
      <c r="DE136" s="131">
        <v>-27.330605143721634</v>
      </c>
      <c r="DF136" s="131">
        <v>-27.052239031770043</v>
      </c>
      <c r="DG136" s="131">
        <v>-26.773872919818455</v>
      </c>
      <c r="DH136" s="131">
        <v>-26.495506807866867</v>
      </c>
      <c r="DI136" s="131">
        <v>-26.217140695915276</v>
      </c>
      <c r="DJ136" s="131">
        <v>-25.938774583963689</v>
      </c>
      <c r="DK136" s="131">
        <v>-25.679242424242421</v>
      </c>
      <c r="DL136" s="131">
        <v>-25.476212121212118</v>
      </c>
      <c r="DM136" s="131">
        <v>-25.273181818181815</v>
      </c>
      <c r="DN136" s="131">
        <v>-25.070151515151515</v>
      </c>
      <c r="DO136" s="131">
        <v>-24.867121212121212</v>
      </c>
      <c r="DP136" s="131">
        <v>-24.664090909090909</v>
      </c>
      <c r="DQ136" s="131">
        <v>-24.461060606060606</v>
      </c>
      <c r="DR136" s="131">
        <v>-24.291074130105901</v>
      </c>
      <c r="DS136" s="131">
        <v>-24.138880484114978</v>
      </c>
      <c r="DT136" s="131">
        <v>-23.986686838124054</v>
      </c>
      <c r="DU136" s="131">
        <v>-23.834493192133131</v>
      </c>
      <c r="DV136" s="131">
        <v>-23.682299546142211</v>
      </c>
      <c r="DW136" s="131">
        <v>-23.530105900151288</v>
      </c>
      <c r="DX136" s="131">
        <v>-23.378812121212121</v>
      </c>
      <c r="DY136" s="131">
        <v>-23.249115151515152</v>
      </c>
      <c r="DZ136" s="131">
        <v>-23.124421686746988</v>
      </c>
      <c r="EA136" s="131">
        <v>-23.007554216867469</v>
      </c>
      <c r="EB136" s="131">
        <v>-22.893709090909091</v>
      </c>
      <c r="EC136" s="131">
        <v>-22.781369696969698</v>
      </c>
      <c r="ED136" s="131">
        <v>-22.673490909090912</v>
      </c>
      <c r="EE136" s="131">
        <v>-22.570042424242427</v>
      </c>
      <c r="EF136" s="131">
        <v>-22.472466666666669</v>
      </c>
      <c r="EG136" s="131">
        <v>-22.3782</v>
      </c>
      <c r="EH136" s="131">
        <v>-22.286206060606062</v>
      </c>
      <c r="EI136" s="131">
        <v>-22.203175757575757</v>
      </c>
      <c r="EJ136" s="131">
        <v>-22.121253012048193</v>
      </c>
      <c r="EK136" s="131">
        <v>-22.040530120481929</v>
      </c>
      <c r="EL136" s="131">
        <v>-21.996927272727277</v>
      </c>
      <c r="EM136" s="131">
        <v>-21.961472727272731</v>
      </c>
      <c r="EN136" s="131">
        <v>-21.926018181818183</v>
      </c>
      <c r="EO136" s="131">
        <v>-21.890563636363638</v>
      </c>
      <c r="EP136" s="131">
        <v>-21.855109090909092</v>
      </c>
      <c r="EQ136" s="131">
        <v>-21.819654545454547</v>
      </c>
      <c r="ER136" s="131">
        <v>-21.787872919818458</v>
      </c>
      <c r="ES136" s="131">
        <v>-21.769113464447809</v>
      </c>
      <c r="ET136" s="131">
        <v>-21.750354009077157</v>
      </c>
      <c r="EU136" s="131">
        <v>-21.731594553706504</v>
      </c>
      <c r="EV136" s="131">
        <v>-21.712835098335855</v>
      </c>
      <c r="EW136" s="131">
        <v>-21.694075642965203</v>
      </c>
      <c r="EX136" s="131">
        <v>-21.675316187594554</v>
      </c>
      <c r="EY136" s="131">
        <v>-21.658757575757576</v>
      </c>
      <c r="EZ136" s="131">
        <v>-21.643606060606061</v>
      </c>
      <c r="FA136" s="131">
        <v>-21.629698795180722</v>
      </c>
      <c r="FB136" s="131">
        <v>-21.616363636363634</v>
      </c>
      <c r="FC136" s="131">
        <v>-21.604242424242425</v>
      </c>
      <c r="FD136" s="131">
        <v>-21.592909090909092</v>
      </c>
      <c r="FE136" s="131">
        <v>-21.582000000000001</v>
      </c>
    </row>
    <row r="137" spans="1:161" ht="9.9499999999999993" customHeight="1" thickBot="1" x14ac:dyDescent="0.4">
      <c r="A137" s="45" t="s">
        <v>59</v>
      </c>
      <c r="B137" s="35">
        <v>-37.408940998487139</v>
      </c>
      <c r="C137" s="35">
        <v>-36.516354009077155</v>
      </c>
      <c r="D137" s="105">
        <v>-35.62376701966717</v>
      </c>
      <c r="E137" s="105">
        <v>-34.731180030257185</v>
      </c>
      <c r="F137" s="105">
        <v>-33.864372163388801</v>
      </c>
      <c r="G137" s="105">
        <v>-33.294024205748862</v>
      </c>
      <c r="H137" s="105">
        <v>-32.723676248108923</v>
      </c>
      <c r="I137" s="105">
        <v>-32.153328290468984</v>
      </c>
      <c r="J137" s="105">
        <v>-31.582980332829045</v>
      </c>
      <c r="K137" s="105">
        <v>-31.012632375189106</v>
      </c>
      <c r="L137" s="105">
        <v>-30.442284417549168</v>
      </c>
      <c r="M137" s="105">
        <v>-29.957261724659606</v>
      </c>
      <c r="N137" s="105">
        <v>-29.568456883509835</v>
      </c>
      <c r="O137" s="105">
        <v>-29.179652042360061</v>
      </c>
      <c r="P137" s="105">
        <v>-28.790847201210287</v>
      </c>
      <c r="Q137" s="105">
        <v>-28.402042360060513</v>
      </c>
      <c r="R137" s="105">
        <v>-28.013237518910742</v>
      </c>
      <c r="S137" s="105">
        <v>-27.624432677760968</v>
      </c>
      <c r="T137" s="105">
        <v>-27.330605143721634</v>
      </c>
      <c r="U137" s="105">
        <v>-27.052239031770043</v>
      </c>
      <c r="V137" s="105">
        <v>-26.773872919818455</v>
      </c>
      <c r="W137" s="105">
        <v>-26.495506807866867</v>
      </c>
      <c r="X137" s="105">
        <v>-26.217140695915276</v>
      </c>
      <c r="Y137" s="105">
        <v>-25.938774583963689</v>
      </c>
      <c r="Z137" s="105">
        <v>-25.679242424242421</v>
      </c>
      <c r="AA137" s="105">
        <v>-25.476212121212118</v>
      </c>
      <c r="AB137" s="105">
        <v>-25.273181818181815</v>
      </c>
      <c r="AC137" s="105">
        <v>-25.070151515151515</v>
      </c>
      <c r="AD137" s="105">
        <v>-24.867121212121212</v>
      </c>
      <c r="AE137" s="105">
        <v>-24.664090909090909</v>
      </c>
      <c r="AF137" s="105">
        <v>-24.461060606060606</v>
      </c>
      <c r="AG137" s="105">
        <v>-24.291074130105901</v>
      </c>
      <c r="AH137" s="105">
        <v>-24.138880484114978</v>
      </c>
      <c r="AI137" s="105">
        <v>-23.986686838124054</v>
      </c>
      <c r="AJ137" s="105">
        <v>-23.834493192133131</v>
      </c>
      <c r="AK137" s="105">
        <v>-23.682299546142211</v>
      </c>
      <c r="AL137" s="105">
        <v>-23.530105900151288</v>
      </c>
      <c r="AM137" s="105">
        <v>-23.378812121212121</v>
      </c>
      <c r="AN137" s="105">
        <v>-23.249115151515152</v>
      </c>
      <c r="AO137" s="105">
        <v>-23.124421686746988</v>
      </c>
      <c r="AP137" s="105">
        <v>-23.007554216867469</v>
      </c>
      <c r="AQ137" s="105">
        <v>-22.893709090909091</v>
      </c>
      <c r="AR137" s="105">
        <v>-22.781369696969698</v>
      </c>
      <c r="AS137" s="105">
        <v>-22.673490909090912</v>
      </c>
      <c r="AT137" s="105">
        <v>-22.570042424242427</v>
      </c>
      <c r="AU137" s="105">
        <v>-22.472466666666669</v>
      </c>
      <c r="AV137" s="105">
        <v>-22.3782</v>
      </c>
      <c r="AW137" s="105">
        <v>-22.286206060606062</v>
      </c>
      <c r="AX137" s="105">
        <v>-22.203175757575757</v>
      </c>
      <c r="AY137" s="105">
        <v>-22.121253012048193</v>
      </c>
      <c r="AZ137" s="105">
        <v>-22.040530120481929</v>
      </c>
      <c r="BA137" s="105">
        <v>-21.996927272727277</v>
      </c>
      <c r="BB137" s="105">
        <v>-21.961472727272731</v>
      </c>
      <c r="BC137" s="105">
        <v>-21.926018181818183</v>
      </c>
      <c r="BD137" s="105">
        <v>-21.890563636363638</v>
      </c>
      <c r="BE137" s="105">
        <v>-21.855109090909092</v>
      </c>
      <c r="BF137" s="105">
        <v>-21.819654545454547</v>
      </c>
      <c r="BG137" s="105">
        <v>-21.787872919818458</v>
      </c>
      <c r="BH137" s="105">
        <v>-21.769113464447809</v>
      </c>
      <c r="BI137" s="105">
        <v>-21.750354009077157</v>
      </c>
      <c r="BJ137" s="105">
        <v>-21.731594553706504</v>
      </c>
      <c r="BK137" s="105">
        <v>-21.712835098335855</v>
      </c>
      <c r="BL137" s="105">
        <v>-21.694075642965203</v>
      </c>
      <c r="BM137" s="105">
        <v>-21.675316187594554</v>
      </c>
      <c r="BN137" s="105">
        <v>-21.658757575757576</v>
      </c>
      <c r="BO137" s="105">
        <v>-21.643606060606061</v>
      </c>
      <c r="BP137" s="105">
        <v>-21.629698795180722</v>
      </c>
      <c r="BQ137" s="105">
        <v>-21.616363636363634</v>
      </c>
      <c r="BR137" s="105">
        <v>-21.604242424242425</v>
      </c>
      <c r="BS137" s="105">
        <v>-21.592909090909092</v>
      </c>
      <c r="BT137" s="105">
        <v>-21.582000000000001</v>
      </c>
      <c r="CL137" s="45" t="s">
        <v>102</v>
      </c>
      <c r="CM137" s="35">
        <v>-179.22844175491679</v>
      </c>
      <c r="CN137" s="35">
        <v>-174.62934947049922</v>
      </c>
      <c r="CO137" s="131">
        <v>-170.03025718608168</v>
      </c>
      <c r="CP137" s="131">
        <v>-165.43116490166415</v>
      </c>
      <c r="CQ137" s="131">
        <v>-161.13996974281392</v>
      </c>
      <c r="CR137" s="131">
        <v>-160.38959152798787</v>
      </c>
      <c r="CS137" s="131">
        <v>-159.63921331316186</v>
      </c>
      <c r="CT137" s="131">
        <v>-158.88883509833585</v>
      </c>
      <c r="CU137" s="131">
        <v>-158.13845688350983</v>
      </c>
      <c r="CV137" s="131">
        <v>-157.38807866868382</v>
      </c>
      <c r="CW137" s="131">
        <v>-156.6377004538578</v>
      </c>
      <c r="CX137" s="131">
        <v>-152.6734039334342</v>
      </c>
      <c r="CY137" s="131">
        <v>-145.08490166414524</v>
      </c>
      <c r="CZ137" s="131">
        <v>-137.49639939485627</v>
      </c>
      <c r="DA137" s="131">
        <v>-129.90789712556733</v>
      </c>
      <c r="DB137" s="131">
        <v>-122.31939485627836</v>
      </c>
      <c r="DC137" s="131">
        <v>-114.7308925869894</v>
      </c>
      <c r="DD137" s="131">
        <v>-107.14239031770043</v>
      </c>
      <c r="DE137" s="131">
        <v>-104.45627836611195</v>
      </c>
      <c r="DF137" s="131">
        <v>-102.56822995461421</v>
      </c>
      <c r="DG137" s="131">
        <v>-100.68018154311649</v>
      </c>
      <c r="DH137" s="131">
        <v>-98.792133131618755</v>
      </c>
      <c r="DI137" s="131">
        <v>-96.90408472012102</v>
      </c>
      <c r="DJ137" s="131">
        <v>-95.016036308623299</v>
      </c>
      <c r="DK137" s="131">
        <v>-93.221212121212119</v>
      </c>
      <c r="DL137" s="131">
        <v>-91.706060606060603</v>
      </c>
      <c r="DM137" s="131">
        <v>-90.190909090909088</v>
      </c>
      <c r="DN137" s="131">
        <v>-88.675757575757572</v>
      </c>
      <c r="DO137" s="131">
        <v>-87.160606060606057</v>
      </c>
      <c r="DP137" s="131">
        <v>-85.645454545454541</v>
      </c>
      <c r="DQ137" s="131">
        <v>-84.130303030303025</v>
      </c>
      <c r="DR137" s="131">
        <v>-82.784992435703472</v>
      </c>
      <c r="DS137" s="131">
        <v>-81.531134644478058</v>
      </c>
      <c r="DT137" s="131">
        <v>-80.277276853252644</v>
      </c>
      <c r="DU137" s="131">
        <v>-79.02341906202723</v>
      </c>
      <c r="DV137" s="131">
        <v>-77.769561270801816</v>
      </c>
      <c r="DW137" s="131">
        <v>-76.515703479576402</v>
      </c>
      <c r="DX137" s="131">
        <v>-75.266618181818188</v>
      </c>
      <c r="DY137" s="131">
        <v>-74.132072727272728</v>
      </c>
      <c r="DZ137" s="131">
        <v>-73.018987951807233</v>
      </c>
      <c r="EA137" s="131">
        <v>-71.939469879518072</v>
      </c>
      <c r="EB137" s="131">
        <v>-70.883490909090909</v>
      </c>
      <c r="EC137" s="131">
        <v>-69.83932121212122</v>
      </c>
      <c r="ED137" s="131">
        <v>-68.830836363636365</v>
      </c>
      <c r="EE137" s="131">
        <v>-67.836945454545457</v>
      </c>
      <c r="EF137" s="131">
        <v>-66.862400000000008</v>
      </c>
      <c r="EG137" s="131">
        <v>-65.914327272727277</v>
      </c>
      <c r="EH137" s="131">
        <v>-64.978133333333346</v>
      </c>
      <c r="EI137" s="131">
        <v>-64.07146666666668</v>
      </c>
      <c r="EJ137" s="131">
        <v>-63.868337349397592</v>
      </c>
      <c r="EK137" s="131">
        <v>-64.427373493975907</v>
      </c>
      <c r="EL137" s="131">
        <v>-64.871903030303045</v>
      </c>
      <c r="EM137" s="131">
        <v>-65.291296969696972</v>
      </c>
      <c r="EN137" s="131">
        <v>-65.710690909090914</v>
      </c>
      <c r="EO137" s="131">
        <v>-66.130084848484856</v>
      </c>
      <c r="EP137" s="131">
        <v>-66.549478787878797</v>
      </c>
      <c r="EQ137" s="131">
        <v>-66.968872727272739</v>
      </c>
      <c r="ER137" s="131">
        <v>-67.372151285930414</v>
      </c>
      <c r="ES137" s="131">
        <v>-67.718293494704994</v>
      </c>
      <c r="ET137" s="131">
        <v>-68.064435703479589</v>
      </c>
      <c r="EU137" s="131">
        <v>-68.410577912254169</v>
      </c>
      <c r="EV137" s="131">
        <v>-68.756720121028749</v>
      </c>
      <c r="EW137" s="131">
        <v>-69.10286232980333</v>
      </c>
      <c r="EX137" s="131">
        <v>-69.44900453857791</v>
      </c>
      <c r="EY137" s="131">
        <v>-69.805818181818182</v>
      </c>
      <c r="EZ137" s="131">
        <v>-70.169454545454542</v>
      </c>
      <c r="FA137" s="131">
        <v>-70.540240963855425</v>
      </c>
      <c r="FB137" s="131">
        <v>-70.916363636363627</v>
      </c>
      <c r="FC137" s="131">
        <v>-71.304242424242418</v>
      </c>
      <c r="FD137" s="131">
        <v>-71.698424242424238</v>
      </c>
      <c r="FE137" s="131">
        <v>-72.096000000000004</v>
      </c>
    </row>
    <row r="138" spans="1:161" ht="9.9499999999999993" customHeight="1" thickBot="1" x14ac:dyDescent="0.4">
      <c r="A138" s="45" t="s">
        <v>102</v>
      </c>
      <c r="B138" s="35">
        <v>-179.22844175491679</v>
      </c>
      <c r="C138" s="35">
        <v>-174.62934947049922</v>
      </c>
      <c r="D138" s="105">
        <v>-170.03025718608168</v>
      </c>
      <c r="E138" s="105">
        <v>-165.43116490166415</v>
      </c>
      <c r="F138" s="105">
        <v>-161.13996974281392</v>
      </c>
      <c r="G138" s="105">
        <v>-160.38959152798787</v>
      </c>
      <c r="H138" s="105">
        <v>-159.63921331316186</v>
      </c>
      <c r="I138" s="105">
        <v>-158.88883509833585</v>
      </c>
      <c r="J138" s="105">
        <v>-158.13845688350983</v>
      </c>
      <c r="K138" s="105">
        <v>-157.38807866868382</v>
      </c>
      <c r="L138" s="105">
        <v>-156.6377004538578</v>
      </c>
      <c r="M138" s="105">
        <v>-152.6734039334342</v>
      </c>
      <c r="N138" s="105">
        <v>-145.08490166414524</v>
      </c>
      <c r="O138" s="105">
        <v>-137.49639939485627</v>
      </c>
      <c r="P138" s="105">
        <v>-129.90789712556733</v>
      </c>
      <c r="Q138" s="105">
        <v>-122.31939485627836</v>
      </c>
      <c r="R138" s="105">
        <v>-114.7308925869894</v>
      </c>
      <c r="S138" s="105">
        <v>-107.14239031770043</v>
      </c>
      <c r="T138" s="105">
        <v>-104.45627836611195</v>
      </c>
      <c r="U138" s="105">
        <v>-102.56822995461421</v>
      </c>
      <c r="V138" s="105">
        <v>-100.68018154311649</v>
      </c>
      <c r="W138" s="105">
        <v>-98.792133131618755</v>
      </c>
      <c r="X138" s="105">
        <v>-96.90408472012102</v>
      </c>
      <c r="Y138" s="105">
        <v>-95.016036308623299</v>
      </c>
      <c r="Z138" s="105">
        <v>-93.221212121212119</v>
      </c>
      <c r="AA138" s="105">
        <v>-91.706060606060603</v>
      </c>
      <c r="AB138" s="105">
        <v>-90.190909090909088</v>
      </c>
      <c r="AC138" s="105">
        <v>-88.675757575757572</v>
      </c>
      <c r="AD138" s="105">
        <v>-87.160606060606057</v>
      </c>
      <c r="AE138" s="105">
        <v>-85.645454545454541</v>
      </c>
      <c r="AF138" s="105">
        <v>-84.130303030303025</v>
      </c>
      <c r="AG138" s="105">
        <v>-82.784992435703472</v>
      </c>
      <c r="AH138" s="105">
        <v>-81.531134644478058</v>
      </c>
      <c r="AI138" s="105">
        <v>-80.277276853252644</v>
      </c>
      <c r="AJ138" s="105">
        <v>-79.02341906202723</v>
      </c>
      <c r="AK138" s="105">
        <v>-77.769561270801816</v>
      </c>
      <c r="AL138" s="105">
        <v>-76.515703479576402</v>
      </c>
      <c r="AM138" s="105">
        <v>-75.266618181818188</v>
      </c>
      <c r="AN138" s="105">
        <v>-74.132072727272728</v>
      </c>
      <c r="AO138" s="105">
        <v>-73.018987951807233</v>
      </c>
      <c r="AP138" s="105">
        <v>-71.939469879518072</v>
      </c>
      <c r="AQ138" s="105">
        <v>-70.883490909090909</v>
      </c>
      <c r="AR138" s="105">
        <v>-69.83932121212122</v>
      </c>
      <c r="AS138" s="105">
        <v>-68.830836363636365</v>
      </c>
      <c r="AT138" s="105">
        <v>-67.836945454545457</v>
      </c>
      <c r="AU138" s="105">
        <v>-66.862400000000008</v>
      </c>
      <c r="AV138" s="105">
        <v>-65.914327272727277</v>
      </c>
      <c r="AW138" s="105">
        <v>-64.978133333333346</v>
      </c>
      <c r="AX138" s="105">
        <v>-64.07146666666668</v>
      </c>
      <c r="AY138" s="105">
        <v>-63.868337349397592</v>
      </c>
      <c r="AZ138" s="105">
        <v>-64.427373493975907</v>
      </c>
      <c r="BA138" s="105">
        <v>-64.871903030303045</v>
      </c>
      <c r="BB138" s="105">
        <v>-65.291296969696972</v>
      </c>
      <c r="BC138" s="105">
        <v>-65.710690909090914</v>
      </c>
      <c r="BD138" s="105">
        <v>-66.130084848484856</v>
      </c>
      <c r="BE138" s="105">
        <v>-66.549478787878797</v>
      </c>
      <c r="BF138" s="105">
        <v>-66.968872727272739</v>
      </c>
      <c r="BG138" s="105">
        <v>-67.372151285930414</v>
      </c>
      <c r="BH138" s="105">
        <v>-67.718293494704994</v>
      </c>
      <c r="BI138" s="105">
        <v>-68.064435703479589</v>
      </c>
      <c r="BJ138" s="105">
        <v>-68.410577912254169</v>
      </c>
      <c r="BK138" s="105">
        <v>-68.756720121028749</v>
      </c>
      <c r="BL138" s="105">
        <v>-69.10286232980333</v>
      </c>
      <c r="BM138" s="105">
        <v>-69.44900453857791</v>
      </c>
      <c r="BN138" s="105">
        <v>-69.805818181818182</v>
      </c>
      <c r="BO138" s="105">
        <v>-70.169454545454542</v>
      </c>
      <c r="BP138" s="105">
        <v>-70.540240963855425</v>
      </c>
      <c r="BQ138" s="105">
        <v>-70.916363636363627</v>
      </c>
      <c r="BR138" s="105">
        <v>-71.304242424242418</v>
      </c>
      <c r="BS138" s="105">
        <v>-71.698424242424238</v>
      </c>
      <c r="BT138" s="105">
        <v>-72.096000000000004</v>
      </c>
      <c r="CL138" s="45" t="s">
        <v>91</v>
      </c>
      <c r="CM138" s="35">
        <v>-22.403555219364598</v>
      </c>
      <c r="CN138" s="35">
        <v>-21.828668683812403</v>
      </c>
      <c r="CO138" s="131">
        <v>-21.253782148260211</v>
      </c>
      <c r="CP138" s="131">
        <v>-20.678895612708018</v>
      </c>
      <c r="CQ138" s="131">
        <v>-20.14249621785174</v>
      </c>
      <c r="CR138" s="131">
        <v>-20.048698940998484</v>
      </c>
      <c r="CS138" s="131">
        <v>-19.954901664145233</v>
      </c>
      <c r="CT138" s="131">
        <v>-19.861104387291981</v>
      </c>
      <c r="CU138" s="131">
        <v>-19.767307110438729</v>
      </c>
      <c r="CV138" s="131">
        <v>-19.673509833585477</v>
      </c>
      <c r="CW138" s="131">
        <v>-19.579712556732225</v>
      </c>
      <c r="CX138" s="131">
        <v>-19.084175491679275</v>
      </c>
      <c r="CY138" s="131">
        <v>-18.135612708018154</v>
      </c>
      <c r="CZ138" s="131">
        <v>-17.187049924357034</v>
      </c>
      <c r="DA138" s="131">
        <v>-16.238487140695916</v>
      </c>
      <c r="DB138" s="131">
        <v>-15.289924357034796</v>
      </c>
      <c r="DC138" s="131">
        <v>-14.341361573373675</v>
      </c>
      <c r="DD138" s="131">
        <v>-13.392798789712554</v>
      </c>
      <c r="DE138" s="131">
        <v>-13.057034795763993</v>
      </c>
      <c r="DF138" s="131">
        <v>-12.821028744326776</v>
      </c>
      <c r="DG138" s="131">
        <v>-12.585022692889561</v>
      </c>
      <c r="DH138" s="131">
        <v>-12.349016641452344</v>
      </c>
      <c r="DI138" s="131">
        <v>-12.113010590015127</v>
      </c>
      <c r="DJ138" s="131">
        <v>-11.877004538577912</v>
      </c>
      <c r="DK138" s="131">
        <v>-11.652651515151515</v>
      </c>
      <c r="DL138" s="131">
        <v>-11.463257575757575</v>
      </c>
      <c r="DM138" s="131">
        <v>-11.273863636363636</v>
      </c>
      <c r="DN138" s="131">
        <v>-11.084469696969697</v>
      </c>
      <c r="DO138" s="131">
        <v>-10.895075757575757</v>
      </c>
      <c r="DP138" s="131">
        <v>-10.705681818181818</v>
      </c>
      <c r="DQ138" s="131">
        <v>-10.516287878787878</v>
      </c>
      <c r="DR138" s="131">
        <v>-10.348124054462934</v>
      </c>
      <c r="DS138" s="131">
        <v>-10.191391830559757</v>
      </c>
      <c r="DT138" s="131">
        <v>-10.034659606656581</v>
      </c>
      <c r="DU138" s="131">
        <v>-9.8779273827534038</v>
      </c>
      <c r="DV138" s="131">
        <v>-9.721195158850227</v>
      </c>
      <c r="DW138" s="131">
        <v>-9.5644629349470502</v>
      </c>
      <c r="DX138" s="131">
        <v>-9.4083272727272735</v>
      </c>
      <c r="DY138" s="131">
        <v>-9.266509090909091</v>
      </c>
      <c r="DZ138" s="131">
        <v>-9.1273734939759041</v>
      </c>
      <c r="EA138" s="131">
        <v>-8.9924337349397589</v>
      </c>
      <c r="EB138" s="131">
        <v>-8.8604363636363637</v>
      </c>
      <c r="EC138" s="131">
        <v>-8.7299151515151525</v>
      </c>
      <c r="ED138" s="131">
        <v>-8.6038545454545456</v>
      </c>
      <c r="EE138" s="131">
        <v>-8.4796181818181822</v>
      </c>
      <c r="EF138" s="131">
        <v>-8.357800000000001</v>
      </c>
      <c r="EG138" s="131">
        <v>-8.2392909090909097</v>
      </c>
      <c r="EH138" s="131">
        <v>-8.1222666666666683</v>
      </c>
      <c r="EI138" s="131">
        <v>-8.008933333333335</v>
      </c>
      <c r="EJ138" s="131">
        <v>-7.983542168674699</v>
      </c>
      <c r="EK138" s="131">
        <v>-8.0534216867469883</v>
      </c>
      <c r="EL138" s="131">
        <v>-8.1089878787878806</v>
      </c>
      <c r="EM138" s="131">
        <v>-8.1614121212121216</v>
      </c>
      <c r="EN138" s="131">
        <v>-8.2138363636363643</v>
      </c>
      <c r="EO138" s="131">
        <v>-8.266260606060607</v>
      </c>
      <c r="EP138" s="131">
        <v>-8.3186848484848497</v>
      </c>
      <c r="EQ138" s="131">
        <v>-8.3711090909090924</v>
      </c>
      <c r="ER138" s="131">
        <v>-8.4215189107413018</v>
      </c>
      <c r="ES138" s="131">
        <v>-8.4647866868381243</v>
      </c>
      <c r="ET138" s="131">
        <v>-8.5080544629349486</v>
      </c>
      <c r="EU138" s="131">
        <v>-8.5513222390317711</v>
      </c>
      <c r="EV138" s="131">
        <v>-8.5945900151285937</v>
      </c>
      <c r="EW138" s="131">
        <v>-8.6378577912254162</v>
      </c>
      <c r="EX138" s="131">
        <v>-8.6811255673222387</v>
      </c>
      <c r="EY138" s="131">
        <v>-8.7257272727272728</v>
      </c>
      <c r="EZ138" s="131">
        <v>-8.7711818181818177</v>
      </c>
      <c r="FA138" s="131">
        <v>-8.8175301204819281</v>
      </c>
      <c r="FB138" s="131">
        <v>-8.8645454545454534</v>
      </c>
      <c r="FC138" s="131">
        <v>-8.9130303030303022</v>
      </c>
      <c r="FD138" s="131">
        <v>-8.9623030303030298</v>
      </c>
      <c r="FE138" s="131">
        <v>-9.0120000000000005</v>
      </c>
    </row>
    <row r="139" spans="1:161" ht="9.9499999999999993" customHeight="1" thickBot="1" x14ac:dyDescent="0.4">
      <c r="A139" s="45" t="s">
        <v>91</v>
      </c>
      <c r="B139" s="35">
        <v>-22.403555219364598</v>
      </c>
      <c r="C139" s="35">
        <v>-21.828668683812403</v>
      </c>
      <c r="D139" s="105">
        <v>-21.253782148260211</v>
      </c>
      <c r="E139" s="105">
        <v>-20.678895612708018</v>
      </c>
      <c r="F139" s="105">
        <v>-20.14249621785174</v>
      </c>
      <c r="G139" s="105">
        <v>-20.048698940998484</v>
      </c>
      <c r="H139" s="105">
        <v>-19.954901664145233</v>
      </c>
      <c r="I139" s="105">
        <v>-19.861104387291981</v>
      </c>
      <c r="J139" s="105">
        <v>-19.767307110438729</v>
      </c>
      <c r="K139" s="105">
        <v>-19.673509833585477</v>
      </c>
      <c r="L139" s="105">
        <v>-19.579712556732225</v>
      </c>
      <c r="M139" s="105">
        <v>-19.084175491679275</v>
      </c>
      <c r="N139" s="105">
        <v>-18.135612708018154</v>
      </c>
      <c r="O139" s="105">
        <v>-17.187049924357034</v>
      </c>
      <c r="P139" s="105">
        <v>-16.238487140695916</v>
      </c>
      <c r="Q139" s="105">
        <v>-15.289924357034796</v>
      </c>
      <c r="R139" s="105">
        <v>-14.341361573373675</v>
      </c>
      <c r="S139" s="105">
        <v>-13.392798789712554</v>
      </c>
      <c r="T139" s="105">
        <v>-13.057034795763993</v>
      </c>
      <c r="U139" s="105">
        <v>-12.821028744326776</v>
      </c>
      <c r="V139" s="105">
        <v>-12.585022692889561</v>
      </c>
      <c r="W139" s="105">
        <v>-12.349016641452344</v>
      </c>
      <c r="X139" s="105">
        <v>-12.113010590015127</v>
      </c>
      <c r="Y139" s="105">
        <v>-11.877004538577912</v>
      </c>
      <c r="Z139" s="105">
        <v>-11.652651515151515</v>
      </c>
      <c r="AA139" s="105">
        <v>-11.463257575757575</v>
      </c>
      <c r="AB139" s="105">
        <v>-11.273863636363636</v>
      </c>
      <c r="AC139" s="105">
        <v>-11.084469696969697</v>
      </c>
      <c r="AD139" s="105">
        <v>-10.895075757575757</v>
      </c>
      <c r="AE139" s="105">
        <v>-10.705681818181818</v>
      </c>
      <c r="AF139" s="105">
        <v>-10.516287878787878</v>
      </c>
      <c r="AG139" s="105">
        <v>-10.348124054462934</v>
      </c>
      <c r="AH139" s="105">
        <v>-10.191391830559757</v>
      </c>
      <c r="AI139" s="105">
        <v>-10.034659606656581</v>
      </c>
      <c r="AJ139" s="105">
        <v>-9.8779273827534038</v>
      </c>
      <c r="AK139" s="105">
        <v>-9.721195158850227</v>
      </c>
      <c r="AL139" s="105">
        <v>-9.5644629349470502</v>
      </c>
      <c r="AM139" s="105">
        <v>-9.4083272727272735</v>
      </c>
      <c r="AN139" s="105">
        <v>-9.266509090909091</v>
      </c>
      <c r="AO139" s="105">
        <v>-9.1273734939759041</v>
      </c>
      <c r="AP139" s="105">
        <v>-8.9924337349397589</v>
      </c>
      <c r="AQ139" s="105">
        <v>-8.8604363636363637</v>
      </c>
      <c r="AR139" s="105">
        <v>-8.7299151515151525</v>
      </c>
      <c r="AS139" s="105">
        <v>-8.6038545454545456</v>
      </c>
      <c r="AT139" s="105">
        <v>-8.4796181818181822</v>
      </c>
      <c r="AU139" s="105">
        <v>-8.357800000000001</v>
      </c>
      <c r="AV139" s="105">
        <v>-8.2392909090909097</v>
      </c>
      <c r="AW139" s="105">
        <v>-8.1222666666666683</v>
      </c>
      <c r="AX139" s="105">
        <v>-8.008933333333335</v>
      </c>
      <c r="AY139" s="105">
        <v>-7.983542168674699</v>
      </c>
      <c r="AZ139" s="105">
        <v>-8.0534216867469883</v>
      </c>
      <c r="BA139" s="105">
        <v>-8.1089878787878806</v>
      </c>
      <c r="BB139" s="105">
        <v>-8.1614121212121216</v>
      </c>
      <c r="BC139" s="105">
        <v>-8.2138363636363643</v>
      </c>
      <c r="BD139" s="105">
        <v>-8.266260606060607</v>
      </c>
      <c r="BE139" s="105">
        <v>-8.3186848484848497</v>
      </c>
      <c r="BF139" s="105">
        <v>-8.3711090909090924</v>
      </c>
      <c r="BG139" s="105">
        <v>-8.4215189107413018</v>
      </c>
      <c r="BH139" s="105">
        <v>-8.4647866868381243</v>
      </c>
      <c r="BI139" s="105">
        <v>-8.5080544629349486</v>
      </c>
      <c r="BJ139" s="105">
        <v>-8.5513222390317711</v>
      </c>
      <c r="BK139" s="105">
        <v>-8.5945900151285937</v>
      </c>
      <c r="BL139" s="105">
        <v>-8.6378577912254162</v>
      </c>
      <c r="BM139" s="105">
        <v>-8.6811255673222387</v>
      </c>
      <c r="BN139" s="105">
        <v>-8.7257272727272728</v>
      </c>
      <c r="BO139" s="105">
        <v>-8.7711818181818177</v>
      </c>
      <c r="BP139" s="105">
        <v>-8.8175301204819281</v>
      </c>
      <c r="BQ139" s="105">
        <v>-8.8645454545454534</v>
      </c>
      <c r="BR139" s="105">
        <v>-8.9130303030303022</v>
      </c>
      <c r="BS139" s="105">
        <v>-8.9623030303030298</v>
      </c>
      <c r="BT139" s="105">
        <v>-9.0120000000000005</v>
      </c>
      <c r="CL139" s="45" t="s">
        <v>102</v>
      </c>
      <c r="CM139" s="35">
        <v>-179.22844175491679</v>
      </c>
      <c r="CN139" s="35">
        <v>-174.62934947049922</v>
      </c>
      <c r="CO139" s="131">
        <v>-170.03025718608168</v>
      </c>
      <c r="CP139" s="131">
        <v>-165.43116490166415</v>
      </c>
      <c r="CQ139" s="131">
        <v>-161.13996974281392</v>
      </c>
      <c r="CR139" s="131">
        <v>-160.38959152798787</v>
      </c>
      <c r="CS139" s="131">
        <v>-159.63921331316186</v>
      </c>
      <c r="CT139" s="131">
        <v>-158.88883509833585</v>
      </c>
      <c r="CU139" s="131">
        <v>-158.13845688350983</v>
      </c>
      <c r="CV139" s="131">
        <v>-157.38807866868382</v>
      </c>
      <c r="CW139" s="131">
        <v>-156.6377004538578</v>
      </c>
      <c r="CX139" s="131">
        <v>-152.6734039334342</v>
      </c>
      <c r="CY139" s="131">
        <v>-145.08490166414524</v>
      </c>
      <c r="CZ139" s="131">
        <v>-137.49639939485627</v>
      </c>
      <c r="DA139" s="131">
        <v>-129.90789712556733</v>
      </c>
      <c r="DB139" s="131">
        <v>-122.31939485627836</v>
      </c>
      <c r="DC139" s="131">
        <v>-114.7308925869894</v>
      </c>
      <c r="DD139" s="131">
        <v>-107.14239031770043</v>
      </c>
      <c r="DE139" s="131">
        <v>-104.45627836611195</v>
      </c>
      <c r="DF139" s="131">
        <v>-102.56822995461421</v>
      </c>
      <c r="DG139" s="131">
        <v>-100.68018154311649</v>
      </c>
      <c r="DH139" s="131">
        <v>-98.792133131618755</v>
      </c>
      <c r="DI139" s="131">
        <v>-96.90408472012102</v>
      </c>
      <c r="DJ139" s="131">
        <v>-95.016036308623299</v>
      </c>
      <c r="DK139" s="131">
        <v>-93.221212121212119</v>
      </c>
      <c r="DL139" s="131">
        <v>-91.706060606060603</v>
      </c>
      <c r="DM139" s="131">
        <v>-90.190909090909088</v>
      </c>
      <c r="DN139" s="131">
        <v>-88.675757575757572</v>
      </c>
      <c r="DO139" s="131">
        <v>-87.160606060606057</v>
      </c>
      <c r="DP139" s="131">
        <v>-85.645454545454541</v>
      </c>
      <c r="DQ139" s="131">
        <v>-84.130303030303025</v>
      </c>
      <c r="DR139" s="131">
        <v>-82.784992435703472</v>
      </c>
      <c r="DS139" s="131">
        <v>-81.531134644478058</v>
      </c>
      <c r="DT139" s="131">
        <v>-80.277276853252644</v>
      </c>
      <c r="DU139" s="131">
        <v>-79.02341906202723</v>
      </c>
      <c r="DV139" s="131">
        <v>-77.769561270801816</v>
      </c>
      <c r="DW139" s="131">
        <v>-76.515703479576402</v>
      </c>
      <c r="DX139" s="131">
        <v>-75.266618181818188</v>
      </c>
      <c r="DY139" s="131">
        <v>-74.132072727272728</v>
      </c>
      <c r="DZ139" s="131">
        <v>-73.018987951807233</v>
      </c>
      <c r="EA139" s="131">
        <v>-71.939469879518072</v>
      </c>
      <c r="EB139" s="131">
        <v>-70.883490909090909</v>
      </c>
      <c r="EC139" s="131">
        <v>-69.83932121212122</v>
      </c>
      <c r="ED139" s="131">
        <v>-68.830836363636365</v>
      </c>
      <c r="EE139" s="131">
        <v>-67.836945454545457</v>
      </c>
      <c r="EF139" s="131">
        <v>-66.862400000000008</v>
      </c>
      <c r="EG139" s="131">
        <v>-65.914327272727277</v>
      </c>
      <c r="EH139" s="131">
        <v>-64.978133333333346</v>
      </c>
      <c r="EI139" s="131">
        <v>-64.07146666666668</v>
      </c>
      <c r="EJ139" s="131">
        <v>-63.868337349397592</v>
      </c>
      <c r="EK139" s="131">
        <v>-64.427373493975907</v>
      </c>
      <c r="EL139" s="131">
        <v>-64.871903030303045</v>
      </c>
      <c r="EM139" s="131">
        <v>-65.291296969696972</v>
      </c>
      <c r="EN139" s="131">
        <v>-65.710690909090914</v>
      </c>
      <c r="EO139" s="131">
        <v>-66.130084848484856</v>
      </c>
      <c r="EP139" s="131">
        <v>-66.549478787878797</v>
      </c>
      <c r="EQ139" s="131">
        <v>-66.968872727272739</v>
      </c>
      <c r="ER139" s="131">
        <v>-67.372151285930414</v>
      </c>
      <c r="ES139" s="131">
        <v>-67.718293494704994</v>
      </c>
      <c r="ET139" s="131">
        <v>-68.064435703479589</v>
      </c>
      <c r="EU139" s="131">
        <v>-68.410577912254169</v>
      </c>
      <c r="EV139" s="131">
        <v>-68.756720121028749</v>
      </c>
      <c r="EW139" s="131">
        <v>-69.10286232980333</v>
      </c>
      <c r="EX139" s="131">
        <v>-69.44900453857791</v>
      </c>
      <c r="EY139" s="131">
        <v>-69.805818181818182</v>
      </c>
      <c r="EZ139" s="131">
        <v>-70.169454545454542</v>
      </c>
      <c r="FA139" s="131">
        <v>-70.540240963855425</v>
      </c>
      <c r="FB139" s="131">
        <v>-70.916363636363627</v>
      </c>
      <c r="FC139" s="131">
        <v>-71.304242424242418</v>
      </c>
      <c r="FD139" s="131">
        <v>-71.698424242424238</v>
      </c>
      <c r="FE139" s="131">
        <v>-72.096000000000004</v>
      </c>
    </row>
    <row r="140" spans="1:161" ht="9.9499999999999993" customHeight="1" thickBot="1" x14ac:dyDescent="0.4">
      <c r="A140" s="45" t="s">
        <v>108</v>
      </c>
      <c r="B140" s="35">
        <v>-134.42133131618758</v>
      </c>
      <c r="C140" s="35">
        <v>-130.97201210287443</v>
      </c>
      <c r="D140" s="105">
        <v>-127.52269288956126</v>
      </c>
      <c r="E140" s="105">
        <v>-124.0733736762481</v>
      </c>
      <c r="F140" s="105">
        <v>-120.85497730711043</v>
      </c>
      <c r="G140" s="105">
        <v>-120.29219364599092</v>
      </c>
      <c r="H140" s="105">
        <v>-119.72940998487141</v>
      </c>
      <c r="I140" s="105">
        <v>-119.16662632375188</v>
      </c>
      <c r="J140" s="105">
        <v>-118.60384266263237</v>
      </c>
      <c r="K140" s="105">
        <v>-118.04105900151286</v>
      </c>
      <c r="L140" s="105">
        <v>-117.47827534039335</v>
      </c>
      <c r="M140" s="105">
        <v>-114.50505295007565</v>
      </c>
      <c r="N140" s="105">
        <v>-108.81367624810893</v>
      </c>
      <c r="O140" s="105">
        <v>-103.12229954614222</v>
      </c>
      <c r="P140" s="105">
        <v>-97.430922844175498</v>
      </c>
      <c r="Q140" s="105">
        <v>-91.739546142208781</v>
      </c>
      <c r="R140" s="105">
        <v>-86.048169440242049</v>
      </c>
      <c r="S140" s="105">
        <v>-80.356792738275331</v>
      </c>
      <c r="T140" s="105">
        <v>-78.342208774583966</v>
      </c>
      <c r="U140" s="105">
        <v>-76.926172465960661</v>
      </c>
      <c r="V140" s="105">
        <v>-75.510136157337357</v>
      </c>
      <c r="W140" s="105">
        <v>-74.094099848714066</v>
      </c>
      <c r="X140" s="105">
        <v>-72.678063540090761</v>
      </c>
      <c r="Y140" s="105">
        <v>-71.262027231467471</v>
      </c>
      <c r="Z140" s="105">
        <v>-69.915909090909082</v>
      </c>
      <c r="AA140" s="105">
        <v>-68.779545454545442</v>
      </c>
      <c r="AB140" s="105">
        <v>-67.643181818181816</v>
      </c>
      <c r="AC140" s="105">
        <v>-66.506818181818176</v>
      </c>
      <c r="AD140" s="105">
        <v>-65.370454545454535</v>
      </c>
      <c r="AE140" s="105">
        <v>-64.234090909090909</v>
      </c>
      <c r="AF140" s="105">
        <v>-63.097727272727269</v>
      </c>
      <c r="AG140" s="105">
        <v>-62.088744326777608</v>
      </c>
      <c r="AH140" s="105">
        <v>-61.14835098335854</v>
      </c>
      <c r="AI140" s="105">
        <v>-60.20795763993948</v>
      </c>
      <c r="AJ140" s="105">
        <v>-59.267564296520419</v>
      </c>
      <c r="AK140" s="105">
        <v>-58.327170953101358</v>
      </c>
      <c r="AL140" s="105">
        <v>-57.386777609682298</v>
      </c>
      <c r="AM140" s="105">
        <v>-56.449963636363634</v>
      </c>
      <c r="AN140" s="105">
        <v>-55.599054545454543</v>
      </c>
      <c r="AO140" s="105">
        <v>-54.764240963855421</v>
      </c>
      <c r="AP140" s="105">
        <v>-53.954602409638554</v>
      </c>
      <c r="AQ140" s="105">
        <v>-53.162618181818182</v>
      </c>
      <c r="AR140" s="105">
        <v>-52.379490909090912</v>
      </c>
      <c r="AS140" s="105">
        <v>-51.623127272727274</v>
      </c>
      <c r="AT140" s="105">
        <v>-50.877709090909093</v>
      </c>
      <c r="AU140" s="105">
        <v>-50.146799999999999</v>
      </c>
      <c r="AV140" s="105">
        <v>-49.435745454545454</v>
      </c>
      <c r="AW140" s="105">
        <v>-48.733600000000003</v>
      </c>
      <c r="AX140" s="105">
        <v>-48.053600000000003</v>
      </c>
      <c r="AY140" s="105">
        <v>-47.901253012048194</v>
      </c>
      <c r="AZ140" s="105">
        <v>-48.320530120481934</v>
      </c>
      <c r="BA140" s="105">
        <v>-48.653927272727273</v>
      </c>
      <c r="BB140" s="105">
        <v>-48.968472727272733</v>
      </c>
      <c r="BC140" s="105">
        <v>-49.283018181818186</v>
      </c>
      <c r="BD140" s="105">
        <v>-49.597563636363645</v>
      </c>
      <c r="BE140" s="105">
        <v>-49.912109090909098</v>
      </c>
      <c r="BF140" s="105">
        <v>-50.226654545454551</v>
      </c>
      <c r="BG140" s="105">
        <v>-50.529113464447818</v>
      </c>
      <c r="BH140" s="105">
        <v>-50.788720121028753</v>
      </c>
      <c r="BI140" s="105">
        <v>-51.048326777609688</v>
      </c>
      <c r="BJ140" s="105">
        <v>-51.307933434190623</v>
      </c>
      <c r="BK140" s="105">
        <v>-51.567540090771566</v>
      </c>
      <c r="BL140" s="105">
        <v>-51.827146747352501</v>
      </c>
      <c r="BM140" s="105">
        <v>-52.086753403933436</v>
      </c>
      <c r="BN140" s="105">
        <v>-52.354363636363637</v>
      </c>
      <c r="BO140" s="105">
        <v>-52.62709090909091</v>
      </c>
      <c r="BP140" s="105">
        <v>-52.905180722891565</v>
      </c>
      <c r="BQ140" s="105">
        <v>-53.18727272727272</v>
      </c>
      <c r="BR140" s="105">
        <v>-53.478181818181817</v>
      </c>
      <c r="BS140" s="105">
        <v>-53.773818181818179</v>
      </c>
      <c r="BT140" s="105">
        <v>-54.072000000000003</v>
      </c>
      <c r="CL140" s="45" t="s">
        <v>103</v>
      </c>
      <c r="CM140" s="35">
        <v>-112.017776096823</v>
      </c>
      <c r="CN140" s="35">
        <v>-109.14334341906203</v>
      </c>
      <c r="CO140" s="131">
        <v>-106.26891074130106</v>
      </c>
      <c r="CP140" s="131">
        <v>-103.39447806354009</v>
      </c>
      <c r="CQ140" s="131">
        <v>-100.7124810892587</v>
      </c>
      <c r="CR140" s="131">
        <v>-100.24349470499244</v>
      </c>
      <c r="CS140" s="131">
        <v>-99.77450832072617</v>
      </c>
      <c r="CT140" s="131">
        <v>-99.305521936459911</v>
      </c>
      <c r="CU140" s="131">
        <v>-98.836535552193652</v>
      </c>
      <c r="CV140" s="131">
        <v>-98.367549167927393</v>
      </c>
      <c r="CW140" s="131">
        <v>-97.89856278366112</v>
      </c>
      <c r="CX140" s="131">
        <v>-95.420877458396376</v>
      </c>
      <c r="CY140" s="131">
        <v>-90.678063540090776</v>
      </c>
      <c r="CZ140" s="131">
        <v>-85.935249621785175</v>
      </c>
      <c r="DA140" s="131">
        <v>-81.192435703479575</v>
      </c>
      <c r="DB140" s="131">
        <v>-76.449621785173974</v>
      </c>
      <c r="DC140" s="131">
        <v>-71.706807866868374</v>
      </c>
      <c r="DD140" s="131">
        <v>-66.963993948562774</v>
      </c>
      <c r="DE140" s="131">
        <v>-65.285173978819969</v>
      </c>
      <c r="DF140" s="131">
        <v>-64.10514372163388</v>
      </c>
      <c r="DG140" s="131">
        <v>-62.925113464447804</v>
      </c>
      <c r="DH140" s="131">
        <v>-61.745083207261722</v>
      </c>
      <c r="DI140" s="131">
        <v>-60.565052950075639</v>
      </c>
      <c r="DJ140" s="131">
        <v>-59.385022692889564</v>
      </c>
      <c r="DK140" s="131">
        <v>-58.263257575757578</v>
      </c>
      <c r="DL140" s="131">
        <v>-57.316287878787875</v>
      </c>
      <c r="DM140" s="131">
        <v>-56.36931818181818</v>
      </c>
      <c r="DN140" s="131">
        <v>-55.422348484848484</v>
      </c>
      <c r="DO140" s="131">
        <v>-54.475378787878789</v>
      </c>
      <c r="DP140" s="131">
        <v>-53.528409090909093</v>
      </c>
      <c r="DQ140" s="131">
        <v>-52.581439393939391</v>
      </c>
      <c r="DR140" s="131">
        <v>-51.740620272314672</v>
      </c>
      <c r="DS140" s="131">
        <v>-50.956959152798788</v>
      </c>
      <c r="DT140" s="131">
        <v>-50.173298033282904</v>
      </c>
      <c r="DU140" s="131">
        <v>-49.389636913767021</v>
      </c>
      <c r="DV140" s="131">
        <v>-48.605975794251137</v>
      </c>
      <c r="DW140" s="131">
        <v>-47.822314674735253</v>
      </c>
      <c r="DX140" s="131">
        <v>-47.041636363636364</v>
      </c>
      <c r="DY140" s="131">
        <v>-46.332545454545453</v>
      </c>
      <c r="DZ140" s="131">
        <v>-45.636867469879519</v>
      </c>
      <c r="EA140" s="131">
        <v>-44.962168674698802</v>
      </c>
      <c r="EB140" s="131">
        <v>-44.302181818181822</v>
      </c>
      <c r="EC140" s="131">
        <v>-43.649575757575761</v>
      </c>
      <c r="ED140" s="131">
        <v>-43.019272727272728</v>
      </c>
      <c r="EE140" s="131">
        <v>-42.398090909090911</v>
      </c>
      <c r="EF140" s="131">
        <v>-41.789000000000001</v>
      </c>
      <c r="EG140" s="131">
        <v>-41.19645454545455</v>
      </c>
      <c r="EH140" s="131">
        <v>-40.611333333333341</v>
      </c>
      <c r="EI140" s="131">
        <v>-40.044666666666672</v>
      </c>
      <c r="EJ140" s="131">
        <v>-39.917710843373492</v>
      </c>
      <c r="EK140" s="131">
        <v>-40.267108433734947</v>
      </c>
      <c r="EL140" s="131">
        <v>-40.544939393939401</v>
      </c>
      <c r="EM140" s="131">
        <v>-40.80706060606061</v>
      </c>
      <c r="EN140" s="131">
        <v>-41.069181818181825</v>
      </c>
      <c r="EO140" s="131">
        <v>-41.331303030303033</v>
      </c>
      <c r="EP140" s="131">
        <v>-41.593424242424248</v>
      </c>
      <c r="EQ140" s="131">
        <v>-41.855545454545457</v>
      </c>
      <c r="ER140" s="131">
        <v>-42.107594553706505</v>
      </c>
      <c r="ES140" s="131">
        <v>-42.323933434190621</v>
      </c>
      <c r="ET140" s="131">
        <v>-42.540272314674738</v>
      </c>
      <c r="EU140" s="131">
        <v>-42.756611195158854</v>
      </c>
      <c r="EV140" s="131">
        <v>-42.97295007564297</v>
      </c>
      <c r="EW140" s="131">
        <v>-43.189288956127086</v>
      </c>
      <c r="EX140" s="131">
        <v>-43.405627836611195</v>
      </c>
      <c r="EY140" s="131">
        <v>-43.62863636363636</v>
      </c>
      <c r="EZ140" s="131">
        <v>-43.855909090909087</v>
      </c>
      <c r="FA140" s="131">
        <v>-44.087650602409639</v>
      </c>
      <c r="FB140" s="131">
        <v>-44.322727272727271</v>
      </c>
      <c r="FC140" s="131">
        <v>-44.565151515151513</v>
      </c>
      <c r="FD140" s="131">
        <v>-44.811515151515152</v>
      </c>
      <c r="FE140" s="131">
        <v>-45.06</v>
      </c>
    </row>
    <row r="141" spans="1:161" ht="9.9499999999999993" customHeight="1" thickBot="1" x14ac:dyDescent="0.4">
      <c r="A141" s="45" t="s">
        <v>103</v>
      </c>
      <c r="B141" s="35">
        <v>-112.017776096823</v>
      </c>
      <c r="C141" s="35">
        <v>-109.14334341906203</v>
      </c>
      <c r="D141" s="105">
        <v>-106.26891074130106</v>
      </c>
      <c r="E141" s="105">
        <v>-103.39447806354009</v>
      </c>
      <c r="F141" s="105">
        <v>-100.7124810892587</v>
      </c>
      <c r="G141" s="105">
        <v>-100.24349470499244</v>
      </c>
      <c r="H141" s="105">
        <v>-99.77450832072617</v>
      </c>
      <c r="I141" s="105">
        <v>-99.305521936459911</v>
      </c>
      <c r="J141" s="105">
        <v>-98.836535552193652</v>
      </c>
      <c r="K141" s="105">
        <v>-98.367549167927393</v>
      </c>
      <c r="L141" s="105">
        <v>-97.89856278366112</v>
      </c>
      <c r="M141" s="105">
        <v>-95.420877458396376</v>
      </c>
      <c r="N141" s="105">
        <v>-90.678063540090776</v>
      </c>
      <c r="O141" s="105">
        <v>-85.935249621785175</v>
      </c>
      <c r="P141" s="105">
        <v>-81.192435703479575</v>
      </c>
      <c r="Q141" s="105">
        <v>-76.449621785173974</v>
      </c>
      <c r="R141" s="105">
        <v>-71.706807866868374</v>
      </c>
      <c r="S141" s="105">
        <v>-66.963993948562774</v>
      </c>
      <c r="T141" s="105">
        <v>-65.285173978819969</v>
      </c>
      <c r="U141" s="105">
        <v>-64.10514372163388</v>
      </c>
      <c r="V141" s="105">
        <v>-62.925113464447804</v>
      </c>
      <c r="W141" s="105">
        <v>-61.745083207261722</v>
      </c>
      <c r="X141" s="105">
        <v>-60.565052950075639</v>
      </c>
      <c r="Y141" s="105">
        <v>-59.385022692889564</v>
      </c>
      <c r="Z141" s="105">
        <v>-58.263257575757578</v>
      </c>
      <c r="AA141" s="105">
        <v>-57.316287878787875</v>
      </c>
      <c r="AB141" s="105">
        <v>-56.36931818181818</v>
      </c>
      <c r="AC141" s="105">
        <v>-55.422348484848484</v>
      </c>
      <c r="AD141" s="105">
        <v>-54.475378787878789</v>
      </c>
      <c r="AE141" s="105">
        <v>-53.528409090909093</v>
      </c>
      <c r="AF141" s="105">
        <v>-52.581439393939391</v>
      </c>
      <c r="AG141" s="105">
        <v>-51.740620272314672</v>
      </c>
      <c r="AH141" s="105">
        <v>-50.956959152798788</v>
      </c>
      <c r="AI141" s="105">
        <v>-50.173298033282904</v>
      </c>
      <c r="AJ141" s="105">
        <v>-49.389636913767021</v>
      </c>
      <c r="AK141" s="105">
        <v>-48.605975794251137</v>
      </c>
      <c r="AL141" s="105">
        <v>-47.822314674735253</v>
      </c>
      <c r="AM141" s="105">
        <v>-47.041636363636364</v>
      </c>
      <c r="AN141" s="105">
        <v>-46.332545454545453</v>
      </c>
      <c r="AO141" s="105">
        <v>-45.636867469879519</v>
      </c>
      <c r="AP141" s="105">
        <v>-44.962168674698802</v>
      </c>
      <c r="AQ141" s="105">
        <v>-44.302181818181822</v>
      </c>
      <c r="AR141" s="105">
        <v>-43.649575757575761</v>
      </c>
      <c r="AS141" s="105">
        <v>-43.019272727272728</v>
      </c>
      <c r="AT141" s="105">
        <v>-42.398090909090911</v>
      </c>
      <c r="AU141" s="105">
        <v>-41.789000000000001</v>
      </c>
      <c r="AV141" s="105">
        <v>-41.19645454545455</v>
      </c>
      <c r="AW141" s="105">
        <v>-40.611333333333341</v>
      </c>
      <c r="AX141" s="105">
        <v>-40.044666666666672</v>
      </c>
      <c r="AY141" s="105">
        <v>-39.917710843373492</v>
      </c>
      <c r="AZ141" s="105">
        <v>-40.267108433734947</v>
      </c>
      <c r="BA141" s="105">
        <v>-40.544939393939401</v>
      </c>
      <c r="BB141" s="105">
        <v>-40.80706060606061</v>
      </c>
      <c r="BC141" s="105">
        <v>-41.069181818181825</v>
      </c>
      <c r="BD141" s="105">
        <v>-41.331303030303033</v>
      </c>
      <c r="BE141" s="105">
        <v>-41.593424242424248</v>
      </c>
      <c r="BF141" s="105">
        <v>-41.855545454545457</v>
      </c>
      <c r="BG141" s="105">
        <v>-42.107594553706505</v>
      </c>
      <c r="BH141" s="105">
        <v>-42.323933434190621</v>
      </c>
      <c r="BI141" s="105">
        <v>-42.540272314674738</v>
      </c>
      <c r="BJ141" s="105">
        <v>-42.756611195158854</v>
      </c>
      <c r="BK141" s="105">
        <v>-42.97295007564297</v>
      </c>
      <c r="BL141" s="105">
        <v>-43.189288956127086</v>
      </c>
      <c r="BM141" s="105">
        <v>-43.405627836611195</v>
      </c>
      <c r="BN141" s="105">
        <v>-43.62863636363636</v>
      </c>
      <c r="BO141" s="105">
        <v>-43.855909090909087</v>
      </c>
      <c r="BP141" s="105">
        <v>-44.087650602409639</v>
      </c>
      <c r="BQ141" s="105">
        <v>-44.322727272727271</v>
      </c>
      <c r="BR141" s="105">
        <v>-44.565151515151513</v>
      </c>
      <c r="BS141" s="105">
        <v>-44.811515151515152</v>
      </c>
      <c r="BT141" s="105">
        <v>-45.06</v>
      </c>
      <c r="CL141" s="45" t="s">
        <v>84</v>
      </c>
      <c r="CM141" s="35">
        <v>-37.408940998487139</v>
      </c>
      <c r="CN141" s="35">
        <v>-36.516354009077155</v>
      </c>
      <c r="CO141" s="131">
        <v>-35.62376701966717</v>
      </c>
      <c r="CP141" s="131">
        <v>-34.731180030257185</v>
      </c>
      <c r="CQ141" s="131">
        <v>-33.864372163388801</v>
      </c>
      <c r="CR141" s="131">
        <v>-33.294024205748862</v>
      </c>
      <c r="CS141" s="131">
        <v>-32.723676248108923</v>
      </c>
      <c r="CT141" s="131">
        <v>-32.153328290468984</v>
      </c>
      <c r="CU141" s="131">
        <v>-31.582980332829045</v>
      </c>
      <c r="CV141" s="131">
        <v>-31.012632375189106</v>
      </c>
      <c r="CW141" s="131">
        <v>-30.442284417549168</v>
      </c>
      <c r="CX141" s="131">
        <v>-29.957261724659606</v>
      </c>
      <c r="CY141" s="131">
        <v>-29.568456883509835</v>
      </c>
      <c r="CZ141" s="131">
        <v>-29.179652042360061</v>
      </c>
      <c r="DA141" s="131">
        <v>-28.790847201210287</v>
      </c>
      <c r="DB141" s="131">
        <v>-28.402042360060513</v>
      </c>
      <c r="DC141" s="131">
        <v>-28.013237518910742</v>
      </c>
      <c r="DD141" s="131">
        <v>-27.624432677760968</v>
      </c>
      <c r="DE141" s="131">
        <v>-27.330605143721634</v>
      </c>
      <c r="DF141" s="131">
        <v>-27.052239031770043</v>
      </c>
      <c r="DG141" s="131">
        <v>-26.773872919818455</v>
      </c>
      <c r="DH141" s="131">
        <v>-26.495506807866867</v>
      </c>
      <c r="DI141" s="131">
        <v>-26.217140695915276</v>
      </c>
      <c r="DJ141" s="131">
        <v>-25.938774583963689</v>
      </c>
      <c r="DK141" s="131">
        <v>-25.679242424242421</v>
      </c>
      <c r="DL141" s="131">
        <v>-25.476212121212118</v>
      </c>
      <c r="DM141" s="131">
        <v>-25.273181818181815</v>
      </c>
      <c r="DN141" s="131">
        <v>-25.070151515151515</v>
      </c>
      <c r="DO141" s="131">
        <v>-24.867121212121212</v>
      </c>
      <c r="DP141" s="131">
        <v>-24.664090909090909</v>
      </c>
      <c r="DQ141" s="131">
        <v>-24.461060606060606</v>
      </c>
      <c r="DR141" s="131">
        <v>-24.291074130105901</v>
      </c>
      <c r="DS141" s="131">
        <v>-24.138880484114978</v>
      </c>
      <c r="DT141" s="131">
        <v>-23.986686838124054</v>
      </c>
      <c r="DU141" s="131">
        <v>-23.834493192133131</v>
      </c>
      <c r="DV141" s="131">
        <v>-23.682299546142211</v>
      </c>
      <c r="DW141" s="131">
        <v>-23.530105900151288</v>
      </c>
      <c r="DX141" s="131">
        <v>-23.378812121212121</v>
      </c>
      <c r="DY141" s="131">
        <v>-23.249115151515152</v>
      </c>
      <c r="DZ141" s="131">
        <v>-23.124421686746988</v>
      </c>
      <c r="EA141" s="131">
        <v>-23.007554216867469</v>
      </c>
      <c r="EB141" s="131">
        <v>-22.893709090909091</v>
      </c>
      <c r="EC141" s="131">
        <v>-22.781369696969698</v>
      </c>
      <c r="ED141" s="131">
        <v>-22.673490909090912</v>
      </c>
      <c r="EE141" s="131">
        <v>-22.570042424242427</v>
      </c>
      <c r="EF141" s="131">
        <v>-22.472466666666669</v>
      </c>
      <c r="EG141" s="131">
        <v>-22.3782</v>
      </c>
      <c r="EH141" s="131">
        <v>-22.286206060606062</v>
      </c>
      <c r="EI141" s="131">
        <v>-22.203175757575757</v>
      </c>
      <c r="EJ141" s="131">
        <v>-22.121253012048193</v>
      </c>
      <c r="EK141" s="131">
        <v>-22.040530120481929</v>
      </c>
      <c r="EL141" s="131">
        <v>-21.996927272727277</v>
      </c>
      <c r="EM141" s="131">
        <v>-21.961472727272731</v>
      </c>
      <c r="EN141" s="131">
        <v>-21.926018181818183</v>
      </c>
      <c r="EO141" s="131">
        <v>-21.890563636363638</v>
      </c>
      <c r="EP141" s="131">
        <v>-21.855109090909092</v>
      </c>
      <c r="EQ141" s="131">
        <v>-21.819654545454547</v>
      </c>
      <c r="ER141" s="131">
        <v>-21.787872919818458</v>
      </c>
      <c r="ES141" s="131">
        <v>-21.769113464447809</v>
      </c>
      <c r="ET141" s="131">
        <v>-21.750354009077157</v>
      </c>
      <c r="EU141" s="131">
        <v>-21.731594553706504</v>
      </c>
      <c r="EV141" s="131">
        <v>-21.712835098335855</v>
      </c>
      <c r="EW141" s="131">
        <v>-21.694075642965203</v>
      </c>
      <c r="EX141" s="131">
        <v>-21.675316187594554</v>
      </c>
      <c r="EY141" s="131">
        <v>-21.658757575757576</v>
      </c>
      <c r="EZ141" s="131">
        <v>-21.643606060606061</v>
      </c>
      <c r="FA141" s="131">
        <v>-21.629698795180722</v>
      </c>
      <c r="FB141" s="131">
        <v>-21.616363636363634</v>
      </c>
      <c r="FC141" s="131">
        <v>-21.604242424242425</v>
      </c>
      <c r="FD141" s="131">
        <v>-21.592909090909092</v>
      </c>
      <c r="FE141" s="131">
        <v>-21.582000000000001</v>
      </c>
    </row>
    <row r="142" spans="1:161" ht="9.9499999999999993" customHeight="1" thickBot="1" x14ac:dyDescent="0.4">
      <c r="A142" s="45" t="s">
        <v>84</v>
      </c>
      <c r="B142" s="35">
        <v>-37.408940998487139</v>
      </c>
      <c r="C142" s="35">
        <v>-36.516354009077155</v>
      </c>
      <c r="D142" s="105">
        <v>-35.62376701966717</v>
      </c>
      <c r="E142" s="105">
        <v>-34.731180030257185</v>
      </c>
      <c r="F142" s="105">
        <v>-33.864372163388801</v>
      </c>
      <c r="G142" s="105">
        <v>-33.294024205748862</v>
      </c>
      <c r="H142" s="105">
        <v>-32.723676248108923</v>
      </c>
      <c r="I142" s="105">
        <v>-32.153328290468984</v>
      </c>
      <c r="J142" s="105">
        <v>-31.582980332829045</v>
      </c>
      <c r="K142" s="105">
        <v>-31.012632375189106</v>
      </c>
      <c r="L142" s="105">
        <v>-30.442284417549168</v>
      </c>
      <c r="M142" s="105">
        <v>-29.957261724659606</v>
      </c>
      <c r="N142" s="105">
        <v>-29.568456883509835</v>
      </c>
      <c r="O142" s="105">
        <v>-29.179652042360061</v>
      </c>
      <c r="P142" s="105">
        <v>-28.790847201210287</v>
      </c>
      <c r="Q142" s="105">
        <v>-28.402042360060513</v>
      </c>
      <c r="R142" s="105">
        <v>-28.013237518910742</v>
      </c>
      <c r="S142" s="105">
        <v>-27.624432677760968</v>
      </c>
      <c r="T142" s="105">
        <v>-27.330605143721634</v>
      </c>
      <c r="U142" s="105">
        <v>-27.052239031770043</v>
      </c>
      <c r="V142" s="105">
        <v>-26.773872919818455</v>
      </c>
      <c r="W142" s="105">
        <v>-26.495506807866867</v>
      </c>
      <c r="X142" s="105">
        <v>-26.217140695915276</v>
      </c>
      <c r="Y142" s="105">
        <v>-25.938774583963689</v>
      </c>
      <c r="Z142" s="105">
        <v>-25.679242424242421</v>
      </c>
      <c r="AA142" s="105">
        <v>-25.476212121212118</v>
      </c>
      <c r="AB142" s="105">
        <v>-25.273181818181815</v>
      </c>
      <c r="AC142" s="105">
        <v>-25.070151515151515</v>
      </c>
      <c r="AD142" s="105">
        <v>-24.867121212121212</v>
      </c>
      <c r="AE142" s="105">
        <v>-24.664090909090909</v>
      </c>
      <c r="AF142" s="105">
        <v>-24.461060606060606</v>
      </c>
      <c r="AG142" s="105">
        <v>-24.291074130105901</v>
      </c>
      <c r="AH142" s="105">
        <v>-24.138880484114978</v>
      </c>
      <c r="AI142" s="105">
        <v>-23.986686838124054</v>
      </c>
      <c r="AJ142" s="105">
        <v>-23.834493192133131</v>
      </c>
      <c r="AK142" s="105">
        <v>-23.682299546142211</v>
      </c>
      <c r="AL142" s="105">
        <v>-23.530105900151288</v>
      </c>
      <c r="AM142" s="105">
        <v>-23.378812121212121</v>
      </c>
      <c r="AN142" s="105">
        <v>-23.249115151515152</v>
      </c>
      <c r="AO142" s="105">
        <v>-23.124421686746988</v>
      </c>
      <c r="AP142" s="105">
        <v>-23.007554216867469</v>
      </c>
      <c r="AQ142" s="105">
        <v>-22.893709090909091</v>
      </c>
      <c r="AR142" s="105">
        <v>-22.781369696969698</v>
      </c>
      <c r="AS142" s="105">
        <v>-22.673490909090912</v>
      </c>
      <c r="AT142" s="105">
        <v>-22.570042424242427</v>
      </c>
      <c r="AU142" s="105">
        <v>-22.472466666666669</v>
      </c>
      <c r="AV142" s="105">
        <v>-22.3782</v>
      </c>
      <c r="AW142" s="105">
        <v>-22.286206060606062</v>
      </c>
      <c r="AX142" s="105">
        <v>-22.203175757575757</v>
      </c>
      <c r="AY142" s="105">
        <v>-22.121253012048193</v>
      </c>
      <c r="AZ142" s="105">
        <v>-22.040530120481929</v>
      </c>
      <c r="BA142" s="105">
        <v>-21.996927272727277</v>
      </c>
      <c r="BB142" s="105">
        <v>-21.961472727272731</v>
      </c>
      <c r="BC142" s="105">
        <v>-21.926018181818183</v>
      </c>
      <c r="BD142" s="105">
        <v>-21.890563636363638</v>
      </c>
      <c r="BE142" s="105">
        <v>-21.855109090909092</v>
      </c>
      <c r="BF142" s="105">
        <v>-21.819654545454547</v>
      </c>
      <c r="BG142" s="105">
        <v>-21.787872919818458</v>
      </c>
      <c r="BH142" s="105">
        <v>-21.769113464447809</v>
      </c>
      <c r="BI142" s="105">
        <v>-21.750354009077157</v>
      </c>
      <c r="BJ142" s="105">
        <v>-21.731594553706504</v>
      </c>
      <c r="BK142" s="105">
        <v>-21.712835098335855</v>
      </c>
      <c r="BL142" s="105">
        <v>-21.694075642965203</v>
      </c>
      <c r="BM142" s="105">
        <v>-21.675316187594554</v>
      </c>
      <c r="BN142" s="105">
        <v>-21.658757575757576</v>
      </c>
      <c r="BO142" s="105">
        <v>-21.643606060606061</v>
      </c>
      <c r="BP142" s="105">
        <v>-21.629698795180722</v>
      </c>
      <c r="BQ142" s="105">
        <v>-21.616363636363634</v>
      </c>
      <c r="BR142" s="105">
        <v>-21.604242424242425</v>
      </c>
      <c r="BS142" s="105">
        <v>-21.592909090909092</v>
      </c>
      <c r="BT142" s="105">
        <v>-21.582000000000001</v>
      </c>
      <c r="CL142" s="45" t="s">
        <v>104</v>
      </c>
      <c r="CM142" s="35">
        <v>-89.614220877458393</v>
      </c>
      <c r="CN142" s="35">
        <v>-87.314674735249611</v>
      </c>
      <c r="CO142" s="131">
        <v>-85.015128593040842</v>
      </c>
      <c r="CP142" s="131">
        <v>-82.715582450832073</v>
      </c>
      <c r="CQ142" s="131">
        <v>-80.569984871406959</v>
      </c>
      <c r="CR142" s="131">
        <v>-80.194795763993937</v>
      </c>
      <c r="CS142" s="131">
        <v>-79.81960665658093</v>
      </c>
      <c r="CT142" s="131">
        <v>-79.444417549167923</v>
      </c>
      <c r="CU142" s="131">
        <v>-79.069228441754916</v>
      </c>
      <c r="CV142" s="131">
        <v>-78.694039334341909</v>
      </c>
      <c r="CW142" s="131">
        <v>-78.318850226928902</v>
      </c>
      <c r="CX142" s="131">
        <v>-76.336701966717101</v>
      </c>
      <c r="CY142" s="131">
        <v>-72.542450832072618</v>
      </c>
      <c r="CZ142" s="131">
        <v>-68.748199697428134</v>
      </c>
      <c r="DA142" s="131">
        <v>-64.953948562783665</v>
      </c>
      <c r="DB142" s="131">
        <v>-61.159697428139182</v>
      </c>
      <c r="DC142" s="131">
        <v>-57.365446293494699</v>
      </c>
      <c r="DD142" s="131">
        <v>-53.571195158850216</v>
      </c>
      <c r="DE142" s="131">
        <v>-52.228139183055973</v>
      </c>
      <c r="DF142" s="131">
        <v>-51.284114977307105</v>
      </c>
      <c r="DG142" s="131">
        <v>-50.340090771558245</v>
      </c>
      <c r="DH142" s="131">
        <v>-49.396066565809377</v>
      </c>
      <c r="DI142" s="131">
        <v>-48.45204236006051</v>
      </c>
      <c r="DJ142" s="131">
        <v>-47.50801815431165</v>
      </c>
      <c r="DK142" s="131">
        <v>-46.610606060606059</v>
      </c>
      <c r="DL142" s="131">
        <v>-45.853030303030302</v>
      </c>
      <c r="DM142" s="131">
        <v>-45.095454545454544</v>
      </c>
      <c r="DN142" s="131">
        <v>-44.337878787878786</v>
      </c>
      <c r="DO142" s="131">
        <v>-43.580303030303028</v>
      </c>
      <c r="DP142" s="131">
        <v>-42.822727272727271</v>
      </c>
      <c r="DQ142" s="131">
        <v>-42.065151515151513</v>
      </c>
      <c r="DR142" s="131">
        <v>-41.392496217851736</v>
      </c>
      <c r="DS142" s="131">
        <v>-40.765567322239029</v>
      </c>
      <c r="DT142" s="131">
        <v>-40.138638426626322</v>
      </c>
      <c r="DU142" s="131">
        <v>-39.511709531013615</v>
      </c>
      <c r="DV142" s="131">
        <v>-38.884780635400908</v>
      </c>
      <c r="DW142" s="131">
        <v>-38.257851739788201</v>
      </c>
      <c r="DX142" s="131">
        <v>-37.633309090909094</v>
      </c>
      <c r="DY142" s="131">
        <v>-37.066036363636364</v>
      </c>
      <c r="DZ142" s="131">
        <v>-36.509493975903617</v>
      </c>
      <c r="EA142" s="131">
        <v>-35.969734939759036</v>
      </c>
      <c r="EB142" s="131">
        <v>-35.441745454545455</v>
      </c>
      <c r="EC142" s="131">
        <v>-34.91966060606061</v>
      </c>
      <c r="ED142" s="131">
        <v>-34.415418181818183</v>
      </c>
      <c r="EE142" s="131">
        <v>-33.918472727272729</v>
      </c>
      <c r="EF142" s="131">
        <v>-33.431200000000004</v>
      </c>
      <c r="EG142" s="131">
        <v>-32.957163636363639</v>
      </c>
      <c r="EH142" s="131">
        <v>-32.489066666666673</v>
      </c>
      <c r="EI142" s="131">
        <v>-32.03573333333334</v>
      </c>
      <c r="EJ142" s="131">
        <v>-31.934168674698796</v>
      </c>
      <c r="EK142" s="131">
        <v>-32.213686746987953</v>
      </c>
      <c r="EL142" s="131">
        <v>-32.435951515151523</v>
      </c>
      <c r="EM142" s="131">
        <v>-32.645648484848486</v>
      </c>
      <c r="EN142" s="131">
        <v>-32.855345454545457</v>
      </c>
      <c r="EO142" s="131">
        <v>-33.065042424242428</v>
      </c>
      <c r="EP142" s="131">
        <v>-33.274739393939399</v>
      </c>
      <c r="EQ142" s="131">
        <v>-33.48443636363637</v>
      </c>
      <c r="ER142" s="131">
        <v>-33.686075642965207</v>
      </c>
      <c r="ES142" s="131">
        <v>-33.859146747352497</v>
      </c>
      <c r="ET142" s="131">
        <v>-34.032217851739794</v>
      </c>
      <c r="EU142" s="131">
        <v>-34.205288956127085</v>
      </c>
      <c r="EV142" s="131">
        <v>-34.378360060514375</v>
      </c>
      <c r="EW142" s="131">
        <v>-34.551431164901665</v>
      </c>
      <c r="EX142" s="131">
        <v>-34.724502269288955</v>
      </c>
      <c r="EY142" s="131">
        <v>-34.902909090909091</v>
      </c>
      <c r="EZ142" s="131">
        <v>-35.084727272727271</v>
      </c>
      <c r="FA142" s="131">
        <v>-35.270120481927712</v>
      </c>
      <c r="FB142" s="131">
        <v>-35.458181818181814</v>
      </c>
      <c r="FC142" s="131">
        <v>-35.652121212121209</v>
      </c>
      <c r="FD142" s="131">
        <v>-35.849212121212119</v>
      </c>
      <c r="FE142" s="131">
        <v>-36.048000000000002</v>
      </c>
    </row>
    <row r="143" spans="1:161" ht="9.9499999999999993" customHeight="1" thickBot="1" x14ac:dyDescent="0.4">
      <c r="A143" s="45" t="s">
        <v>104</v>
      </c>
      <c r="B143" s="35">
        <v>-89.614220877458393</v>
      </c>
      <c r="C143" s="35">
        <v>-87.314674735249611</v>
      </c>
      <c r="D143" s="105">
        <v>-85.015128593040842</v>
      </c>
      <c r="E143" s="105">
        <v>-82.715582450832073</v>
      </c>
      <c r="F143" s="105">
        <v>-80.569984871406959</v>
      </c>
      <c r="G143" s="105">
        <v>-80.194795763993937</v>
      </c>
      <c r="H143" s="105">
        <v>-79.81960665658093</v>
      </c>
      <c r="I143" s="105">
        <v>-79.444417549167923</v>
      </c>
      <c r="J143" s="105">
        <v>-79.069228441754916</v>
      </c>
      <c r="K143" s="105">
        <v>-78.694039334341909</v>
      </c>
      <c r="L143" s="105">
        <v>-78.318850226928902</v>
      </c>
      <c r="M143" s="105">
        <v>-76.336701966717101</v>
      </c>
      <c r="N143" s="105">
        <v>-72.542450832072618</v>
      </c>
      <c r="O143" s="105">
        <v>-68.748199697428134</v>
      </c>
      <c r="P143" s="105">
        <v>-64.953948562783665</v>
      </c>
      <c r="Q143" s="105">
        <v>-61.159697428139182</v>
      </c>
      <c r="R143" s="105">
        <v>-57.365446293494699</v>
      </c>
      <c r="S143" s="105">
        <v>-53.571195158850216</v>
      </c>
      <c r="T143" s="105">
        <v>-52.228139183055973</v>
      </c>
      <c r="U143" s="105">
        <v>-51.284114977307105</v>
      </c>
      <c r="V143" s="105">
        <v>-50.340090771558245</v>
      </c>
      <c r="W143" s="105">
        <v>-49.396066565809377</v>
      </c>
      <c r="X143" s="105">
        <v>-48.45204236006051</v>
      </c>
      <c r="Y143" s="105">
        <v>-47.50801815431165</v>
      </c>
      <c r="Z143" s="105">
        <v>-46.610606060606059</v>
      </c>
      <c r="AA143" s="105">
        <v>-45.853030303030302</v>
      </c>
      <c r="AB143" s="105">
        <v>-45.095454545454544</v>
      </c>
      <c r="AC143" s="105">
        <v>-44.337878787878786</v>
      </c>
      <c r="AD143" s="105">
        <v>-43.580303030303028</v>
      </c>
      <c r="AE143" s="105">
        <v>-42.822727272727271</v>
      </c>
      <c r="AF143" s="105">
        <v>-42.065151515151513</v>
      </c>
      <c r="AG143" s="105">
        <v>-41.392496217851736</v>
      </c>
      <c r="AH143" s="105">
        <v>-40.765567322239029</v>
      </c>
      <c r="AI143" s="105">
        <v>-40.138638426626322</v>
      </c>
      <c r="AJ143" s="105">
        <v>-39.511709531013615</v>
      </c>
      <c r="AK143" s="105">
        <v>-38.884780635400908</v>
      </c>
      <c r="AL143" s="105">
        <v>-38.257851739788201</v>
      </c>
      <c r="AM143" s="105">
        <v>-37.633309090909094</v>
      </c>
      <c r="AN143" s="105">
        <v>-37.066036363636364</v>
      </c>
      <c r="AO143" s="105">
        <v>-36.509493975903617</v>
      </c>
      <c r="AP143" s="105">
        <v>-35.969734939759036</v>
      </c>
      <c r="AQ143" s="105">
        <v>-35.441745454545455</v>
      </c>
      <c r="AR143" s="105">
        <v>-34.91966060606061</v>
      </c>
      <c r="AS143" s="105">
        <v>-34.415418181818183</v>
      </c>
      <c r="AT143" s="105">
        <v>-33.918472727272729</v>
      </c>
      <c r="AU143" s="105">
        <v>-33.431200000000004</v>
      </c>
      <c r="AV143" s="105">
        <v>-32.957163636363639</v>
      </c>
      <c r="AW143" s="105">
        <v>-32.489066666666673</v>
      </c>
      <c r="AX143" s="105">
        <v>-32.03573333333334</v>
      </c>
      <c r="AY143" s="105">
        <v>-31.934168674698796</v>
      </c>
      <c r="AZ143" s="105">
        <v>-32.213686746987953</v>
      </c>
      <c r="BA143" s="105">
        <v>-32.435951515151523</v>
      </c>
      <c r="BB143" s="105">
        <v>-32.645648484848486</v>
      </c>
      <c r="BC143" s="105">
        <v>-32.855345454545457</v>
      </c>
      <c r="BD143" s="105">
        <v>-33.065042424242428</v>
      </c>
      <c r="BE143" s="105">
        <v>-33.274739393939399</v>
      </c>
      <c r="BF143" s="105">
        <v>-33.48443636363637</v>
      </c>
      <c r="BG143" s="105">
        <v>-33.686075642965207</v>
      </c>
      <c r="BH143" s="105">
        <v>-33.859146747352497</v>
      </c>
      <c r="BI143" s="105">
        <v>-34.032217851739794</v>
      </c>
      <c r="BJ143" s="105">
        <v>-34.205288956127085</v>
      </c>
      <c r="BK143" s="105">
        <v>-34.378360060514375</v>
      </c>
      <c r="BL143" s="105">
        <v>-34.551431164901665</v>
      </c>
      <c r="BM143" s="105">
        <v>-34.724502269288955</v>
      </c>
      <c r="BN143" s="105">
        <v>-34.902909090909091</v>
      </c>
      <c r="BO143" s="105">
        <v>-35.084727272727271</v>
      </c>
      <c r="BP143" s="105">
        <v>-35.270120481927712</v>
      </c>
      <c r="BQ143" s="105">
        <v>-35.458181818181814</v>
      </c>
      <c r="BR143" s="105">
        <v>-35.652121212121209</v>
      </c>
      <c r="BS143" s="105">
        <v>-35.849212121212119</v>
      </c>
      <c r="BT143" s="105">
        <v>-36.048000000000002</v>
      </c>
      <c r="CL143" s="45" t="s">
        <v>79</v>
      </c>
      <c r="CM143" s="35">
        <v>-67.210665658093788</v>
      </c>
      <c r="CN143" s="35">
        <v>-65.486006051437215</v>
      </c>
      <c r="CO143" s="131">
        <v>-63.761346444780628</v>
      </c>
      <c r="CP143" s="131">
        <v>-62.036686838124048</v>
      </c>
      <c r="CQ143" s="131">
        <v>-60.427488653555216</v>
      </c>
      <c r="CR143" s="131">
        <v>-60.14609682299546</v>
      </c>
      <c r="CS143" s="131">
        <v>-59.864704992435705</v>
      </c>
      <c r="CT143" s="131">
        <v>-59.583313161875942</v>
      </c>
      <c r="CU143" s="131">
        <v>-59.301921331316187</v>
      </c>
      <c r="CV143" s="131">
        <v>-59.020529500756432</v>
      </c>
      <c r="CW143" s="131">
        <v>-58.739137670196676</v>
      </c>
      <c r="CX143" s="131">
        <v>-57.252526475037826</v>
      </c>
      <c r="CY143" s="131">
        <v>-54.406838124054467</v>
      </c>
      <c r="CZ143" s="131">
        <v>-51.561149773071108</v>
      </c>
      <c r="DA143" s="131">
        <v>-48.715461422087749</v>
      </c>
      <c r="DB143" s="131">
        <v>-45.86977307110439</v>
      </c>
      <c r="DC143" s="131">
        <v>-43.024084720121024</v>
      </c>
      <c r="DD143" s="131">
        <v>-40.178396369137666</v>
      </c>
      <c r="DE143" s="131">
        <v>-39.171104387291983</v>
      </c>
      <c r="DF143" s="131">
        <v>-38.463086232980331</v>
      </c>
      <c r="DG143" s="131">
        <v>-37.755068078668678</v>
      </c>
      <c r="DH143" s="131">
        <v>-37.047049924357033</v>
      </c>
      <c r="DI143" s="131">
        <v>-36.339031770045381</v>
      </c>
      <c r="DJ143" s="131">
        <v>-35.631013615733735</v>
      </c>
      <c r="DK143" s="131">
        <v>-34.957954545454541</v>
      </c>
      <c r="DL143" s="131">
        <v>-34.389772727272721</v>
      </c>
      <c r="DM143" s="131">
        <v>-33.821590909090908</v>
      </c>
      <c r="DN143" s="131">
        <v>-33.253409090909088</v>
      </c>
      <c r="DO143" s="131">
        <v>-32.685227272727268</v>
      </c>
      <c r="DP143" s="131">
        <v>-32.117045454545455</v>
      </c>
      <c r="DQ143" s="131">
        <v>-31.548863636363635</v>
      </c>
      <c r="DR143" s="131">
        <v>-31.044372163388804</v>
      </c>
      <c r="DS143" s="131">
        <v>-30.57417549167927</v>
      </c>
      <c r="DT143" s="131">
        <v>-30.10397881996974</v>
      </c>
      <c r="DU143" s="131">
        <v>-29.63378214826021</v>
      </c>
      <c r="DV143" s="131">
        <v>-29.163585476550679</v>
      </c>
      <c r="DW143" s="131">
        <v>-28.693388804841149</v>
      </c>
      <c r="DX143" s="131">
        <v>-28.224981818181817</v>
      </c>
      <c r="DY143" s="131">
        <v>-27.799527272727271</v>
      </c>
      <c r="DZ143" s="131">
        <v>-27.382120481927711</v>
      </c>
      <c r="EA143" s="131">
        <v>-26.977301204819277</v>
      </c>
      <c r="EB143" s="131">
        <v>-26.581309090909091</v>
      </c>
      <c r="EC143" s="131">
        <v>-26.189745454545456</v>
      </c>
      <c r="ED143" s="131">
        <v>-25.811563636363637</v>
      </c>
      <c r="EE143" s="131">
        <v>-25.438854545454546</v>
      </c>
      <c r="EF143" s="131">
        <v>-25.073399999999999</v>
      </c>
      <c r="EG143" s="131">
        <v>-24.717872727272727</v>
      </c>
      <c r="EH143" s="131">
        <v>-24.366800000000001</v>
      </c>
      <c r="EI143" s="131">
        <v>-24.026800000000001</v>
      </c>
      <c r="EJ143" s="131">
        <v>-23.950626506024097</v>
      </c>
      <c r="EK143" s="131">
        <v>-24.160265060240967</v>
      </c>
      <c r="EL143" s="131">
        <v>-24.326963636363637</v>
      </c>
      <c r="EM143" s="131">
        <v>-24.484236363636366</v>
      </c>
      <c r="EN143" s="131">
        <v>-24.641509090909093</v>
      </c>
      <c r="EO143" s="131">
        <v>-24.798781818181823</v>
      </c>
      <c r="EP143" s="131">
        <v>-24.956054545454549</v>
      </c>
      <c r="EQ143" s="131">
        <v>-25.113327272727275</v>
      </c>
      <c r="ER143" s="131">
        <v>-25.264556732223909</v>
      </c>
      <c r="ES143" s="131">
        <v>-25.394360060514376</v>
      </c>
      <c r="ET143" s="131">
        <v>-25.524163388804844</v>
      </c>
      <c r="EU143" s="131">
        <v>-25.653966717095312</v>
      </c>
      <c r="EV143" s="131">
        <v>-25.783770045385783</v>
      </c>
      <c r="EW143" s="131">
        <v>-25.91357337367625</v>
      </c>
      <c r="EX143" s="131">
        <v>-26.043376701966718</v>
      </c>
      <c r="EY143" s="131">
        <v>-26.177181818181818</v>
      </c>
      <c r="EZ143" s="131">
        <v>-26.313545454545455</v>
      </c>
      <c r="FA143" s="131">
        <v>-26.452590361445782</v>
      </c>
      <c r="FB143" s="131">
        <v>-26.59363636363636</v>
      </c>
      <c r="FC143" s="131">
        <v>-26.739090909090908</v>
      </c>
      <c r="FD143" s="131">
        <v>-26.886909090909089</v>
      </c>
      <c r="FE143" s="131">
        <v>-27.036000000000001</v>
      </c>
    </row>
    <row r="144" spans="1:161" ht="9.9499999999999993" customHeight="1" thickBot="1" x14ac:dyDescent="0.4">
      <c r="A144" s="45" t="s">
        <v>79</v>
      </c>
      <c r="B144" s="35">
        <v>-67.210665658093788</v>
      </c>
      <c r="C144" s="35">
        <v>-65.486006051437215</v>
      </c>
      <c r="D144" s="105">
        <v>-63.761346444780628</v>
      </c>
      <c r="E144" s="105">
        <v>-62.036686838124048</v>
      </c>
      <c r="F144" s="105">
        <v>-60.427488653555216</v>
      </c>
      <c r="G144" s="105">
        <v>-60.14609682299546</v>
      </c>
      <c r="H144" s="105">
        <v>-59.864704992435705</v>
      </c>
      <c r="I144" s="105">
        <v>-59.583313161875942</v>
      </c>
      <c r="J144" s="105">
        <v>-59.301921331316187</v>
      </c>
      <c r="K144" s="105">
        <v>-59.020529500756432</v>
      </c>
      <c r="L144" s="105">
        <v>-58.739137670196676</v>
      </c>
      <c r="M144" s="105">
        <v>-57.252526475037826</v>
      </c>
      <c r="N144" s="105">
        <v>-54.406838124054467</v>
      </c>
      <c r="O144" s="105">
        <v>-51.561149773071108</v>
      </c>
      <c r="P144" s="105">
        <v>-48.715461422087749</v>
      </c>
      <c r="Q144" s="105">
        <v>-45.86977307110439</v>
      </c>
      <c r="R144" s="105">
        <v>-43.024084720121024</v>
      </c>
      <c r="S144" s="105">
        <v>-40.178396369137666</v>
      </c>
      <c r="T144" s="105">
        <v>-39.171104387291983</v>
      </c>
      <c r="U144" s="105">
        <v>-38.463086232980331</v>
      </c>
      <c r="V144" s="105">
        <v>-37.755068078668678</v>
      </c>
      <c r="W144" s="105">
        <v>-37.047049924357033</v>
      </c>
      <c r="X144" s="105">
        <v>-36.339031770045381</v>
      </c>
      <c r="Y144" s="105">
        <v>-35.631013615733735</v>
      </c>
      <c r="Z144" s="105">
        <v>-34.957954545454541</v>
      </c>
      <c r="AA144" s="105">
        <v>-34.389772727272721</v>
      </c>
      <c r="AB144" s="105">
        <v>-33.821590909090908</v>
      </c>
      <c r="AC144" s="105">
        <v>-33.253409090909088</v>
      </c>
      <c r="AD144" s="105">
        <v>-32.685227272727268</v>
      </c>
      <c r="AE144" s="105">
        <v>-32.117045454545455</v>
      </c>
      <c r="AF144" s="105">
        <v>-31.548863636363635</v>
      </c>
      <c r="AG144" s="105">
        <v>-31.044372163388804</v>
      </c>
      <c r="AH144" s="105">
        <v>-30.57417549167927</v>
      </c>
      <c r="AI144" s="105">
        <v>-30.10397881996974</v>
      </c>
      <c r="AJ144" s="105">
        <v>-29.63378214826021</v>
      </c>
      <c r="AK144" s="105">
        <v>-29.163585476550679</v>
      </c>
      <c r="AL144" s="105">
        <v>-28.693388804841149</v>
      </c>
      <c r="AM144" s="105">
        <v>-28.224981818181817</v>
      </c>
      <c r="AN144" s="105">
        <v>-27.799527272727271</v>
      </c>
      <c r="AO144" s="105">
        <v>-27.382120481927711</v>
      </c>
      <c r="AP144" s="105">
        <v>-26.977301204819277</v>
      </c>
      <c r="AQ144" s="105">
        <v>-26.581309090909091</v>
      </c>
      <c r="AR144" s="105">
        <v>-26.189745454545456</v>
      </c>
      <c r="AS144" s="105">
        <v>-25.811563636363637</v>
      </c>
      <c r="AT144" s="105">
        <v>-25.438854545454546</v>
      </c>
      <c r="AU144" s="105">
        <v>-25.073399999999999</v>
      </c>
      <c r="AV144" s="105">
        <v>-24.717872727272727</v>
      </c>
      <c r="AW144" s="105">
        <v>-24.366800000000001</v>
      </c>
      <c r="AX144" s="105">
        <v>-24.026800000000001</v>
      </c>
      <c r="AY144" s="105">
        <v>-23.950626506024097</v>
      </c>
      <c r="AZ144" s="105">
        <v>-24.160265060240967</v>
      </c>
      <c r="BA144" s="105">
        <v>-24.326963636363637</v>
      </c>
      <c r="BB144" s="105">
        <v>-24.484236363636366</v>
      </c>
      <c r="BC144" s="105">
        <v>-24.641509090909093</v>
      </c>
      <c r="BD144" s="105">
        <v>-24.798781818181823</v>
      </c>
      <c r="BE144" s="105">
        <v>-24.956054545454549</v>
      </c>
      <c r="BF144" s="105">
        <v>-25.113327272727275</v>
      </c>
      <c r="BG144" s="105">
        <v>-25.264556732223909</v>
      </c>
      <c r="BH144" s="105">
        <v>-25.394360060514376</v>
      </c>
      <c r="BI144" s="105">
        <v>-25.524163388804844</v>
      </c>
      <c r="BJ144" s="105">
        <v>-25.653966717095312</v>
      </c>
      <c r="BK144" s="105">
        <v>-25.783770045385783</v>
      </c>
      <c r="BL144" s="105">
        <v>-25.91357337367625</v>
      </c>
      <c r="BM144" s="105">
        <v>-26.043376701966718</v>
      </c>
      <c r="BN144" s="105">
        <v>-26.177181818181818</v>
      </c>
      <c r="BO144" s="105">
        <v>-26.313545454545455</v>
      </c>
      <c r="BP144" s="105">
        <v>-26.452590361445782</v>
      </c>
      <c r="BQ144" s="105">
        <v>-26.59363636363636</v>
      </c>
      <c r="BR144" s="105">
        <v>-26.739090909090908</v>
      </c>
      <c r="BS144" s="105">
        <v>-26.886909090909089</v>
      </c>
      <c r="BT144" s="105">
        <v>-27.036000000000001</v>
      </c>
      <c r="CL144" s="45" t="s">
        <v>80</v>
      </c>
      <c r="CM144" s="35">
        <v>-44.807110438729197</v>
      </c>
      <c r="CN144" s="35">
        <v>-43.657337367624805</v>
      </c>
      <c r="CO144" s="131">
        <v>-42.507564296520421</v>
      </c>
      <c r="CP144" s="131">
        <v>-41.357791225416037</v>
      </c>
      <c r="CQ144" s="131">
        <v>-40.284992435703479</v>
      </c>
      <c r="CR144" s="131">
        <v>-40.097397881996969</v>
      </c>
      <c r="CS144" s="131">
        <v>-39.909803328290465</v>
      </c>
      <c r="CT144" s="131">
        <v>-39.722208774583962</v>
      </c>
      <c r="CU144" s="131">
        <v>-39.534614220877458</v>
      </c>
      <c r="CV144" s="131">
        <v>-39.347019667170954</v>
      </c>
      <c r="CW144" s="131">
        <v>-39.159425113464451</v>
      </c>
      <c r="CX144" s="131">
        <v>-38.16835098335855</v>
      </c>
      <c r="CY144" s="131">
        <v>-36.271225416036309</v>
      </c>
      <c r="CZ144" s="131">
        <v>-34.374099848714067</v>
      </c>
      <c r="DA144" s="131">
        <v>-32.476974281391833</v>
      </c>
      <c r="DB144" s="131">
        <v>-30.579848714069591</v>
      </c>
      <c r="DC144" s="131">
        <v>-28.68272314674735</v>
      </c>
      <c r="DD144" s="131">
        <v>-26.785597579425108</v>
      </c>
      <c r="DE144" s="131">
        <v>-26.114069591527986</v>
      </c>
      <c r="DF144" s="131">
        <v>-25.642057488653553</v>
      </c>
      <c r="DG144" s="131">
        <v>-25.170045385779122</v>
      </c>
      <c r="DH144" s="131">
        <v>-24.698033282904689</v>
      </c>
      <c r="DI144" s="131">
        <v>-24.226021180030255</v>
      </c>
      <c r="DJ144" s="131">
        <v>-23.754009077155825</v>
      </c>
      <c r="DK144" s="131">
        <v>-23.30530303030303</v>
      </c>
      <c r="DL144" s="131">
        <v>-22.926515151515151</v>
      </c>
      <c r="DM144" s="131">
        <v>-22.547727272727272</v>
      </c>
      <c r="DN144" s="131">
        <v>-22.168939393939393</v>
      </c>
      <c r="DO144" s="131">
        <v>-21.790151515151514</v>
      </c>
      <c r="DP144" s="131">
        <v>-21.411363636363635</v>
      </c>
      <c r="DQ144" s="131">
        <v>-21.032575757575756</v>
      </c>
      <c r="DR144" s="131">
        <v>-20.696248108925868</v>
      </c>
      <c r="DS144" s="131">
        <v>-20.382783661119515</v>
      </c>
      <c r="DT144" s="131">
        <v>-20.069319213313161</v>
      </c>
      <c r="DU144" s="131">
        <v>-19.755854765506808</v>
      </c>
      <c r="DV144" s="131">
        <v>-19.442390317700454</v>
      </c>
      <c r="DW144" s="131">
        <v>-19.1289258698941</v>
      </c>
      <c r="DX144" s="131">
        <v>-18.816654545454547</v>
      </c>
      <c r="DY144" s="131">
        <v>-18.533018181818182</v>
      </c>
      <c r="DZ144" s="131">
        <v>-18.254746987951808</v>
      </c>
      <c r="EA144" s="131">
        <v>-17.984867469879518</v>
      </c>
      <c r="EB144" s="131">
        <v>-17.720872727272727</v>
      </c>
      <c r="EC144" s="131">
        <v>-17.459830303030305</v>
      </c>
      <c r="ED144" s="131">
        <v>-17.207709090909091</v>
      </c>
      <c r="EE144" s="131">
        <v>-16.959236363636364</v>
      </c>
      <c r="EF144" s="131">
        <v>-16.715600000000002</v>
      </c>
      <c r="EG144" s="131">
        <v>-16.478581818181819</v>
      </c>
      <c r="EH144" s="131">
        <v>-16.244533333333337</v>
      </c>
      <c r="EI144" s="131">
        <v>-16.01786666666667</v>
      </c>
      <c r="EJ144" s="131">
        <v>-15.967084337349398</v>
      </c>
      <c r="EK144" s="131">
        <v>-16.106843373493977</v>
      </c>
      <c r="EL144" s="131">
        <v>-16.217975757575761</v>
      </c>
      <c r="EM144" s="131">
        <v>-16.322824242424243</v>
      </c>
      <c r="EN144" s="131">
        <v>-16.427672727272729</v>
      </c>
      <c r="EO144" s="131">
        <v>-16.532521212121214</v>
      </c>
      <c r="EP144" s="131">
        <v>-16.637369696969699</v>
      </c>
      <c r="EQ144" s="131">
        <v>-16.742218181818185</v>
      </c>
      <c r="ER144" s="131">
        <v>-16.843037821482604</v>
      </c>
      <c r="ES144" s="131">
        <v>-16.929573373676249</v>
      </c>
      <c r="ET144" s="131">
        <v>-17.016108925869897</v>
      </c>
      <c r="EU144" s="131">
        <v>-17.102644478063542</v>
      </c>
      <c r="EV144" s="131">
        <v>-17.189180030257187</v>
      </c>
      <c r="EW144" s="131">
        <v>-17.275715582450832</v>
      </c>
      <c r="EX144" s="131">
        <v>-17.362251134644477</v>
      </c>
      <c r="EY144" s="131">
        <v>-17.451454545454546</v>
      </c>
      <c r="EZ144" s="131">
        <v>-17.542363636363635</v>
      </c>
      <c r="FA144" s="131">
        <v>-17.635060240963856</v>
      </c>
      <c r="FB144" s="131">
        <v>-17.729090909090907</v>
      </c>
      <c r="FC144" s="131">
        <v>-17.826060606060604</v>
      </c>
      <c r="FD144" s="131">
        <v>-17.92460606060606</v>
      </c>
      <c r="FE144" s="131">
        <v>-18.024000000000001</v>
      </c>
    </row>
    <row r="145" spans="1:161" ht="9.9499999999999993" customHeight="1" thickBot="1" x14ac:dyDescent="0.4">
      <c r="A145" s="45" t="s">
        <v>80</v>
      </c>
      <c r="B145" s="35">
        <v>-44.807110438729197</v>
      </c>
      <c r="C145" s="35">
        <v>-43.657337367624805</v>
      </c>
      <c r="D145" s="105">
        <v>-42.507564296520421</v>
      </c>
      <c r="E145" s="105">
        <v>-41.357791225416037</v>
      </c>
      <c r="F145" s="105">
        <v>-40.284992435703479</v>
      </c>
      <c r="G145" s="105">
        <v>-40.097397881996969</v>
      </c>
      <c r="H145" s="105">
        <v>-39.909803328290465</v>
      </c>
      <c r="I145" s="105">
        <v>-39.722208774583962</v>
      </c>
      <c r="J145" s="105">
        <v>-39.534614220877458</v>
      </c>
      <c r="K145" s="105">
        <v>-39.347019667170954</v>
      </c>
      <c r="L145" s="105">
        <v>-39.159425113464451</v>
      </c>
      <c r="M145" s="105">
        <v>-38.16835098335855</v>
      </c>
      <c r="N145" s="105">
        <v>-36.271225416036309</v>
      </c>
      <c r="O145" s="105">
        <v>-34.374099848714067</v>
      </c>
      <c r="P145" s="105">
        <v>-32.476974281391833</v>
      </c>
      <c r="Q145" s="105">
        <v>-30.579848714069591</v>
      </c>
      <c r="R145" s="105">
        <v>-28.68272314674735</v>
      </c>
      <c r="S145" s="105">
        <v>-26.785597579425108</v>
      </c>
      <c r="T145" s="105">
        <v>-26.114069591527986</v>
      </c>
      <c r="U145" s="105">
        <v>-25.642057488653553</v>
      </c>
      <c r="V145" s="105">
        <v>-25.170045385779122</v>
      </c>
      <c r="W145" s="105">
        <v>-24.698033282904689</v>
      </c>
      <c r="X145" s="105">
        <v>-24.226021180030255</v>
      </c>
      <c r="Y145" s="105">
        <v>-23.754009077155825</v>
      </c>
      <c r="Z145" s="105">
        <v>-23.30530303030303</v>
      </c>
      <c r="AA145" s="105">
        <v>-22.926515151515151</v>
      </c>
      <c r="AB145" s="105">
        <v>-22.547727272727272</v>
      </c>
      <c r="AC145" s="105">
        <v>-22.168939393939393</v>
      </c>
      <c r="AD145" s="105">
        <v>-21.790151515151514</v>
      </c>
      <c r="AE145" s="105">
        <v>-21.411363636363635</v>
      </c>
      <c r="AF145" s="105">
        <v>-21.032575757575756</v>
      </c>
      <c r="AG145" s="105">
        <v>-20.696248108925868</v>
      </c>
      <c r="AH145" s="105">
        <v>-20.382783661119515</v>
      </c>
      <c r="AI145" s="105">
        <v>-20.069319213313161</v>
      </c>
      <c r="AJ145" s="105">
        <v>-19.755854765506808</v>
      </c>
      <c r="AK145" s="105">
        <v>-19.442390317700454</v>
      </c>
      <c r="AL145" s="105">
        <v>-19.1289258698941</v>
      </c>
      <c r="AM145" s="105">
        <v>-18.816654545454547</v>
      </c>
      <c r="AN145" s="105">
        <v>-18.533018181818182</v>
      </c>
      <c r="AO145" s="105">
        <v>-18.254746987951808</v>
      </c>
      <c r="AP145" s="105">
        <v>-17.984867469879518</v>
      </c>
      <c r="AQ145" s="105">
        <v>-17.720872727272727</v>
      </c>
      <c r="AR145" s="105">
        <v>-17.459830303030305</v>
      </c>
      <c r="AS145" s="105">
        <v>-17.207709090909091</v>
      </c>
      <c r="AT145" s="105">
        <v>-16.959236363636364</v>
      </c>
      <c r="AU145" s="105">
        <v>-16.715600000000002</v>
      </c>
      <c r="AV145" s="105">
        <v>-16.478581818181819</v>
      </c>
      <c r="AW145" s="105">
        <v>-16.244533333333337</v>
      </c>
      <c r="AX145" s="105">
        <v>-16.01786666666667</v>
      </c>
      <c r="AY145" s="105">
        <v>-15.967084337349398</v>
      </c>
      <c r="AZ145" s="105">
        <v>-16.106843373493977</v>
      </c>
      <c r="BA145" s="105">
        <v>-16.217975757575761</v>
      </c>
      <c r="BB145" s="105">
        <v>-16.322824242424243</v>
      </c>
      <c r="BC145" s="105">
        <v>-16.427672727272729</v>
      </c>
      <c r="BD145" s="105">
        <v>-16.532521212121214</v>
      </c>
      <c r="BE145" s="105">
        <v>-16.637369696969699</v>
      </c>
      <c r="BF145" s="105">
        <v>-16.742218181818185</v>
      </c>
      <c r="BG145" s="105">
        <v>-16.843037821482604</v>
      </c>
      <c r="BH145" s="105">
        <v>-16.929573373676249</v>
      </c>
      <c r="BI145" s="105">
        <v>-17.016108925869897</v>
      </c>
      <c r="BJ145" s="105">
        <v>-17.102644478063542</v>
      </c>
      <c r="BK145" s="105">
        <v>-17.189180030257187</v>
      </c>
      <c r="BL145" s="105">
        <v>-17.275715582450832</v>
      </c>
      <c r="BM145" s="105">
        <v>-17.362251134644477</v>
      </c>
      <c r="BN145" s="105">
        <v>-17.451454545454546</v>
      </c>
      <c r="BO145" s="105">
        <v>-17.542363636363635</v>
      </c>
      <c r="BP145" s="105">
        <v>-17.635060240963856</v>
      </c>
      <c r="BQ145" s="105">
        <v>-17.729090909090907</v>
      </c>
      <c r="BR145" s="105">
        <v>-17.826060606060604</v>
      </c>
      <c r="BS145" s="105">
        <v>-17.92460606060606</v>
      </c>
      <c r="BT145" s="105">
        <v>-18.024000000000001</v>
      </c>
      <c r="CL145" s="45" t="s">
        <v>2</v>
      </c>
      <c r="CM145" s="35">
        <v>-22.403555219364598</v>
      </c>
      <c r="CN145" s="35">
        <v>-21.828668683812403</v>
      </c>
      <c r="CO145" s="131">
        <v>-21.253782148260211</v>
      </c>
      <c r="CP145" s="131">
        <v>-20.678895612708018</v>
      </c>
      <c r="CQ145" s="131">
        <v>-20.14249621785174</v>
      </c>
      <c r="CR145" s="131">
        <v>-20.048698940998484</v>
      </c>
      <c r="CS145" s="131">
        <v>-19.954901664145233</v>
      </c>
      <c r="CT145" s="131">
        <v>-19.861104387291981</v>
      </c>
      <c r="CU145" s="131">
        <v>-19.767307110438729</v>
      </c>
      <c r="CV145" s="131">
        <v>-19.673509833585477</v>
      </c>
      <c r="CW145" s="131">
        <v>-19.579712556732225</v>
      </c>
      <c r="CX145" s="131">
        <v>-19.084175491679275</v>
      </c>
      <c r="CY145" s="131">
        <v>-18.135612708018154</v>
      </c>
      <c r="CZ145" s="131">
        <v>-17.187049924357034</v>
      </c>
      <c r="DA145" s="131">
        <v>-16.238487140695916</v>
      </c>
      <c r="DB145" s="131">
        <v>-15.289924357034796</v>
      </c>
      <c r="DC145" s="131">
        <v>-14.341361573373675</v>
      </c>
      <c r="DD145" s="131">
        <v>-13.392798789712554</v>
      </c>
      <c r="DE145" s="131">
        <v>-13.057034795763993</v>
      </c>
      <c r="DF145" s="131">
        <v>-12.821028744326776</v>
      </c>
      <c r="DG145" s="131">
        <v>-12.585022692889561</v>
      </c>
      <c r="DH145" s="131">
        <v>-12.349016641452344</v>
      </c>
      <c r="DI145" s="131">
        <v>-12.113010590015127</v>
      </c>
      <c r="DJ145" s="131">
        <v>-11.877004538577912</v>
      </c>
      <c r="DK145" s="131">
        <v>-11.652651515151515</v>
      </c>
      <c r="DL145" s="131">
        <v>-11.463257575757575</v>
      </c>
      <c r="DM145" s="131">
        <v>-11.273863636363636</v>
      </c>
      <c r="DN145" s="131">
        <v>-11.084469696969697</v>
      </c>
      <c r="DO145" s="131">
        <v>-10.895075757575757</v>
      </c>
      <c r="DP145" s="131">
        <v>-10.705681818181818</v>
      </c>
      <c r="DQ145" s="131">
        <v>-10.516287878787878</v>
      </c>
      <c r="DR145" s="131">
        <v>-10.348124054462934</v>
      </c>
      <c r="DS145" s="131">
        <v>-10.191391830559757</v>
      </c>
      <c r="DT145" s="131">
        <v>-10.034659606656581</v>
      </c>
      <c r="DU145" s="131">
        <v>-9.8779273827534038</v>
      </c>
      <c r="DV145" s="131">
        <v>-9.721195158850227</v>
      </c>
      <c r="DW145" s="131">
        <v>-9.5644629349470502</v>
      </c>
      <c r="DX145" s="131">
        <v>-9.4083272727272735</v>
      </c>
      <c r="DY145" s="131">
        <v>-9.266509090909091</v>
      </c>
      <c r="DZ145" s="131">
        <v>-9.1273734939759041</v>
      </c>
      <c r="EA145" s="131">
        <v>-8.9924337349397589</v>
      </c>
      <c r="EB145" s="131">
        <v>-8.8604363636363637</v>
      </c>
      <c r="EC145" s="131">
        <v>-8.7299151515151525</v>
      </c>
      <c r="ED145" s="131">
        <v>-8.6038545454545456</v>
      </c>
      <c r="EE145" s="131">
        <v>-8.4796181818181822</v>
      </c>
      <c r="EF145" s="131">
        <v>-8.357800000000001</v>
      </c>
      <c r="EG145" s="131">
        <v>-8.2392909090909097</v>
      </c>
      <c r="EH145" s="131">
        <v>-8.1222666666666683</v>
      </c>
      <c r="EI145" s="131">
        <v>-8.008933333333335</v>
      </c>
      <c r="EJ145" s="131">
        <v>-7.983542168674699</v>
      </c>
      <c r="EK145" s="131">
        <v>-8.0534216867469883</v>
      </c>
      <c r="EL145" s="131">
        <v>-8.1089878787878806</v>
      </c>
      <c r="EM145" s="131">
        <v>-8.1614121212121216</v>
      </c>
      <c r="EN145" s="131">
        <v>-8.2138363636363643</v>
      </c>
      <c r="EO145" s="131">
        <v>-8.266260606060607</v>
      </c>
      <c r="EP145" s="131">
        <v>-8.3186848484848497</v>
      </c>
      <c r="EQ145" s="131">
        <v>-8.3711090909090924</v>
      </c>
      <c r="ER145" s="131">
        <v>-8.4215189107413018</v>
      </c>
      <c r="ES145" s="131">
        <v>-8.4647866868381243</v>
      </c>
      <c r="ET145" s="131">
        <v>-8.5080544629349486</v>
      </c>
      <c r="EU145" s="131">
        <v>-8.5513222390317711</v>
      </c>
      <c r="EV145" s="131">
        <v>-8.5945900151285937</v>
      </c>
      <c r="EW145" s="131">
        <v>-8.6378577912254162</v>
      </c>
      <c r="EX145" s="131">
        <v>-8.6811255673222387</v>
      </c>
      <c r="EY145" s="131">
        <v>-8.7257272727272728</v>
      </c>
      <c r="EZ145" s="131">
        <v>-8.7711818181818177</v>
      </c>
      <c r="FA145" s="131">
        <v>-8.8175301204819281</v>
      </c>
      <c r="FB145" s="131">
        <v>-8.8645454545454534</v>
      </c>
      <c r="FC145" s="131">
        <v>-8.9130303030303022</v>
      </c>
      <c r="FD145" s="131">
        <v>-8.9623030303030298</v>
      </c>
      <c r="FE145" s="131">
        <v>-9.0120000000000005</v>
      </c>
    </row>
    <row r="146" spans="1:161" ht="9.9499999999999993" customHeight="1" thickBot="1" x14ac:dyDescent="0.4">
      <c r="A146" s="45" t="s">
        <v>2</v>
      </c>
      <c r="B146" s="35">
        <v>-22.403555219364598</v>
      </c>
      <c r="C146" s="35">
        <v>-21.828668683812403</v>
      </c>
      <c r="D146" s="105">
        <v>-21.253782148260211</v>
      </c>
      <c r="E146" s="105">
        <v>-20.678895612708018</v>
      </c>
      <c r="F146" s="105">
        <v>-20.14249621785174</v>
      </c>
      <c r="G146" s="105">
        <v>-20.048698940998484</v>
      </c>
      <c r="H146" s="105">
        <v>-19.954901664145233</v>
      </c>
      <c r="I146" s="105">
        <v>-19.861104387291981</v>
      </c>
      <c r="J146" s="105">
        <v>-19.767307110438729</v>
      </c>
      <c r="K146" s="105">
        <v>-19.673509833585477</v>
      </c>
      <c r="L146" s="105">
        <v>-19.579712556732225</v>
      </c>
      <c r="M146" s="105">
        <v>-19.084175491679275</v>
      </c>
      <c r="N146" s="105">
        <v>-18.135612708018154</v>
      </c>
      <c r="O146" s="105">
        <v>-17.187049924357034</v>
      </c>
      <c r="P146" s="105">
        <v>-16.238487140695916</v>
      </c>
      <c r="Q146" s="105">
        <v>-15.289924357034796</v>
      </c>
      <c r="R146" s="105">
        <v>-14.341361573373675</v>
      </c>
      <c r="S146" s="105">
        <v>-13.392798789712554</v>
      </c>
      <c r="T146" s="105">
        <v>-13.057034795763993</v>
      </c>
      <c r="U146" s="105">
        <v>-12.821028744326776</v>
      </c>
      <c r="V146" s="105">
        <v>-12.585022692889561</v>
      </c>
      <c r="W146" s="105">
        <v>-12.349016641452344</v>
      </c>
      <c r="X146" s="105">
        <v>-12.113010590015127</v>
      </c>
      <c r="Y146" s="105">
        <v>-11.877004538577912</v>
      </c>
      <c r="Z146" s="105">
        <v>-11.652651515151515</v>
      </c>
      <c r="AA146" s="105">
        <v>-11.463257575757575</v>
      </c>
      <c r="AB146" s="105">
        <v>-11.273863636363636</v>
      </c>
      <c r="AC146" s="105">
        <v>-11.084469696969697</v>
      </c>
      <c r="AD146" s="105">
        <v>-10.895075757575757</v>
      </c>
      <c r="AE146" s="105">
        <v>-10.705681818181818</v>
      </c>
      <c r="AF146" s="105">
        <v>-10.516287878787878</v>
      </c>
      <c r="AG146" s="105">
        <v>-10.348124054462934</v>
      </c>
      <c r="AH146" s="105">
        <v>-10.191391830559757</v>
      </c>
      <c r="AI146" s="105">
        <v>-10.034659606656581</v>
      </c>
      <c r="AJ146" s="105">
        <v>-9.8779273827534038</v>
      </c>
      <c r="AK146" s="105">
        <v>-9.721195158850227</v>
      </c>
      <c r="AL146" s="105">
        <v>-9.5644629349470502</v>
      </c>
      <c r="AM146" s="105">
        <v>-9.4083272727272735</v>
      </c>
      <c r="AN146" s="105">
        <v>-9.266509090909091</v>
      </c>
      <c r="AO146" s="105">
        <v>-9.1273734939759041</v>
      </c>
      <c r="AP146" s="105">
        <v>-8.9924337349397589</v>
      </c>
      <c r="AQ146" s="105">
        <v>-8.8604363636363637</v>
      </c>
      <c r="AR146" s="105">
        <v>-8.7299151515151525</v>
      </c>
      <c r="AS146" s="105">
        <v>-8.6038545454545456</v>
      </c>
      <c r="AT146" s="105">
        <v>-8.4796181818181822</v>
      </c>
      <c r="AU146" s="105">
        <v>-8.357800000000001</v>
      </c>
      <c r="AV146" s="105">
        <v>-8.2392909090909097</v>
      </c>
      <c r="AW146" s="105">
        <v>-8.1222666666666683</v>
      </c>
      <c r="AX146" s="105">
        <v>-8.008933333333335</v>
      </c>
      <c r="AY146" s="105">
        <v>-7.983542168674699</v>
      </c>
      <c r="AZ146" s="105">
        <v>-8.0534216867469883</v>
      </c>
      <c r="BA146" s="105">
        <v>-8.1089878787878806</v>
      </c>
      <c r="BB146" s="105">
        <v>-8.1614121212121216</v>
      </c>
      <c r="BC146" s="105">
        <v>-8.2138363636363643</v>
      </c>
      <c r="BD146" s="105">
        <v>-8.266260606060607</v>
      </c>
      <c r="BE146" s="105">
        <v>-8.3186848484848497</v>
      </c>
      <c r="BF146" s="105">
        <v>-8.3711090909090924</v>
      </c>
      <c r="BG146" s="105">
        <v>-8.4215189107413018</v>
      </c>
      <c r="BH146" s="105">
        <v>-8.4647866868381243</v>
      </c>
      <c r="BI146" s="105">
        <v>-8.5080544629349486</v>
      </c>
      <c r="BJ146" s="105">
        <v>-8.5513222390317711</v>
      </c>
      <c r="BK146" s="105">
        <v>-8.5945900151285937</v>
      </c>
      <c r="BL146" s="105">
        <v>-8.6378577912254162</v>
      </c>
      <c r="BM146" s="105">
        <v>-8.6811255673222387</v>
      </c>
      <c r="BN146" s="105">
        <v>-8.7257272727272728</v>
      </c>
      <c r="BO146" s="105">
        <v>-8.7711818181818177</v>
      </c>
      <c r="BP146" s="105">
        <v>-8.8175301204819281</v>
      </c>
      <c r="BQ146" s="105">
        <v>-8.8645454545454534</v>
      </c>
      <c r="BR146" s="105">
        <v>-8.9130303030303022</v>
      </c>
      <c r="BS146" s="105">
        <v>-8.9623030303030298</v>
      </c>
      <c r="BT146" s="105">
        <v>-9.0120000000000005</v>
      </c>
      <c r="CL146" s="45" t="s">
        <v>1</v>
      </c>
      <c r="CM146" s="35">
        <v>-18.624069591527988</v>
      </c>
      <c r="CN146" s="35">
        <v>-18.625582450832074</v>
      </c>
      <c r="CO146" s="131">
        <v>-18.627095310136156</v>
      </c>
      <c r="CP146" s="131">
        <v>-18.628608169440241</v>
      </c>
      <c r="CQ146" s="131">
        <v>-18.631089258698939</v>
      </c>
      <c r="CR146" s="131">
        <v>-18.644704992435702</v>
      </c>
      <c r="CS146" s="131">
        <v>-18.658320726172466</v>
      </c>
      <c r="CT146" s="131">
        <v>-18.671936459909226</v>
      </c>
      <c r="CU146" s="131">
        <v>-18.685552193645989</v>
      </c>
      <c r="CV146" s="131">
        <v>-18.699167927382753</v>
      </c>
      <c r="CW146" s="131">
        <v>-18.712783661119516</v>
      </c>
      <c r="CX146" s="131">
        <v>-18.728532526475036</v>
      </c>
      <c r="CY146" s="131">
        <v>-18.746686838124052</v>
      </c>
      <c r="CZ146" s="131">
        <v>-18.764841149773069</v>
      </c>
      <c r="DA146" s="131">
        <v>-18.782995461422086</v>
      </c>
      <c r="DB146" s="131">
        <v>-18.801149773071103</v>
      </c>
      <c r="DC146" s="131">
        <v>-18.81930408472012</v>
      </c>
      <c r="DD146" s="131">
        <v>-18.837458396369136</v>
      </c>
      <c r="DE146" s="131">
        <v>-18.856913767019666</v>
      </c>
      <c r="DF146" s="131">
        <v>-18.876580937972768</v>
      </c>
      <c r="DG146" s="131">
        <v>-18.896248108925871</v>
      </c>
      <c r="DH146" s="131">
        <v>-18.91591527987897</v>
      </c>
      <c r="DI146" s="131">
        <v>-18.935582450832072</v>
      </c>
      <c r="DJ146" s="131">
        <v>-18.955249621785175</v>
      </c>
      <c r="DK146" s="131">
        <v>-18.975303030303028</v>
      </c>
      <c r="DL146" s="131">
        <v>-18.996515151515151</v>
      </c>
      <c r="DM146" s="131">
        <v>-19.017727272727271</v>
      </c>
      <c r="DN146" s="131">
        <v>-19.038939393939394</v>
      </c>
      <c r="DO146" s="131">
        <v>-19.060151515151514</v>
      </c>
      <c r="DP146" s="131">
        <v>-19.081363636363637</v>
      </c>
      <c r="DQ146" s="131">
        <v>-19.102575757575757</v>
      </c>
      <c r="DR146" s="131">
        <v>-19.12376701966717</v>
      </c>
      <c r="DS146" s="131">
        <v>-19.144947049924358</v>
      </c>
      <c r="DT146" s="131">
        <v>-19.166127080181543</v>
      </c>
      <c r="DU146" s="131">
        <v>-19.187307110438727</v>
      </c>
      <c r="DV146" s="131">
        <v>-19.208487140695915</v>
      </c>
      <c r="DW146" s="131">
        <v>-19.2296671709531</v>
      </c>
      <c r="DX146" s="131">
        <v>-19.250727272727271</v>
      </c>
      <c r="DY146" s="131">
        <v>-19.268909090909091</v>
      </c>
      <c r="DZ146" s="131">
        <v>-19.289397590361446</v>
      </c>
      <c r="EA146" s="131">
        <v>-19.313493975903615</v>
      </c>
      <c r="EB146" s="131">
        <v>-19.333272727272728</v>
      </c>
      <c r="EC146" s="131">
        <v>-19.351454545454548</v>
      </c>
      <c r="ED146" s="131">
        <v>-19.369636363636364</v>
      </c>
      <c r="EE146" s="131">
        <v>-19.390424242424242</v>
      </c>
      <c r="EF146" s="131">
        <v>-19.414666666666669</v>
      </c>
      <c r="EG146" s="131">
        <v>-19.43418181818182</v>
      </c>
      <c r="EH146" s="131">
        <v>-19.452363636363636</v>
      </c>
      <c r="EI146" s="131">
        <v>-19.470545454545455</v>
      </c>
      <c r="EJ146" s="131">
        <v>-19.491566265060243</v>
      </c>
      <c r="EK146" s="131">
        <v>-19.515662650602408</v>
      </c>
      <c r="EL146" s="131">
        <v>-19.536151515151516</v>
      </c>
      <c r="EM146" s="131">
        <v>-19.555848484848486</v>
      </c>
      <c r="EN146" s="131">
        <v>-19.575545454545455</v>
      </c>
      <c r="EO146" s="131">
        <v>-19.595242424242425</v>
      </c>
      <c r="EP146" s="131">
        <v>-19.614939393939395</v>
      </c>
      <c r="EQ146" s="131">
        <v>-19.634636363636364</v>
      </c>
      <c r="ER146" s="131">
        <v>-19.654326777609683</v>
      </c>
      <c r="ES146" s="131">
        <v>-19.673993948562781</v>
      </c>
      <c r="ET146" s="131">
        <v>-19.693661119515884</v>
      </c>
      <c r="EU146" s="131">
        <v>-19.713328290468986</v>
      </c>
      <c r="EV146" s="131">
        <v>-19.732995461422089</v>
      </c>
      <c r="EW146" s="131">
        <v>-19.752662632375191</v>
      </c>
      <c r="EX146" s="131">
        <v>-19.77232980332829</v>
      </c>
      <c r="EY146" s="131">
        <v>-19.794787878787879</v>
      </c>
      <c r="EZ146" s="131">
        <v>-19.819030303030303</v>
      </c>
      <c r="FA146" s="131">
        <v>-19.843132530120482</v>
      </c>
      <c r="FB146" s="131">
        <v>-19.865454545454543</v>
      </c>
      <c r="FC146" s="131">
        <v>-19.883636363636363</v>
      </c>
      <c r="FD146" s="131">
        <v>-19.905757575757576</v>
      </c>
      <c r="FE146" s="131">
        <v>-19.93</v>
      </c>
    </row>
    <row r="147" spans="1:161" ht="9.9499999999999993" customHeight="1" thickBot="1" x14ac:dyDescent="0.4">
      <c r="A147" s="45" t="s">
        <v>1</v>
      </c>
      <c r="B147" s="35">
        <v>-18.624069591527988</v>
      </c>
      <c r="C147" s="35">
        <v>-18.625582450832074</v>
      </c>
      <c r="D147" s="105">
        <v>-18.627095310136156</v>
      </c>
      <c r="E147" s="105">
        <v>-18.628608169440241</v>
      </c>
      <c r="F147" s="105">
        <v>-18.631089258698939</v>
      </c>
      <c r="G147" s="105">
        <v>-18.644704992435702</v>
      </c>
      <c r="H147" s="105">
        <v>-18.658320726172466</v>
      </c>
      <c r="I147" s="105">
        <v>-18.671936459909226</v>
      </c>
      <c r="J147" s="105">
        <v>-18.685552193645989</v>
      </c>
      <c r="K147" s="105">
        <v>-18.699167927382753</v>
      </c>
      <c r="L147" s="105">
        <v>-18.712783661119516</v>
      </c>
      <c r="M147" s="105">
        <v>-18.728532526475036</v>
      </c>
      <c r="N147" s="105">
        <v>-18.746686838124052</v>
      </c>
      <c r="O147" s="105">
        <v>-18.764841149773069</v>
      </c>
      <c r="P147" s="105">
        <v>-18.782995461422086</v>
      </c>
      <c r="Q147" s="105">
        <v>-18.801149773071103</v>
      </c>
      <c r="R147" s="105">
        <v>-18.81930408472012</v>
      </c>
      <c r="S147" s="105">
        <v>-18.837458396369136</v>
      </c>
      <c r="T147" s="105">
        <v>-18.856913767019666</v>
      </c>
      <c r="U147" s="105">
        <v>-18.876580937972768</v>
      </c>
      <c r="V147" s="105">
        <v>-18.896248108925871</v>
      </c>
      <c r="W147" s="105">
        <v>-18.91591527987897</v>
      </c>
      <c r="X147" s="105">
        <v>-18.935582450832072</v>
      </c>
      <c r="Y147" s="105">
        <v>-18.955249621785175</v>
      </c>
      <c r="Z147" s="105">
        <v>-18.975303030303028</v>
      </c>
      <c r="AA147" s="105">
        <v>-18.996515151515151</v>
      </c>
      <c r="AB147" s="105">
        <v>-19.017727272727271</v>
      </c>
      <c r="AC147" s="105">
        <v>-19.038939393939394</v>
      </c>
      <c r="AD147" s="105">
        <v>-19.060151515151514</v>
      </c>
      <c r="AE147" s="105">
        <v>-19.081363636363637</v>
      </c>
      <c r="AF147" s="105">
        <v>-19.102575757575757</v>
      </c>
      <c r="AG147" s="105">
        <v>-19.12376701966717</v>
      </c>
      <c r="AH147" s="105">
        <v>-19.144947049924358</v>
      </c>
      <c r="AI147" s="105">
        <v>-19.166127080181543</v>
      </c>
      <c r="AJ147" s="105">
        <v>-19.187307110438727</v>
      </c>
      <c r="AK147" s="105">
        <v>-19.208487140695915</v>
      </c>
      <c r="AL147" s="105">
        <v>-19.2296671709531</v>
      </c>
      <c r="AM147" s="105">
        <v>-19.250727272727271</v>
      </c>
      <c r="AN147" s="105">
        <v>-19.268909090909091</v>
      </c>
      <c r="AO147" s="105">
        <v>-19.289397590361446</v>
      </c>
      <c r="AP147" s="105">
        <v>-19.313493975903615</v>
      </c>
      <c r="AQ147" s="105">
        <v>-19.333272727272728</v>
      </c>
      <c r="AR147" s="105">
        <v>-19.351454545454548</v>
      </c>
      <c r="AS147" s="105">
        <v>-19.369636363636364</v>
      </c>
      <c r="AT147" s="105">
        <v>-19.390424242424242</v>
      </c>
      <c r="AU147" s="105">
        <v>-19.414666666666669</v>
      </c>
      <c r="AV147" s="105">
        <v>-19.43418181818182</v>
      </c>
      <c r="AW147" s="105">
        <v>-19.452363636363636</v>
      </c>
      <c r="AX147" s="105">
        <v>-19.470545454545455</v>
      </c>
      <c r="AY147" s="105">
        <v>-19.491566265060243</v>
      </c>
      <c r="AZ147" s="105">
        <v>-19.515662650602408</v>
      </c>
      <c r="BA147" s="105">
        <v>-19.536151515151516</v>
      </c>
      <c r="BB147" s="105">
        <v>-19.555848484848486</v>
      </c>
      <c r="BC147" s="105">
        <v>-19.575545454545455</v>
      </c>
      <c r="BD147" s="105">
        <v>-19.595242424242425</v>
      </c>
      <c r="BE147" s="105">
        <v>-19.614939393939395</v>
      </c>
      <c r="BF147" s="105">
        <v>-19.634636363636364</v>
      </c>
      <c r="BG147" s="105">
        <v>-19.654326777609683</v>
      </c>
      <c r="BH147" s="105">
        <v>-19.673993948562781</v>
      </c>
      <c r="BI147" s="105">
        <v>-19.693661119515884</v>
      </c>
      <c r="BJ147" s="105">
        <v>-19.713328290468986</v>
      </c>
      <c r="BK147" s="105">
        <v>-19.732995461422089</v>
      </c>
      <c r="BL147" s="105">
        <v>-19.752662632375191</v>
      </c>
      <c r="BM147" s="105">
        <v>-19.77232980332829</v>
      </c>
      <c r="BN147" s="105">
        <v>-19.794787878787879</v>
      </c>
      <c r="BO147" s="105">
        <v>-19.819030303030303</v>
      </c>
      <c r="BP147" s="105">
        <v>-19.843132530120482</v>
      </c>
      <c r="BQ147" s="105">
        <v>-19.865454545454543</v>
      </c>
      <c r="BR147" s="105">
        <v>-19.883636363636363</v>
      </c>
      <c r="BS147" s="105">
        <v>-19.905757575757576</v>
      </c>
      <c r="BT147" s="105">
        <v>-19.93</v>
      </c>
      <c r="CL147" s="45" t="s">
        <v>105</v>
      </c>
      <c r="CM147" s="35">
        <v>-60.113812405446296</v>
      </c>
      <c r="CN147" s="35">
        <v>-58.327125567322241</v>
      </c>
      <c r="CO147" s="131">
        <v>-56.540438729198186</v>
      </c>
      <c r="CP147" s="131">
        <v>-54.753751891074131</v>
      </c>
      <c r="CQ147" s="131">
        <v>-52.981467473524958</v>
      </c>
      <c r="CR147" s="131">
        <v>-51.374810892586986</v>
      </c>
      <c r="CS147" s="131">
        <v>-49.768154311649013</v>
      </c>
      <c r="CT147" s="131">
        <v>-48.161497730711048</v>
      </c>
      <c r="CU147" s="131">
        <v>-46.554841149773075</v>
      </c>
      <c r="CV147" s="131">
        <v>-44.948184568835103</v>
      </c>
      <c r="CW147" s="131">
        <v>-43.34152798789713</v>
      </c>
      <c r="CX147" s="131">
        <v>-42.578169440242057</v>
      </c>
      <c r="CY147" s="131">
        <v>-42.765763993948561</v>
      </c>
      <c r="CZ147" s="131">
        <v>-42.953358547655071</v>
      </c>
      <c r="DA147" s="131">
        <v>-43.140953101361575</v>
      </c>
      <c r="DB147" s="131">
        <v>-43.328547655068078</v>
      </c>
      <c r="DC147" s="131">
        <v>-43.516142208774582</v>
      </c>
      <c r="DD147" s="131">
        <v>-43.703736762481086</v>
      </c>
      <c r="DE147" s="131">
        <v>-43.249909228441751</v>
      </c>
      <c r="DF147" s="131">
        <v>-42.69166414523449</v>
      </c>
      <c r="DG147" s="131">
        <v>-42.13341906202723</v>
      </c>
      <c r="DH147" s="131">
        <v>-41.575173978819969</v>
      </c>
      <c r="DI147" s="131">
        <v>-41.016928895612708</v>
      </c>
      <c r="DJ147" s="131">
        <v>-40.458683812405447</v>
      </c>
      <c r="DK147" s="131">
        <v>-39.93659090909091</v>
      </c>
      <c r="DL147" s="131">
        <v>-39.522954545454546</v>
      </c>
      <c r="DM147" s="131">
        <v>-39.109318181818182</v>
      </c>
      <c r="DN147" s="131">
        <v>-38.695681818181818</v>
      </c>
      <c r="DO147" s="131">
        <v>-38.282045454545454</v>
      </c>
      <c r="DP147" s="131">
        <v>-37.86840909090909</v>
      </c>
      <c r="DQ147" s="131">
        <v>-37.454772727272726</v>
      </c>
      <c r="DR147" s="131">
        <v>-37.107428139183057</v>
      </c>
      <c r="DS147" s="131">
        <v>-36.795779122541603</v>
      </c>
      <c r="DT147" s="131">
        <v>-36.484130105900149</v>
      </c>
      <c r="DU147" s="131">
        <v>-36.172481089258703</v>
      </c>
      <c r="DV147" s="131">
        <v>-35.860832072617249</v>
      </c>
      <c r="DW147" s="131">
        <v>-35.549183055975796</v>
      </c>
      <c r="DX147" s="131">
        <v>-35.239333333333335</v>
      </c>
      <c r="DY147" s="131">
        <v>-34.972666666666669</v>
      </c>
      <c r="DZ147" s="131">
        <v>-34.716024096385546</v>
      </c>
      <c r="EA147" s="131">
        <v>-34.475060240963856</v>
      </c>
      <c r="EB147" s="131">
        <v>-34.24187878787879</v>
      </c>
      <c r="EC147" s="131">
        <v>-34.01254545454546</v>
      </c>
      <c r="ED147" s="131">
        <v>-33.794363636363641</v>
      </c>
      <c r="EE147" s="131">
        <v>-33.584000000000003</v>
      </c>
      <c r="EF147" s="131">
        <v>-33.384000000000007</v>
      </c>
      <c r="EG147" s="131">
        <v>-33.302181818181822</v>
      </c>
      <c r="EH147" s="131">
        <v>-33.283636363636361</v>
      </c>
      <c r="EI147" s="131">
        <v>-33.465454545454548</v>
      </c>
      <c r="EJ147" s="131">
        <v>-33.461686746987951</v>
      </c>
      <c r="EK147" s="131">
        <v>-33.256867469879516</v>
      </c>
      <c r="EL147" s="131">
        <v>-33.036121212121209</v>
      </c>
      <c r="EM147" s="131">
        <v>-32.811878787878783</v>
      </c>
      <c r="EN147" s="131">
        <v>-32.587636363636364</v>
      </c>
      <c r="EO147" s="131">
        <v>-32.363393939393937</v>
      </c>
      <c r="EP147" s="131">
        <v>-32.139151515151511</v>
      </c>
      <c r="EQ147" s="131">
        <v>-31.914909090909088</v>
      </c>
      <c r="ER147" s="131">
        <v>-31.697065052950073</v>
      </c>
      <c r="ES147" s="131">
        <v>-31.501906202723145</v>
      </c>
      <c r="ET147" s="131">
        <v>-31.306747352496217</v>
      </c>
      <c r="EU147" s="131">
        <v>-31.111588502269289</v>
      </c>
      <c r="EV147" s="131">
        <v>-30.916429652042357</v>
      </c>
      <c r="EW147" s="131">
        <v>-30.721270801815429</v>
      </c>
      <c r="EX147" s="131">
        <v>-30.526111951588501</v>
      </c>
      <c r="EY147" s="131">
        <v>-30.335393939393938</v>
      </c>
      <c r="EZ147" s="131">
        <v>-30.147515151515151</v>
      </c>
      <c r="FA147" s="131">
        <v>-29.966506024096386</v>
      </c>
      <c r="FB147" s="131">
        <v>-29.783636363636365</v>
      </c>
      <c r="FC147" s="131">
        <v>-29.595757575757577</v>
      </c>
      <c r="FD147" s="131">
        <v>-29.411818181818184</v>
      </c>
      <c r="FE147" s="131">
        <v>-29.23</v>
      </c>
    </row>
    <row r="148" spans="1:161" ht="9.9499999999999993" customHeight="1" thickBot="1" x14ac:dyDescent="0.4">
      <c r="A148" s="45" t="s">
        <v>105</v>
      </c>
      <c r="B148" s="35">
        <v>-60.113812405446296</v>
      </c>
      <c r="C148" s="35">
        <v>-58.327125567322241</v>
      </c>
      <c r="D148" s="105">
        <v>-56.540438729198186</v>
      </c>
      <c r="E148" s="105">
        <v>-54.753751891074131</v>
      </c>
      <c r="F148" s="105">
        <v>-52.981467473524958</v>
      </c>
      <c r="G148" s="105">
        <v>-51.374810892586986</v>
      </c>
      <c r="H148" s="105">
        <v>-49.768154311649013</v>
      </c>
      <c r="I148" s="105">
        <v>-48.161497730711048</v>
      </c>
      <c r="J148" s="105">
        <v>-46.554841149773075</v>
      </c>
      <c r="K148" s="105">
        <v>-44.948184568835103</v>
      </c>
      <c r="L148" s="105">
        <v>-43.34152798789713</v>
      </c>
      <c r="M148" s="105">
        <v>-42.578169440242057</v>
      </c>
      <c r="N148" s="105">
        <v>-42.765763993948561</v>
      </c>
      <c r="O148" s="105">
        <v>-42.953358547655071</v>
      </c>
      <c r="P148" s="105">
        <v>-43.140953101361575</v>
      </c>
      <c r="Q148" s="105">
        <v>-43.328547655068078</v>
      </c>
      <c r="R148" s="105">
        <v>-43.516142208774582</v>
      </c>
      <c r="S148" s="105">
        <v>-43.703736762481086</v>
      </c>
      <c r="T148" s="105">
        <v>-43.249909228441751</v>
      </c>
      <c r="U148" s="105">
        <v>-42.69166414523449</v>
      </c>
      <c r="V148" s="105">
        <v>-42.13341906202723</v>
      </c>
      <c r="W148" s="105">
        <v>-41.575173978819969</v>
      </c>
      <c r="X148" s="105">
        <v>-41.016928895612708</v>
      </c>
      <c r="Y148" s="105">
        <v>-40.458683812405447</v>
      </c>
      <c r="Z148" s="105">
        <v>-39.93659090909091</v>
      </c>
      <c r="AA148" s="105">
        <v>-39.522954545454546</v>
      </c>
      <c r="AB148" s="105">
        <v>-39.109318181818182</v>
      </c>
      <c r="AC148" s="105">
        <v>-38.695681818181818</v>
      </c>
      <c r="AD148" s="105">
        <v>-38.282045454545454</v>
      </c>
      <c r="AE148" s="105">
        <v>-37.86840909090909</v>
      </c>
      <c r="AF148" s="105">
        <v>-37.454772727272726</v>
      </c>
      <c r="AG148" s="105">
        <v>-37.107428139183057</v>
      </c>
      <c r="AH148" s="105">
        <v>-36.795779122541603</v>
      </c>
      <c r="AI148" s="105">
        <v>-36.484130105900149</v>
      </c>
      <c r="AJ148" s="105">
        <v>-36.172481089258703</v>
      </c>
      <c r="AK148" s="105">
        <v>-35.860832072617249</v>
      </c>
      <c r="AL148" s="105">
        <v>-35.549183055975796</v>
      </c>
      <c r="AM148" s="105">
        <v>-35.239333333333335</v>
      </c>
      <c r="AN148" s="105">
        <v>-34.972666666666669</v>
      </c>
      <c r="AO148" s="105">
        <v>-34.716024096385546</v>
      </c>
      <c r="AP148" s="105">
        <v>-34.475060240963856</v>
      </c>
      <c r="AQ148" s="105">
        <v>-34.24187878787879</v>
      </c>
      <c r="AR148" s="105">
        <v>-34.013030303030305</v>
      </c>
      <c r="AS148" s="105">
        <v>-33.800909090909094</v>
      </c>
      <c r="AT148" s="105">
        <v>-33.700848484848485</v>
      </c>
      <c r="AU148" s="105">
        <v>-33.749333333333333</v>
      </c>
      <c r="AV148" s="105">
        <v>-33.830909090909088</v>
      </c>
      <c r="AW148" s="105">
        <v>-33.932848484848478</v>
      </c>
      <c r="AX148" s="105">
        <v>-34.108606060606064</v>
      </c>
      <c r="AY148" s="105">
        <v>-34.098795180722895</v>
      </c>
      <c r="AZ148" s="105">
        <v>-33.887951807228916</v>
      </c>
      <c r="BA148" s="105">
        <v>-33.659909090909089</v>
      </c>
      <c r="BB148" s="105">
        <v>-33.428090909090912</v>
      </c>
      <c r="BC148" s="105">
        <v>-33.196272727272728</v>
      </c>
      <c r="BD148" s="105">
        <v>-32.964454545454544</v>
      </c>
      <c r="BE148" s="105">
        <v>-32.73263636363636</v>
      </c>
      <c r="BF148" s="105">
        <v>-32.500818181818182</v>
      </c>
      <c r="BG148" s="105">
        <v>-32.275733736762483</v>
      </c>
      <c r="BH148" s="105">
        <v>-32.074523449319216</v>
      </c>
      <c r="BI148" s="105">
        <v>-31.873313161875945</v>
      </c>
      <c r="BJ148" s="105">
        <v>-31.672102874432678</v>
      </c>
      <c r="BK148" s="105">
        <v>-31.470892586989407</v>
      </c>
      <c r="BL148" s="105">
        <v>-31.26968229954614</v>
      </c>
      <c r="BM148" s="105">
        <v>-31.068472012102873</v>
      </c>
      <c r="BN148" s="105">
        <v>-30.87169696969697</v>
      </c>
      <c r="BO148" s="105">
        <v>-30.677757575757578</v>
      </c>
      <c r="BP148" s="105">
        <v>-30.484939759036145</v>
      </c>
      <c r="BQ148" s="105">
        <v>-30.293636363636363</v>
      </c>
      <c r="BR148" s="105">
        <v>-30.105757575757575</v>
      </c>
      <c r="BS148" s="105">
        <v>-29.917878787878788</v>
      </c>
      <c r="BT148" s="105">
        <v>-29.73</v>
      </c>
      <c r="CL148" s="45" t="s">
        <v>90</v>
      </c>
      <c r="CM148" s="35">
        <v>-37.408940998487139</v>
      </c>
      <c r="CN148" s="35">
        <v>-36.516354009077155</v>
      </c>
      <c r="CO148" s="131">
        <v>-35.62376701966717</v>
      </c>
      <c r="CP148" s="131">
        <v>-34.731180030257185</v>
      </c>
      <c r="CQ148" s="131">
        <v>-33.864372163388801</v>
      </c>
      <c r="CR148" s="131">
        <v>-33.294024205748862</v>
      </c>
      <c r="CS148" s="131">
        <v>-32.723676248108923</v>
      </c>
      <c r="CT148" s="131">
        <v>-32.153328290468984</v>
      </c>
      <c r="CU148" s="131">
        <v>-31.582980332829045</v>
      </c>
      <c r="CV148" s="131">
        <v>-31.012632375189106</v>
      </c>
      <c r="CW148" s="131">
        <v>-30.442284417549168</v>
      </c>
      <c r="CX148" s="131">
        <v>-29.957261724659606</v>
      </c>
      <c r="CY148" s="131">
        <v>-29.568456883509835</v>
      </c>
      <c r="CZ148" s="131">
        <v>-29.179652042360061</v>
      </c>
      <c r="DA148" s="131">
        <v>-28.790847201210287</v>
      </c>
      <c r="DB148" s="131">
        <v>-28.402042360060513</v>
      </c>
      <c r="DC148" s="131">
        <v>-28.013237518910742</v>
      </c>
      <c r="DD148" s="131">
        <v>-27.624432677760968</v>
      </c>
      <c r="DE148" s="131">
        <v>-27.330605143721634</v>
      </c>
      <c r="DF148" s="131">
        <v>-27.052239031770043</v>
      </c>
      <c r="DG148" s="131">
        <v>-26.773872919818455</v>
      </c>
      <c r="DH148" s="131">
        <v>-26.495506807866867</v>
      </c>
      <c r="DI148" s="131">
        <v>-26.217140695915276</v>
      </c>
      <c r="DJ148" s="131">
        <v>-25.938774583963689</v>
      </c>
      <c r="DK148" s="131">
        <v>-25.679242424242421</v>
      </c>
      <c r="DL148" s="131">
        <v>-25.476212121212118</v>
      </c>
      <c r="DM148" s="131">
        <v>-25.273181818181815</v>
      </c>
      <c r="DN148" s="131">
        <v>-25.070151515151515</v>
      </c>
      <c r="DO148" s="131">
        <v>-24.867121212121212</v>
      </c>
      <c r="DP148" s="131">
        <v>-24.664090909090909</v>
      </c>
      <c r="DQ148" s="131">
        <v>-24.461060606060606</v>
      </c>
      <c r="DR148" s="131">
        <v>-24.291074130105901</v>
      </c>
      <c r="DS148" s="131">
        <v>-24.138880484114978</v>
      </c>
      <c r="DT148" s="131">
        <v>-23.986686838124054</v>
      </c>
      <c r="DU148" s="131">
        <v>-23.834493192133131</v>
      </c>
      <c r="DV148" s="131">
        <v>-23.682299546142211</v>
      </c>
      <c r="DW148" s="131">
        <v>-23.530105900151288</v>
      </c>
      <c r="DX148" s="131">
        <v>-23.378812121212121</v>
      </c>
      <c r="DY148" s="131">
        <v>-23.249115151515152</v>
      </c>
      <c r="DZ148" s="131">
        <v>-23.124421686746988</v>
      </c>
      <c r="EA148" s="131">
        <v>-23.007554216867469</v>
      </c>
      <c r="EB148" s="131">
        <v>-22.893709090909091</v>
      </c>
      <c r="EC148" s="131">
        <v>-22.781369696969698</v>
      </c>
      <c r="ED148" s="131">
        <v>-22.673490909090912</v>
      </c>
      <c r="EE148" s="131">
        <v>-22.570042424242427</v>
      </c>
      <c r="EF148" s="131">
        <v>-22.472466666666669</v>
      </c>
      <c r="EG148" s="131">
        <v>-22.3782</v>
      </c>
      <c r="EH148" s="131">
        <v>-22.286206060606062</v>
      </c>
      <c r="EI148" s="131">
        <v>-22.203175757575757</v>
      </c>
      <c r="EJ148" s="131">
        <v>-22.121253012048193</v>
      </c>
      <c r="EK148" s="131">
        <v>-22.040530120481929</v>
      </c>
      <c r="EL148" s="131">
        <v>-21.996927272727277</v>
      </c>
      <c r="EM148" s="131">
        <v>-21.961472727272731</v>
      </c>
      <c r="EN148" s="131">
        <v>-21.926018181818183</v>
      </c>
      <c r="EO148" s="131">
        <v>-21.890563636363638</v>
      </c>
      <c r="EP148" s="131">
        <v>-21.855109090909092</v>
      </c>
      <c r="EQ148" s="131">
        <v>-21.819654545454547</v>
      </c>
      <c r="ER148" s="131">
        <v>-21.787872919818458</v>
      </c>
      <c r="ES148" s="131">
        <v>-21.769113464447809</v>
      </c>
      <c r="ET148" s="131">
        <v>-21.750354009077157</v>
      </c>
      <c r="EU148" s="131">
        <v>-21.731594553706504</v>
      </c>
      <c r="EV148" s="131">
        <v>-21.712835098335855</v>
      </c>
      <c r="EW148" s="131">
        <v>-21.694075642965203</v>
      </c>
      <c r="EX148" s="131">
        <v>-21.675316187594554</v>
      </c>
      <c r="EY148" s="131">
        <v>-21.658757575757576</v>
      </c>
      <c r="EZ148" s="131">
        <v>-21.643606060606061</v>
      </c>
      <c r="FA148" s="131">
        <v>-21.629698795180722</v>
      </c>
      <c r="FB148" s="131">
        <v>-21.616363636363634</v>
      </c>
      <c r="FC148" s="131">
        <v>-21.604242424242425</v>
      </c>
      <c r="FD148" s="131">
        <v>-21.592909090909092</v>
      </c>
      <c r="FE148" s="131">
        <v>-21.582000000000001</v>
      </c>
    </row>
    <row r="149" spans="1:161" ht="9.9499999999999993" customHeight="1" thickBot="1" x14ac:dyDescent="0.4">
      <c r="A149" s="45" t="s">
        <v>90</v>
      </c>
      <c r="B149" s="35">
        <v>-37.408940998487139</v>
      </c>
      <c r="C149" s="35">
        <v>-36.516354009077155</v>
      </c>
      <c r="D149" s="105">
        <v>-35.62376701966717</v>
      </c>
      <c r="E149" s="105">
        <v>-34.731180030257185</v>
      </c>
      <c r="F149" s="105">
        <v>-33.864372163388801</v>
      </c>
      <c r="G149" s="105">
        <v>-33.294024205748862</v>
      </c>
      <c r="H149" s="105">
        <v>-32.723676248108923</v>
      </c>
      <c r="I149" s="105">
        <v>-32.153328290468984</v>
      </c>
      <c r="J149" s="105">
        <v>-31.582980332829045</v>
      </c>
      <c r="K149" s="105">
        <v>-31.012632375189106</v>
      </c>
      <c r="L149" s="105">
        <v>-30.442284417549168</v>
      </c>
      <c r="M149" s="105">
        <v>-29.957261724659606</v>
      </c>
      <c r="N149" s="105">
        <v>-29.568456883509835</v>
      </c>
      <c r="O149" s="105">
        <v>-29.179652042360061</v>
      </c>
      <c r="P149" s="105">
        <v>-28.790847201210287</v>
      </c>
      <c r="Q149" s="105">
        <v>-28.402042360060513</v>
      </c>
      <c r="R149" s="105">
        <v>-28.013237518910742</v>
      </c>
      <c r="S149" s="105">
        <v>-27.624432677760968</v>
      </c>
      <c r="T149" s="105">
        <v>-27.330605143721634</v>
      </c>
      <c r="U149" s="105">
        <v>-27.052239031770043</v>
      </c>
      <c r="V149" s="105">
        <v>-26.773872919818455</v>
      </c>
      <c r="W149" s="105">
        <v>-26.495506807866867</v>
      </c>
      <c r="X149" s="105">
        <v>-26.217140695915276</v>
      </c>
      <c r="Y149" s="105">
        <v>-25.938774583963689</v>
      </c>
      <c r="Z149" s="105">
        <v>-25.679242424242421</v>
      </c>
      <c r="AA149" s="105">
        <v>-25.476212121212118</v>
      </c>
      <c r="AB149" s="105">
        <v>-25.273181818181815</v>
      </c>
      <c r="AC149" s="105">
        <v>-25.070151515151515</v>
      </c>
      <c r="AD149" s="105">
        <v>-24.867121212121212</v>
      </c>
      <c r="AE149" s="105">
        <v>-24.664090909090909</v>
      </c>
      <c r="AF149" s="105">
        <v>-24.461060606060606</v>
      </c>
      <c r="AG149" s="105">
        <v>-24.291074130105901</v>
      </c>
      <c r="AH149" s="105">
        <v>-24.138880484114978</v>
      </c>
      <c r="AI149" s="105">
        <v>-23.986686838124054</v>
      </c>
      <c r="AJ149" s="105">
        <v>-23.834493192133131</v>
      </c>
      <c r="AK149" s="105">
        <v>-23.682299546142211</v>
      </c>
      <c r="AL149" s="105">
        <v>-23.530105900151288</v>
      </c>
      <c r="AM149" s="105">
        <v>-23.378812121212121</v>
      </c>
      <c r="AN149" s="105">
        <v>-23.249115151515152</v>
      </c>
      <c r="AO149" s="105">
        <v>-23.124421686746988</v>
      </c>
      <c r="AP149" s="105">
        <v>-23.007554216867469</v>
      </c>
      <c r="AQ149" s="105">
        <v>-22.893709090909091</v>
      </c>
      <c r="AR149" s="105">
        <v>-22.781369696969698</v>
      </c>
      <c r="AS149" s="105">
        <v>-22.673490909090912</v>
      </c>
      <c r="AT149" s="105">
        <v>-22.570042424242427</v>
      </c>
      <c r="AU149" s="105">
        <v>-22.472466666666669</v>
      </c>
      <c r="AV149" s="105">
        <v>-22.3782</v>
      </c>
      <c r="AW149" s="105">
        <v>-22.286206060606062</v>
      </c>
      <c r="AX149" s="105">
        <v>-22.203175757575757</v>
      </c>
      <c r="AY149" s="105">
        <v>-22.121253012048193</v>
      </c>
      <c r="AZ149" s="105">
        <v>-22.040530120481929</v>
      </c>
      <c r="BA149" s="105">
        <v>-21.996927272727277</v>
      </c>
      <c r="BB149" s="105">
        <v>-21.961472727272731</v>
      </c>
      <c r="BC149" s="105">
        <v>-21.926018181818183</v>
      </c>
      <c r="BD149" s="105">
        <v>-21.890563636363638</v>
      </c>
      <c r="BE149" s="105">
        <v>-21.855109090909092</v>
      </c>
      <c r="BF149" s="105">
        <v>-21.819654545454547</v>
      </c>
      <c r="BG149" s="105">
        <v>-21.787872919818458</v>
      </c>
      <c r="BH149" s="105">
        <v>-21.769113464447809</v>
      </c>
      <c r="BI149" s="105">
        <v>-21.750354009077157</v>
      </c>
      <c r="BJ149" s="105">
        <v>-21.731594553706504</v>
      </c>
      <c r="BK149" s="105">
        <v>-21.712835098335855</v>
      </c>
      <c r="BL149" s="105">
        <v>-21.694075642965203</v>
      </c>
      <c r="BM149" s="105">
        <v>-21.675316187594554</v>
      </c>
      <c r="BN149" s="105">
        <v>-21.658757575757576</v>
      </c>
      <c r="BO149" s="105">
        <v>-21.643606060606061</v>
      </c>
      <c r="BP149" s="105">
        <v>-21.629698795180722</v>
      </c>
      <c r="BQ149" s="105">
        <v>-21.616363636363634</v>
      </c>
      <c r="BR149" s="105">
        <v>-21.604242424242425</v>
      </c>
      <c r="BS149" s="105">
        <v>-21.592909090909092</v>
      </c>
      <c r="BT149" s="105">
        <v>-21.582000000000001</v>
      </c>
      <c r="CL149" s="45" t="s">
        <v>86</v>
      </c>
      <c r="CM149" s="35">
        <v>-15.005385779122541</v>
      </c>
      <c r="CN149" s="35">
        <v>-14.68768532526475</v>
      </c>
      <c r="CO149" s="131">
        <v>-14.36998487140696</v>
      </c>
      <c r="CP149" s="131">
        <v>-14.052284417549167</v>
      </c>
      <c r="CQ149" s="131">
        <v>-13.721875945537064</v>
      </c>
      <c r="CR149" s="131">
        <v>-13.245325264750377</v>
      </c>
      <c r="CS149" s="131">
        <v>-12.76877458396369</v>
      </c>
      <c r="CT149" s="131">
        <v>-12.292223903177003</v>
      </c>
      <c r="CU149" s="131">
        <v>-11.815673222390318</v>
      </c>
      <c r="CV149" s="131">
        <v>-11.339122541603631</v>
      </c>
      <c r="CW149" s="131">
        <v>-10.862571860816944</v>
      </c>
      <c r="CX149" s="131">
        <v>-10.873086232980333</v>
      </c>
      <c r="CY149" s="131">
        <v>-11.432844175491679</v>
      </c>
      <c r="CZ149" s="131">
        <v>-11.992602118003026</v>
      </c>
      <c r="DA149" s="131">
        <v>-12.552360060514372</v>
      </c>
      <c r="DB149" s="131">
        <v>-13.112118003025719</v>
      </c>
      <c r="DC149" s="131">
        <v>-13.671875945537067</v>
      </c>
      <c r="DD149" s="131">
        <v>-14.231633888048414</v>
      </c>
      <c r="DE149" s="131">
        <v>-14.273570347957641</v>
      </c>
      <c r="DF149" s="131">
        <v>-14.231210287443268</v>
      </c>
      <c r="DG149" s="131">
        <v>-14.188850226928896</v>
      </c>
      <c r="DH149" s="131">
        <v>-14.146490166414523</v>
      </c>
      <c r="DI149" s="131">
        <v>-14.10413010590015</v>
      </c>
      <c r="DJ149" s="131">
        <v>-14.061770045385778</v>
      </c>
      <c r="DK149" s="131">
        <v>-14.026590909090908</v>
      </c>
      <c r="DL149" s="131">
        <v>-14.012954545454544</v>
      </c>
      <c r="DM149" s="131">
        <v>-13.999318181818181</v>
      </c>
      <c r="DN149" s="131">
        <v>-13.985681818181817</v>
      </c>
      <c r="DO149" s="131">
        <v>-13.972045454545453</v>
      </c>
      <c r="DP149" s="131">
        <v>-13.95840909090909</v>
      </c>
      <c r="DQ149" s="131">
        <v>-13.944772727272726</v>
      </c>
      <c r="DR149" s="131">
        <v>-13.942950075642965</v>
      </c>
      <c r="DS149" s="131">
        <v>-13.947488653555219</v>
      </c>
      <c r="DT149" s="131">
        <v>-13.952027231467474</v>
      </c>
      <c r="DU149" s="131">
        <v>-13.956565809379727</v>
      </c>
      <c r="DV149" s="131">
        <v>-13.961104387291982</v>
      </c>
      <c r="DW149" s="131">
        <v>-13.965642965204237</v>
      </c>
      <c r="DX149" s="131">
        <v>-13.970484848484849</v>
      </c>
      <c r="DY149" s="131">
        <v>-13.982606060606061</v>
      </c>
      <c r="DZ149" s="131">
        <v>-13.997048192771084</v>
      </c>
      <c r="EA149" s="131">
        <v>-14.01512048192771</v>
      </c>
      <c r="EB149" s="131">
        <v>-14.033272727272728</v>
      </c>
      <c r="EC149" s="131">
        <v>-14.051454545454545</v>
      </c>
      <c r="ED149" s="131">
        <v>-14.069636363636365</v>
      </c>
      <c r="EE149" s="131">
        <v>-14.090424242424243</v>
      </c>
      <c r="EF149" s="131">
        <v>-14.114666666666666</v>
      </c>
      <c r="EG149" s="131">
        <v>-14.13890909090909</v>
      </c>
      <c r="EH149" s="131">
        <v>-14.163939393939394</v>
      </c>
      <c r="EI149" s="131">
        <v>-14.194242424242425</v>
      </c>
      <c r="EJ149" s="131">
        <v>-14.137710843373496</v>
      </c>
      <c r="EK149" s="131">
        <v>-13.987108433734941</v>
      </c>
      <c r="EL149" s="131">
        <v>-13.887939393939394</v>
      </c>
      <c r="EM149" s="131">
        <v>-13.800060606060606</v>
      </c>
      <c r="EN149" s="131">
        <v>-13.712181818181818</v>
      </c>
      <c r="EO149" s="131">
        <v>-13.624303030303031</v>
      </c>
      <c r="EP149" s="131">
        <v>-13.536424242424243</v>
      </c>
      <c r="EQ149" s="131">
        <v>-13.448545454545455</v>
      </c>
      <c r="ER149" s="131">
        <v>-13.366354009077156</v>
      </c>
      <c r="ES149" s="131">
        <v>-13.304326777609683</v>
      </c>
      <c r="ET149" s="131">
        <v>-13.24229954614221</v>
      </c>
      <c r="EU149" s="131">
        <v>-13.180272314674736</v>
      </c>
      <c r="EV149" s="131">
        <v>-13.118245083207261</v>
      </c>
      <c r="EW149" s="131">
        <v>-13.056217851739788</v>
      </c>
      <c r="EX149" s="131">
        <v>-12.994190620272315</v>
      </c>
      <c r="EY149" s="131">
        <v>-12.933030303030304</v>
      </c>
      <c r="EZ149" s="131">
        <v>-12.872424242424241</v>
      </c>
      <c r="FA149" s="131">
        <v>-12.812168674698794</v>
      </c>
      <c r="FB149" s="131">
        <v>-12.751818181818182</v>
      </c>
      <c r="FC149" s="131">
        <v>-12.691212121212121</v>
      </c>
      <c r="FD149" s="131">
        <v>-12.630606060606061</v>
      </c>
      <c r="FE149" s="131">
        <v>-12.57</v>
      </c>
    </row>
    <row r="150" spans="1:161" ht="9.9499999999999993" customHeight="1" thickBot="1" x14ac:dyDescent="0.4">
      <c r="A150" s="45" t="s">
        <v>86</v>
      </c>
      <c r="B150" s="35">
        <v>-15.005385779122541</v>
      </c>
      <c r="C150" s="35">
        <v>-14.68768532526475</v>
      </c>
      <c r="D150" s="105">
        <v>-14.36998487140696</v>
      </c>
      <c r="E150" s="105">
        <v>-14.052284417549167</v>
      </c>
      <c r="F150" s="105">
        <v>-13.721875945537064</v>
      </c>
      <c r="G150" s="105">
        <v>-13.245325264750377</v>
      </c>
      <c r="H150" s="105">
        <v>-12.76877458396369</v>
      </c>
      <c r="I150" s="105">
        <v>-12.292223903177003</v>
      </c>
      <c r="J150" s="105">
        <v>-11.815673222390318</v>
      </c>
      <c r="K150" s="105">
        <v>-11.339122541603631</v>
      </c>
      <c r="L150" s="105">
        <v>-10.862571860816944</v>
      </c>
      <c r="M150" s="105">
        <v>-10.873086232980333</v>
      </c>
      <c r="N150" s="105">
        <v>-11.432844175491679</v>
      </c>
      <c r="O150" s="105">
        <v>-11.992602118003026</v>
      </c>
      <c r="P150" s="105">
        <v>-12.552360060514372</v>
      </c>
      <c r="Q150" s="105">
        <v>-13.112118003025719</v>
      </c>
      <c r="R150" s="105">
        <v>-13.671875945537067</v>
      </c>
      <c r="S150" s="105">
        <v>-14.231633888048414</v>
      </c>
      <c r="T150" s="105">
        <v>-14.273570347957641</v>
      </c>
      <c r="U150" s="105">
        <v>-14.231210287443268</v>
      </c>
      <c r="V150" s="105">
        <v>-14.188850226928896</v>
      </c>
      <c r="W150" s="105">
        <v>-14.146490166414523</v>
      </c>
      <c r="X150" s="105">
        <v>-14.10413010590015</v>
      </c>
      <c r="Y150" s="105">
        <v>-14.061770045385778</v>
      </c>
      <c r="Z150" s="105">
        <v>-14.026590909090908</v>
      </c>
      <c r="AA150" s="105">
        <v>-14.012954545454544</v>
      </c>
      <c r="AB150" s="105">
        <v>-13.999318181818181</v>
      </c>
      <c r="AC150" s="105">
        <v>-13.985681818181817</v>
      </c>
      <c r="AD150" s="105">
        <v>-13.972045454545453</v>
      </c>
      <c r="AE150" s="105">
        <v>-13.95840909090909</v>
      </c>
      <c r="AF150" s="105">
        <v>-13.944772727272726</v>
      </c>
      <c r="AG150" s="105">
        <v>-13.942950075642965</v>
      </c>
      <c r="AH150" s="105">
        <v>-13.947488653555219</v>
      </c>
      <c r="AI150" s="105">
        <v>-13.952027231467474</v>
      </c>
      <c r="AJ150" s="105">
        <v>-13.956565809379727</v>
      </c>
      <c r="AK150" s="105">
        <v>-13.961104387291982</v>
      </c>
      <c r="AL150" s="105">
        <v>-13.965642965204237</v>
      </c>
      <c r="AM150" s="105">
        <v>-13.970484848484849</v>
      </c>
      <c r="AN150" s="105">
        <v>-13.982606060606061</v>
      </c>
      <c r="AO150" s="105">
        <v>-13.997048192771084</v>
      </c>
      <c r="AP150" s="105">
        <v>-14.01512048192771</v>
      </c>
      <c r="AQ150" s="105">
        <v>-14.033272727272728</v>
      </c>
      <c r="AR150" s="105">
        <v>-14.051454545454545</v>
      </c>
      <c r="AS150" s="105">
        <v>-14.069636363636365</v>
      </c>
      <c r="AT150" s="105">
        <v>-14.090424242424243</v>
      </c>
      <c r="AU150" s="105">
        <v>-14.114666666666666</v>
      </c>
      <c r="AV150" s="105">
        <v>-14.13890909090909</v>
      </c>
      <c r="AW150" s="105">
        <v>-14.163939393939394</v>
      </c>
      <c r="AX150" s="105">
        <v>-14.194242424242425</v>
      </c>
      <c r="AY150" s="105">
        <v>-14.137710843373496</v>
      </c>
      <c r="AZ150" s="105">
        <v>-13.987108433734941</v>
      </c>
      <c r="BA150" s="105">
        <v>-13.887939393939394</v>
      </c>
      <c r="BB150" s="105">
        <v>-13.800060606060606</v>
      </c>
      <c r="BC150" s="105">
        <v>-13.712181818181818</v>
      </c>
      <c r="BD150" s="105">
        <v>-13.624303030303031</v>
      </c>
      <c r="BE150" s="105">
        <v>-13.536424242424243</v>
      </c>
      <c r="BF150" s="105">
        <v>-13.448545454545455</v>
      </c>
      <c r="BG150" s="105">
        <v>-13.366354009077156</v>
      </c>
      <c r="BH150" s="105">
        <v>-13.304326777609683</v>
      </c>
      <c r="BI150" s="105">
        <v>-13.24229954614221</v>
      </c>
      <c r="BJ150" s="105">
        <v>-13.180272314674736</v>
      </c>
      <c r="BK150" s="105">
        <v>-13.118245083207261</v>
      </c>
      <c r="BL150" s="105">
        <v>-13.056217851739788</v>
      </c>
      <c r="BM150" s="105">
        <v>-12.994190620272315</v>
      </c>
      <c r="BN150" s="105">
        <v>-12.933030303030304</v>
      </c>
      <c r="BO150" s="105">
        <v>-12.872424242424241</v>
      </c>
      <c r="BP150" s="105">
        <v>-12.812168674698794</v>
      </c>
      <c r="BQ150" s="105">
        <v>-12.751818181818182</v>
      </c>
      <c r="BR150" s="105">
        <v>-12.691212121212121</v>
      </c>
      <c r="BS150" s="105">
        <v>-12.630606060606061</v>
      </c>
      <c r="BT150" s="105">
        <v>-12.57</v>
      </c>
      <c r="CL150" s="45" t="s">
        <v>110</v>
      </c>
      <c r="CM150" s="35">
        <v>-22.403555219364598</v>
      </c>
      <c r="CN150" s="35">
        <v>-21.828668683812403</v>
      </c>
      <c r="CO150" s="131">
        <v>-21.253782148260211</v>
      </c>
      <c r="CP150" s="131">
        <v>-20.678895612708018</v>
      </c>
      <c r="CQ150" s="131">
        <v>-20.14249621785174</v>
      </c>
      <c r="CR150" s="131">
        <v>-20.048698940998484</v>
      </c>
      <c r="CS150" s="131">
        <v>-19.954901664145233</v>
      </c>
      <c r="CT150" s="131">
        <v>-19.861104387291981</v>
      </c>
      <c r="CU150" s="131">
        <v>-19.767307110438729</v>
      </c>
      <c r="CV150" s="131">
        <v>-19.673509833585477</v>
      </c>
      <c r="CW150" s="131">
        <v>-19.579712556732225</v>
      </c>
      <c r="CX150" s="131">
        <v>-19.084175491679275</v>
      </c>
      <c r="CY150" s="131">
        <v>-18.135612708018154</v>
      </c>
      <c r="CZ150" s="131">
        <v>-17.187049924357034</v>
      </c>
      <c r="DA150" s="131">
        <v>-16.238487140695916</v>
      </c>
      <c r="DB150" s="131">
        <v>-15.289924357034796</v>
      </c>
      <c r="DC150" s="131">
        <v>-14.341361573373675</v>
      </c>
      <c r="DD150" s="131">
        <v>-13.392798789712554</v>
      </c>
      <c r="DE150" s="131">
        <v>-13.057034795763993</v>
      </c>
      <c r="DF150" s="131">
        <v>-12.821028744326776</v>
      </c>
      <c r="DG150" s="131">
        <v>-12.585022692889561</v>
      </c>
      <c r="DH150" s="131">
        <v>-12.349016641452344</v>
      </c>
      <c r="DI150" s="131">
        <v>-12.113010590015127</v>
      </c>
      <c r="DJ150" s="131">
        <v>-11.877004538577912</v>
      </c>
      <c r="DK150" s="131">
        <v>-11.652651515151515</v>
      </c>
      <c r="DL150" s="131">
        <v>-11.463257575757575</v>
      </c>
      <c r="DM150" s="131">
        <v>-11.273863636363636</v>
      </c>
      <c r="DN150" s="131">
        <v>-11.084469696969697</v>
      </c>
      <c r="DO150" s="131">
        <v>-10.895075757575757</v>
      </c>
      <c r="DP150" s="131">
        <v>-10.705681818181818</v>
      </c>
      <c r="DQ150" s="131">
        <v>-10.516287878787878</v>
      </c>
      <c r="DR150" s="131">
        <v>-10.348124054462934</v>
      </c>
      <c r="DS150" s="131">
        <v>-10.191391830559757</v>
      </c>
      <c r="DT150" s="131">
        <v>-10.034659606656581</v>
      </c>
      <c r="DU150" s="131">
        <v>-9.8779273827534038</v>
      </c>
      <c r="DV150" s="131">
        <v>-9.721195158850227</v>
      </c>
      <c r="DW150" s="131">
        <v>-9.5644629349470502</v>
      </c>
      <c r="DX150" s="131">
        <v>-9.4083272727272735</v>
      </c>
      <c r="DY150" s="131">
        <v>-9.266509090909091</v>
      </c>
      <c r="DZ150" s="131">
        <v>-9.1273734939759041</v>
      </c>
      <c r="EA150" s="131">
        <v>-8.9924337349397589</v>
      </c>
      <c r="EB150" s="131">
        <v>-8.8604363636363637</v>
      </c>
      <c r="EC150" s="131">
        <v>-8.7299151515151525</v>
      </c>
      <c r="ED150" s="131">
        <v>-8.6038545454545456</v>
      </c>
      <c r="EE150" s="131">
        <v>-8.4796181818181822</v>
      </c>
      <c r="EF150" s="131">
        <v>-8.357800000000001</v>
      </c>
      <c r="EG150" s="131">
        <v>-8.2392909090909097</v>
      </c>
      <c r="EH150" s="131">
        <v>-8.1222666666666683</v>
      </c>
      <c r="EI150" s="131">
        <v>-8.008933333333335</v>
      </c>
      <c r="EJ150" s="131">
        <v>-7.983542168674699</v>
      </c>
      <c r="EK150" s="131">
        <v>-8.0534216867469883</v>
      </c>
      <c r="EL150" s="131">
        <v>-8.1089878787878806</v>
      </c>
      <c r="EM150" s="131">
        <v>-8.1614121212121216</v>
      </c>
      <c r="EN150" s="131">
        <v>-8.2138363636363643</v>
      </c>
      <c r="EO150" s="131">
        <v>-8.266260606060607</v>
      </c>
      <c r="EP150" s="131">
        <v>-8.3186848484848497</v>
      </c>
      <c r="EQ150" s="131">
        <v>-8.3711090909090924</v>
      </c>
      <c r="ER150" s="131">
        <v>-8.4215189107413018</v>
      </c>
      <c r="ES150" s="131">
        <v>-8.4647866868381243</v>
      </c>
      <c r="ET150" s="131">
        <v>-8.5080544629349486</v>
      </c>
      <c r="EU150" s="131">
        <v>-8.5513222390317711</v>
      </c>
      <c r="EV150" s="131">
        <v>-8.5945900151285937</v>
      </c>
      <c r="EW150" s="131">
        <v>-8.6378577912254162</v>
      </c>
      <c r="EX150" s="131">
        <v>-8.6811255673222387</v>
      </c>
      <c r="EY150" s="131">
        <v>-8.7257272727272728</v>
      </c>
      <c r="EZ150" s="131">
        <v>-8.7711818181818177</v>
      </c>
      <c r="FA150" s="131">
        <v>-8.8175301204819281</v>
      </c>
      <c r="FB150" s="131">
        <v>-8.8645454545454534</v>
      </c>
      <c r="FC150" s="131">
        <v>-8.9130303030303022</v>
      </c>
      <c r="FD150" s="131">
        <v>-8.9623030303030298</v>
      </c>
      <c r="FE150" s="131">
        <v>-9.0120000000000005</v>
      </c>
    </row>
    <row r="151" spans="1:161" ht="9.9499999999999993" customHeight="1" thickBot="1" x14ac:dyDescent="0.4">
      <c r="A151" s="45" t="s">
        <v>110</v>
      </c>
      <c r="B151" s="35">
        <v>-22.403555219364598</v>
      </c>
      <c r="C151" s="35">
        <v>-21.828668683812403</v>
      </c>
      <c r="D151" s="105">
        <v>-21.253782148260211</v>
      </c>
      <c r="E151" s="105">
        <v>-20.678895612708018</v>
      </c>
      <c r="F151" s="105">
        <v>-20.14249621785174</v>
      </c>
      <c r="G151" s="105">
        <v>-20.048698940998484</v>
      </c>
      <c r="H151" s="105">
        <v>-19.954901664145233</v>
      </c>
      <c r="I151" s="105">
        <v>-19.861104387291981</v>
      </c>
      <c r="J151" s="105">
        <v>-19.767307110438729</v>
      </c>
      <c r="K151" s="105">
        <v>-19.673509833585477</v>
      </c>
      <c r="L151" s="105">
        <v>-19.579712556732225</v>
      </c>
      <c r="M151" s="105">
        <v>-19.084175491679275</v>
      </c>
      <c r="N151" s="105">
        <v>-18.135612708018154</v>
      </c>
      <c r="O151" s="105">
        <v>-17.187049924357034</v>
      </c>
      <c r="P151" s="105">
        <v>-16.238487140695916</v>
      </c>
      <c r="Q151" s="105">
        <v>-15.289924357034796</v>
      </c>
      <c r="R151" s="105">
        <v>-14.341361573373675</v>
      </c>
      <c r="S151" s="105">
        <v>-13.392798789712554</v>
      </c>
      <c r="T151" s="105">
        <v>-13.057034795763993</v>
      </c>
      <c r="U151" s="105">
        <v>-12.821028744326776</v>
      </c>
      <c r="V151" s="105">
        <v>-12.585022692889561</v>
      </c>
      <c r="W151" s="105">
        <v>-12.349016641452344</v>
      </c>
      <c r="X151" s="105">
        <v>-12.113010590015127</v>
      </c>
      <c r="Y151" s="105">
        <v>-11.877004538577912</v>
      </c>
      <c r="Z151" s="105">
        <v>-11.652651515151515</v>
      </c>
      <c r="AA151" s="105">
        <v>-11.463257575757575</v>
      </c>
      <c r="AB151" s="105">
        <v>-11.273863636363636</v>
      </c>
      <c r="AC151" s="105">
        <v>-11.084469696969697</v>
      </c>
      <c r="AD151" s="105">
        <v>-10.895075757575757</v>
      </c>
      <c r="AE151" s="105">
        <v>-10.705681818181818</v>
      </c>
      <c r="AF151" s="105">
        <v>-10.516287878787878</v>
      </c>
      <c r="AG151" s="105">
        <v>-10.348124054462934</v>
      </c>
      <c r="AH151" s="105">
        <v>-10.191391830559757</v>
      </c>
      <c r="AI151" s="105">
        <v>-10.034659606656581</v>
      </c>
      <c r="AJ151" s="105">
        <v>-9.8779273827534038</v>
      </c>
      <c r="AK151" s="105">
        <v>-9.721195158850227</v>
      </c>
      <c r="AL151" s="105">
        <v>-9.5644629349470502</v>
      </c>
      <c r="AM151" s="105">
        <v>-9.4083272727272735</v>
      </c>
      <c r="AN151" s="105">
        <v>-9.266509090909091</v>
      </c>
      <c r="AO151" s="105">
        <v>-9.1273734939759041</v>
      </c>
      <c r="AP151" s="105">
        <v>-8.9924337349397589</v>
      </c>
      <c r="AQ151" s="105">
        <v>-8.8604363636363637</v>
      </c>
      <c r="AR151" s="105">
        <v>-8.7299151515151525</v>
      </c>
      <c r="AS151" s="105">
        <v>-8.6038545454545456</v>
      </c>
      <c r="AT151" s="105">
        <v>-8.4796181818181822</v>
      </c>
      <c r="AU151" s="105">
        <v>-8.357800000000001</v>
      </c>
      <c r="AV151" s="105">
        <v>-8.2392909090909097</v>
      </c>
      <c r="AW151" s="105">
        <v>-8.1222666666666683</v>
      </c>
      <c r="AX151" s="105">
        <v>-8.008933333333335</v>
      </c>
      <c r="AY151" s="105">
        <v>-7.983542168674699</v>
      </c>
      <c r="AZ151" s="105">
        <v>-8.0534216867469883</v>
      </c>
      <c r="BA151" s="105">
        <v>-8.1089878787878806</v>
      </c>
      <c r="BB151" s="105">
        <v>-8.1614121212121216</v>
      </c>
      <c r="BC151" s="105">
        <v>-8.2138363636363643</v>
      </c>
      <c r="BD151" s="105">
        <v>-8.266260606060607</v>
      </c>
      <c r="BE151" s="105">
        <v>-8.3186848484848497</v>
      </c>
      <c r="BF151" s="105">
        <v>-8.3711090909090924</v>
      </c>
      <c r="BG151" s="105">
        <v>-8.4215189107413018</v>
      </c>
      <c r="BH151" s="105">
        <v>-8.4647866868381243</v>
      </c>
      <c r="BI151" s="105">
        <v>-8.5080544629349486</v>
      </c>
      <c r="BJ151" s="105">
        <v>-8.5513222390317711</v>
      </c>
      <c r="BK151" s="105">
        <v>-8.5945900151285937</v>
      </c>
      <c r="BL151" s="105">
        <v>-8.6378577912254162</v>
      </c>
      <c r="BM151" s="105">
        <v>-8.6811255673222387</v>
      </c>
      <c r="BN151" s="105">
        <v>-8.7257272727272728</v>
      </c>
      <c r="BO151" s="105">
        <v>-8.7711818181818177</v>
      </c>
      <c r="BP151" s="105">
        <v>-8.8175301204819281</v>
      </c>
      <c r="BQ151" s="105">
        <v>-8.8645454545454534</v>
      </c>
      <c r="BR151" s="105">
        <v>-8.9130303030303022</v>
      </c>
      <c r="BS151" s="105">
        <v>-8.9623030303030298</v>
      </c>
      <c r="BT151" s="105">
        <v>-9.0120000000000005</v>
      </c>
      <c r="CL151" s="45" t="s">
        <v>89</v>
      </c>
      <c r="CM151" s="35">
        <v>-187.43829046898639</v>
      </c>
      <c r="CN151" s="35">
        <v>-182.1402571860817</v>
      </c>
      <c r="CO151" s="131">
        <v>-176.842223903177</v>
      </c>
      <c r="CP151" s="131">
        <v>-171.5441906202723</v>
      </c>
      <c r="CQ151" s="131">
        <v>-166.39042360060512</v>
      </c>
      <c r="CR151" s="131">
        <v>-162.89571860816943</v>
      </c>
      <c r="CS151" s="131">
        <v>-159.40101361573372</v>
      </c>
      <c r="CT151" s="131">
        <v>-155.90630862329803</v>
      </c>
      <c r="CU151" s="131">
        <v>-152.41160363086232</v>
      </c>
      <c r="CV151" s="131">
        <v>-148.91689863842663</v>
      </c>
      <c r="CW151" s="131">
        <v>-145.42219364599092</v>
      </c>
      <c r="CX151" s="131">
        <v>-142.40886535552193</v>
      </c>
      <c r="CY151" s="131">
        <v>-139.93836611195158</v>
      </c>
      <c r="CZ151" s="131">
        <v>-137.46786686838124</v>
      </c>
      <c r="DA151" s="131">
        <v>-134.99736762481089</v>
      </c>
      <c r="DB151" s="131">
        <v>-132.52686838124055</v>
      </c>
      <c r="DC151" s="131">
        <v>-130.05636913767017</v>
      </c>
      <c r="DD151" s="131">
        <v>-127.58586989409984</v>
      </c>
      <c r="DE151" s="131">
        <v>-125.67092284417548</v>
      </c>
      <c r="DF151" s="131">
        <v>-123.84641452344931</v>
      </c>
      <c r="DG151" s="131">
        <v>-122.02190620272314</v>
      </c>
      <c r="DH151" s="131">
        <v>-120.19739788199696</v>
      </c>
      <c r="DI151" s="131">
        <v>-118.3728895612708</v>
      </c>
      <c r="DJ151" s="131">
        <v>-116.54838124054461</v>
      </c>
      <c r="DK151" s="131">
        <v>-114.83113636363636</v>
      </c>
      <c r="DL151" s="131">
        <v>-113.43568181818181</v>
      </c>
      <c r="DM151" s="131">
        <v>-112.04022727272726</v>
      </c>
      <c r="DN151" s="131">
        <v>-110.64477272727272</v>
      </c>
      <c r="DO151" s="131">
        <v>-109.24931818181818</v>
      </c>
      <c r="DP151" s="131">
        <v>-107.85386363636363</v>
      </c>
      <c r="DQ151" s="131">
        <v>-106.45840909090909</v>
      </c>
      <c r="DR151" s="131">
        <v>-105.25922844175491</v>
      </c>
      <c r="DS151" s="131">
        <v>-104.16573373676248</v>
      </c>
      <c r="DT151" s="131">
        <v>-103.07223903177004</v>
      </c>
      <c r="DU151" s="131">
        <v>-101.9787443267776</v>
      </c>
      <c r="DV151" s="131">
        <v>-100.88524962178516</v>
      </c>
      <c r="DW151" s="131">
        <v>-99.791754916792726</v>
      </c>
      <c r="DX151" s="131">
        <v>-98.703648484848472</v>
      </c>
      <c r="DY151" s="131">
        <v>-97.744860606060598</v>
      </c>
      <c r="DZ151" s="131">
        <v>-96.814168674698792</v>
      </c>
      <c r="EA151" s="131">
        <v>-95.927421686746982</v>
      </c>
      <c r="EB151" s="131">
        <v>-95.065066666666667</v>
      </c>
      <c r="EC151" s="131">
        <v>-94.214836363636365</v>
      </c>
      <c r="ED151" s="131">
        <v>-93.400290909090913</v>
      </c>
      <c r="EE151" s="131">
        <v>-92.606854545454553</v>
      </c>
      <c r="EF151" s="131">
        <v>-91.841400000000007</v>
      </c>
      <c r="EG151" s="131">
        <v>-91.322236363636364</v>
      </c>
      <c r="EH151" s="131">
        <v>-90.934072727272721</v>
      </c>
      <c r="EI151" s="131">
        <v>-90.957709090909091</v>
      </c>
      <c r="EJ151" s="131">
        <v>-90.873999999999995</v>
      </c>
      <c r="EK151" s="131">
        <v>-90.674000000000007</v>
      </c>
      <c r="EL151" s="131">
        <v>-90.399206060606062</v>
      </c>
      <c r="EM151" s="131">
        <v>-90.10799393939395</v>
      </c>
      <c r="EN151" s="131">
        <v>-89.816781818181823</v>
      </c>
      <c r="EO151" s="131">
        <v>-89.525569696969697</v>
      </c>
      <c r="EP151" s="131">
        <v>-89.234357575757585</v>
      </c>
      <c r="EQ151" s="131">
        <v>-88.943145454545459</v>
      </c>
      <c r="ER151" s="131">
        <v>-88.658686838124055</v>
      </c>
      <c r="ES151" s="131">
        <v>-88.39817246596067</v>
      </c>
      <c r="ET151" s="131">
        <v>-88.137658093797285</v>
      </c>
      <c r="EU151" s="131">
        <v>-87.877143721633885</v>
      </c>
      <c r="EV151" s="131">
        <v>-87.6166293494705</v>
      </c>
      <c r="EW151" s="131">
        <v>-87.356114977307115</v>
      </c>
      <c r="EX151" s="131">
        <v>-87.095600605143716</v>
      </c>
      <c r="EY151" s="131">
        <v>-86.847969696969699</v>
      </c>
      <c r="EZ151" s="131">
        <v>-86.608575757575764</v>
      </c>
      <c r="FA151" s="131">
        <v>-86.385602409638551</v>
      </c>
      <c r="FB151" s="131">
        <v>-86.160909090909087</v>
      </c>
      <c r="FC151" s="131">
        <v>-85.930606060606053</v>
      </c>
      <c r="FD151" s="131">
        <v>-85.710545454545453</v>
      </c>
      <c r="FE151" s="131">
        <v>-85.496000000000009</v>
      </c>
    </row>
    <row r="152" spans="1:161" ht="9.9499999999999993" customHeight="1" thickBot="1" x14ac:dyDescent="0.4">
      <c r="A152" s="38" t="s">
        <v>89</v>
      </c>
      <c r="B152" s="35">
        <v>-187.43829046898639</v>
      </c>
      <c r="C152" s="35">
        <v>-182.1402571860817</v>
      </c>
      <c r="D152" s="105">
        <v>-176.842223903177</v>
      </c>
      <c r="E152" s="105">
        <v>-171.5441906202723</v>
      </c>
      <c r="F152" s="105">
        <v>-166.39042360060512</v>
      </c>
      <c r="G152" s="105">
        <v>-162.89571860816943</v>
      </c>
      <c r="H152" s="105">
        <v>-159.40101361573372</v>
      </c>
      <c r="I152" s="105">
        <v>-155.90630862329803</v>
      </c>
      <c r="J152" s="105">
        <v>-152.41160363086232</v>
      </c>
      <c r="K152" s="105">
        <v>-148.91689863842663</v>
      </c>
      <c r="L152" s="105">
        <v>-145.42219364599092</v>
      </c>
      <c r="M152" s="105">
        <v>-142.40886535552193</v>
      </c>
      <c r="N152" s="105">
        <v>-139.93836611195158</v>
      </c>
      <c r="O152" s="105">
        <v>-137.46786686838124</v>
      </c>
      <c r="P152" s="105">
        <v>-134.99736762481089</v>
      </c>
      <c r="Q152" s="105">
        <v>-132.52686838124055</v>
      </c>
      <c r="R152" s="105">
        <v>-130.05636913767017</v>
      </c>
      <c r="S152" s="105">
        <v>-127.58586989409984</v>
      </c>
      <c r="T152" s="105">
        <v>-125.67092284417548</v>
      </c>
      <c r="U152" s="105">
        <v>-123.84641452344931</v>
      </c>
      <c r="V152" s="105">
        <v>-122.02190620272314</v>
      </c>
      <c r="W152" s="105">
        <v>-120.19739788199696</v>
      </c>
      <c r="X152" s="105">
        <v>-118.3728895612708</v>
      </c>
      <c r="Y152" s="105">
        <v>-116.54838124054461</v>
      </c>
      <c r="Z152" s="105">
        <v>-114.83113636363636</v>
      </c>
      <c r="AA152" s="105">
        <v>-113.43568181818181</v>
      </c>
      <c r="AB152" s="105">
        <v>-112.04022727272726</v>
      </c>
      <c r="AC152" s="105">
        <v>-110.64477272727272</v>
      </c>
      <c r="AD152" s="105">
        <v>-109.24931818181818</v>
      </c>
      <c r="AE152" s="105">
        <v>-107.85386363636363</v>
      </c>
      <c r="AF152" s="105">
        <v>-106.45840909090909</v>
      </c>
      <c r="AG152" s="105">
        <v>-105.25922844175491</v>
      </c>
      <c r="AH152" s="105">
        <v>-104.16573373676248</v>
      </c>
      <c r="AI152" s="105">
        <v>-103.07223903177004</v>
      </c>
      <c r="AJ152" s="105">
        <v>-101.9787443267776</v>
      </c>
      <c r="AK152" s="105">
        <v>-100.88524962178516</v>
      </c>
      <c r="AL152" s="105">
        <v>-99.791754916792726</v>
      </c>
      <c r="AM152" s="105">
        <v>-98.703648484848472</v>
      </c>
      <c r="AN152" s="105">
        <v>-97.744860606060598</v>
      </c>
      <c r="AO152" s="105">
        <v>-96.814168674698792</v>
      </c>
      <c r="AP152" s="105">
        <v>-95.927421686746982</v>
      </c>
      <c r="AQ152" s="105">
        <v>-95.065066666666667</v>
      </c>
      <c r="AR152" s="105">
        <v>-94.21580606060607</v>
      </c>
      <c r="AS152" s="105">
        <v>-93.413381818181819</v>
      </c>
      <c r="AT152" s="105">
        <v>-92.840551515151517</v>
      </c>
      <c r="AU152" s="105">
        <v>-92.572066666666657</v>
      </c>
      <c r="AV152" s="105">
        <v>-92.379690909090897</v>
      </c>
      <c r="AW152" s="105">
        <v>-92.232496969696967</v>
      </c>
      <c r="AX152" s="105">
        <v>-92.244012121212123</v>
      </c>
      <c r="AY152" s="105">
        <v>-92.148216867469884</v>
      </c>
      <c r="AZ152" s="105">
        <v>-91.936168674698791</v>
      </c>
      <c r="BA152" s="105">
        <v>-91.646781818181807</v>
      </c>
      <c r="BB152" s="105">
        <v>-91.34041818181818</v>
      </c>
      <c r="BC152" s="105">
        <v>-91.034054545454538</v>
      </c>
      <c r="BD152" s="105">
        <v>-90.72769090909091</v>
      </c>
      <c r="BE152" s="105">
        <v>-90.421327272727268</v>
      </c>
      <c r="BF152" s="105">
        <v>-90.11496363636364</v>
      </c>
      <c r="BG152" s="105">
        <v>-89.816024205748874</v>
      </c>
      <c r="BH152" s="105">
        <v>-89.543406959152804</v>
      </c>
      <c r="BI152" s="105">
        <v>-89.270789712556734</v>
      </c>
      <c r="BJ152" s="105">
        <v>-88.998172465960664</v>
      </c>
      <c r="BK152" s="105">
        <v>-88.725555219364594</v>
      </c>
      <c r="BL152" s="105">
        <v>-88.452937972768538</v>
      </c>
      <c r="BM152" s="105">
        <v>-88.180320726172468</v>
      </c>
      <c r="BN152" s="105">
        <v>-87.920575757575762</v>
      </c>
      <c r="BO152" s="105">
        <v>-87.669060606060611</v>
      </c>
      <c r="BP152" s="105">
        <v>-87.422469879518076</v>
      </c>
      <c r="BQ152" s="105">
        <v>-87.180909090909097</v>
      </c>
      <c r="BR152" s="105">
        <v>-86.950606060606063</v>
      </c>
      <c r="BS152" s="105">
        <v>-86.722666666666669</v>
      </c>
      <c r="BT152" s="105">
        <v>-86.496000000000009</v>
      </c>
      <c r="CL152" s="38" t="s">
        <v>26</v>
      </c>
      <c r="CM152" s="35">
        <v>-18.624069591527988</v>
      </c>
      <c r="CN152" s="35">
        <v>-18.625582450832074</v>
      </c>
      <c r="CO152" s="131">
        <v>-18.627095310136156</v>
      </c>
      <c r="CP152" s="131">
        <v>-18.628608169440241</v>
      </c>
      <c r="CQ152" s="131">
        <v>-18.631089258698939</v>
      </c>
      <c r="CR152" s="131">
        <v>-18.644704992435702</v>
      </c>
      <c r="CS152" s="131">
        <v>-18.658320726172466</v>
      </c>
      <c r="CT152" s="131">
        <v>-18.671936459909226</v>
      </c>
      <c r="CU152" s="131">
        <v>-18.685552193645989</v>
      </c>
      <c r="CV152" s="131">
        <v>-18.699167927382753</v>
      </c>
      <c r="CW152" s="131">
        <v>-18.712783661119516</v>
      </c>
      <c r="CX152" s="131">
        <v>-18.728532526475036</v>
      </c>
      <c r="CY152" s="131">
        <v>-18.746686838124052</v>
      </c>
      <c r="CZ152" s="131">
        <v>-18.764841149773069</v>
      </c>
      <c r="DA152" s="131">
        <v>-18.782995461422086</v>
      </c>
      <c r="DB152" s="131">
        <v>-18.801149773071103</v>
      </c>
      <c r="DC152" s="131">
        <v>-18.81930408472012</v>
      </c>
      <c r="DD152" s="131">
        <v>-18.837458396369136</v>
      </c>
      <c r="DE152" s="131">
        <v>-18.856913767019666</v>
      </c>
      <c r="DF152" s="131">
        <v>-18.876580937972768</v>
      </c>
      <c r="DG152" s="131">
        <v>-18.896248108925871</v>
      </c>
      <c r="DH152" s="131">
        <v>-18.91591527987897</v>
      </c>
      <c r="DI152" s="131">
        <v>-18.935582450832072</v>
      </c>
      <c r="DJ152" s="131">
        <v>-18.955249621785175</v>
      </c>
      <c r="DK152" s="131">
        <v>-18.975303030303028</v>
      </c>
      <c r="DL152" s="131">
        <v>-18.996515151515151</v>
      </c>
      <c r="DM152" s="131">
        <v>-19.017727272727271</v>
      </c>
      <c r="DN152" s="131">
        <v>-19.038939393939394</v>
      </c>
      <c r="DO152" s="131">
        <v>-19.060151515151514</v>
      </c>
      <c r="DP152" s="131">
        <v>-19.081363636363637</v>
      </c>
      <c r="DQ152" s="131">
        <v>-19.102575757575757</v>
      </c>
      <c r="DR152" s="131">
        <v>-19.12376701966717</v>
      </c>
      <c r="DS152" s="131">
        <v>-19.144947049924358</v>
      </c>
      <c r="DT152" s="131">
        <v>-19.166127080181543</v>
      </c>
      <c r="DU152" s="131">
        <v>-19.187307110438727</v>
      </c>
      <c r="DV152" s="131">
        <v>-19.208487140695915</v>
      </c>
      <c r="DW152" s="131">
        <v>-19.2296671709531</v>
      </c>
      <c r="DX152" s="131">
        <v>-19.250727272727271</v>
      </c>
      <c r="DY152" s="131">
        <v>-19.268909090909091</v>
      </c>
      <c r="DZ152" s="131">
        <v>-19.289397590361446</v>
      </c>
      <c r="EA152" s="131">
        <v>-19.313493975903615</v>
      </c>
      <c r="EB152" s="131">
        <v>-19.333272727272728</v>
      </c>
      <c r="EC152" s="131">
        <v>-19.351454545454548</v>
      </c>
      <c r="ED152" s="131">
        <v>-19.369636363636364</v>
      </c>
      <c r="EE152" s="131">
        <v>-19.390424242424242</v>
      </c>
      <c r="EF152" s="131">
        <v>-19.414666666666669</v>
      </c>
      <c r="EG152" s="131">
        <v>-19.43418181818182</v>
      </c>
      <c r="EH152" s="131">
        <v>-19.452363636363636</v>
      </c>
      <c r="EI152" s="131">
        <v>-19.470545454545455</v>
      </c>
      <c r="EJ152" s="131">
        <v>-19.491566265060243</v>
      </c>
      <c r="EK152" s="131">
        <v>-19.515662650602408</v>
      </c>
      <c r="EL152" s="131">
        <v>-19.536151515151516</v>
      </c>
      <c r="EM152" s="131">
        <v>-19.555848484848486</v>
      </c>
      <c r="EN152" s="131">
        <v>-19.575545454545455</v>
      </c>
      <c r="EO152" s="131">
        <v>-19.595242424242425</v>
      </c>
      <c r="EP152" s="131">
        <v>-19.614939393939395</v>
      </c>
      <c r="EQ152" s="131">
        <v>-19.634636363636364</v>
      </c>
      <c r="ER152" s="131">
        <v>-19.654326777609683</v>
      </c>
      <c r="ES152" s="131">
        <v>-19.673993948562781</v>
      </c>
      <c r="ET152" s="131">
        <v>-19.693661119515884</v>
      </c>
      <c r="EU152" s="131">
        <v>-19.713328290468986</v>
      </c>
      <c r="EV152" s="131">
        <v>-19.732995461422089</v>
      </c>
      <c r="EW152" s="131">
        <v>-19.752662632375191</v>
      </c>
      <c r="EX152" s="131">
        <v>-19.77232980332829</v>
      </c>
      <c r="EY152" s="131">
        <v>-19.794787878787879</v>
      </c>
      <c r="EZ152" s="131">
        <v>-19.819030303030303</v>
      </c>
      <c r="FA152" s="131">
        <v>-19.843132530120482</v>
      </c>
      <c r="FB152" s="131">
        <v>-19.865454545454543</v>
      </c>
      <c r="FC152" s="131">
        <v>-19.883636363636363</v>
      </c>
      <c r="FD152" s="131">
        <v>-19.905757575757576</v>
      </c>
      <c r="FE152" s="131">
        <v>-19.93</v>
      </c>
    </row>
    <row r="153" spans="1:161" ht="9.9499999999999993" customHeight="1" thickBot="1" x14ac:dyDescent="0.4">
      <c r="A153" s="38" t="s">
        <v>26</v>
      </c>
      <c r="B153" s="35">
        <v>-18.624069591527988</v>
      </c>
      <c r="C153" s="35">
        <v>-18.625582450832074</v>
      </c>
      <c r="D153" s="105">
        <v>-18.627095310136156</v>
      </c>
      <c r="E153" s="105">
        <v>-18.628608169440241</v>
      </c>
      <c r="F153" s="105">
        <v>-18.631089258698939</v>
      </c>
      <c r="G153" s="105">
        <v>-18.644704992435702</v>
      </c>
      <c r="H153" s="105">
        <v>-18.658320726172466</v>
      </c>
      <c r="I153" s="105">
        <v>-18.671936459909226</v>
      </c>
      <c r="J153" s="105">
        <v>-18.685552193645989</v>
      </c>
      <c r="K153" s="105">
        <v>-18.699167927382753</v>
      </c>
      <c r="L153" s="105">
        <v>-18.712783661119516</v>
      </c>
      <c r="M153" s="105">
        <v>-18.728532526475036</v>
      </c>
      <c r="N153" s="105">
        <v>-18.746686838124052</v>
      </c>
      <c r="O153" s="105">
        <v>-18.764841149773069</v>
      </c>
      <c r="P153" s="105">
        <v>-18.782995461422086</v>
      </c>
      <c r="Q153" s="105">
        <v>-18.801149773071103</v>
      </c>
      <c r="R153" s="105">
        <v>-18.81930408472012</v>
      </c>
      <c r="S153" s="105">
        <v>-18.837458396369136</v>
      </c>
      <c r="T153" s="105">
        <v>-18.856913767019666</v>
      </c>
      <c r="U153" s="105">
        <v>-18.876580937972768</v>
      </c>
      <c r="V153" s="105">
        <v>-18.896248108925871</v>
      </c>
      <c r="W153" s="105">
        <v>-18.91591527987897</v>
      </c>
      <c r="X153" s="105">
        <v>-18.935582450832072</v>
      </c>
      <c r="Y153" s="105">
        <v>-18.955249621785175</v>
      </c>
      <c r="Z153" s="105">
        <v>-18.975303030303028</v>
      </c>
      <c r="AA153" s="105">
        <v>-18.996515151515151</v>
      </c>
      <c r="AB153" s="105">
        <v>-19.017727272727271</v>
      </c>
      <c r="AC153" s="105">
        <v>-19.038939393939394</v>
      </c>
      <c r="AD153" s="105">
        <v>-19.060151515151514</v>
      </c>
      <c r="AE153" s="105">
        <v>-19.081363636363637</v>
      </c>
      <c r="AF153" s="105">
        <v>-19.102575757575757</v>
      </c>
      <c r="AG153" s="105">
        <v>-19.12376701966717</v>
      </c>
      <c r="AH153" s="105">
        <v>-19.144947049924358</v>
      </c>
      <c r="AI153" s="105">
        <v>-19.166127080181543</v>
      </c>
      <c r="AJ153" s="105">
        <v>-19.187307110438727</v>
      </c>
      <c r="AK153" s="105">
        <v>-19.208487140695915</v>
      </c>
      <c r="AL153" s="105">
        <v>-19.2296671709531</v>
      </c>
      <c r="AM153" s="105">
        <v>-19.250727272727271</v>
      </c>
      <c r="AN153" s="105">
        <v>-19.268909090909091</v>
      </c>
      <c r="AO153" s="105">
        <v>-19.289397590361446</v>
      </c>
      <c r="AP153" s="105">
        <v>-19.313493975903615</v>
      </c>
      <c r="AQ153" s="105">
        <v>-19.333272727272728</v>
      </c>
      <c r="AR153" s="105">
        <v>-19.351454545454548</v>
      </c>
      <c r="AS153" s="105">
        <v>-19.369636363636364</v>
      </c>
      <c r="AT153" s="105">
        <v>-19.390424242424242</v>
      </c>
      <c r="AU153" s="105">
        <v>-19.414666666666669</v>
      </c>
      <c r="AV153" s="105">
        <v>-19.43418181818182</v>
      </c>
      <c r="AW153" s="105">
        <v>-19.452363636363636</v>
      </c>
      <c r="AX153" s="105">
        <v>-19.470545454545455</v>
      </c>
      <c r="AY153" s="105">
        <v>-19.491566265060243</v>
      </c>
      <c r="AZ153" s="105">
        <v>-19.515662650602408</v>
      </c>
      <c r="BA153" s="105">
        <v>-19.536151515151516</v>
      </c>
      <c r="BB153" s="105">
        <v>-19.555848484848486</v>
      </c>
      <c r="BC153" s="105">
        <v>-19.575545454545455</v>
      </c>
      <c r="BD153" s="105">
        <v>-19.595242424242425</v>
      </c>
      <c r="BE153" s="105">
        <v>-19.614939393939395</v>
      </c>
      <c r="BF153" s="105">
        <v>-19.634636363636364</v>
      </c>
      <c r="BG153" s="105">
        <v>-19.654326777609683</v>
      </c>
      <c r="BH153" s="105">
        <v>-19.673993948562781</v>
      </c>
      <c r="BI153" s="105">
        <v>-19.693661119515884</v>
      </c>
      <c r="BJ153" s="105">
        <v>-19.713328290468986</v>
      </c>
      <c r="BK153" s="105">
        <v>-19.732995461422089</v>
      </c>
      <c r="BL153" s="105">
        <v>-19.752662632375191</v>
      </c>
      <c r="BM153" s="105">
        <v>-19.77232980332829</v>
      </c>
      <c r="BN153" s="105">
        <v>-19.794787878787879</v>
      </c>
      <c r="BO153" s="105">
        <v>-19.819030303030303</v>
      </c>
      <c r="BP153" s="105">
        <v>-19.843132530120482</v>
      </c>
      <c r="BQ153" s="105">
        <v>-19.865454545454543</v>
      </c>
      <c r="BR153" s="105">
        <v>-19.883636363636363</v>
      </c>
      <c r="BS153" s="105">
        <v>-19.905757575757576</v>
      </c>
      <c r="BT153" s="105">
        <v>-19.93</v>
      </c>
      <c r="CL153" s="38" t="s">
        <v>5</v>
      </c>
      <c r="CM153" s="35">
        <v>-60.113812405446296</v>
      </c>
      <c r="CN153" s="35">
        <v>-58.327125567322241</v>
      </c>
      <c r="CO153" s="131">
        <v>-56.540438729198186</v>
      </c>
      <c r="CP153" s="131">
        <v>-54.753751891074131</v>
      </c>
      <c r="CQ153" s="131">
        <v>-52.981467473524958</v>
      </c>
      <c r="CR153" s="131">
        <v>-51.374810892586986</v>
      </c>
      <c r="CS153" s="131">
        <v>-49.768154311649013</v>
      </c>
      <c r="CT153" s="131">
        <v>-48.161497730711048</v>
      </c>
      <c r="CU153" s="131">
        <v>-46.554841149773075</v>
      </c>
      <c r="CV153" s="131">
        <v>-44.948184568835103</v>
      </c>
      <c r="CW153" s="131">
        <v>-43.34152798789713</v>
      </c>
      <c r="CX153" s="131">
        <v>-42.578169440242057</v>
      </c>
      <c r="CY153" s="131">
        <v>-42.765763993948561</v>
      </c>
      <c r="CZ153" s="131">
        <v>-42.953358547655071</v>
      </c>
      <c r="DA153" s="131">
        <v>-43.140953101361575</v>
      </c>
      <c r="DB153" s="131">
        <v>-43.328547655068078</v>
      </c>
      <c r="DC153" s="131">
        <v>-43.516142208774582</v>
      </c>
      <c r="DD153" s="131">
        <v>-43.703736762481086</v>
      </c>
      <c r="DE153" s="131">
        <v>-43.249909228441751</v>
      </c>
      <c r="DF153" s="131">
        <v>-42.69166414523449</v>
      </c>
      <c r="DG153" s="131">
        <v>-42.13341906202723</v>
      </c>
      <c r="DH153" s="131">
        <v>-41.575173978819969</v>
      </c>
      <c r="DI153" s="131">
        <v>-41.016928895612708</v>
      </c>
      <c r="DJ153" s="131">
        <v>-40.458683812405447</v>
      </c>
      <c r="DK153" s="131">
        <v>-39.93659090909091</v>
      </c>
      <c r="DL153" s="131">
        <v>-39.522954545454546</v>
      </c>
      <c r="DM153" s="131">
        <v>-39.109318181818182</v>
      </c>
      <c r="DN153" s="131">
        <v>-38.695681818181818</v>
      </c>
      <c r="DO153" s="131">
        <v>-38.282045454545454</v>
      </c>
      <c r="DP153" s="131">
        <v>-37.86840909090909</v>
      </c>
      <c r="DQ153" s="131">
        <v>-37.454772727272726</v>
      </c>
      <c r="DR153" s="131">
        <v>-37.107428139183057</v>
      </c>
      <c r="DS153" s="131">
        <v>-36.795779122541603</v>
      </c>
      <c r="DT153" s="131">
        <v>-36.484130105900149</v>
      </c>
      <c r="DU153" s="131">
        <v>-36.172481089258703</v>
      </c>
      <c r="DV153" s="131">
        <v>-35.860832072617249</v>
      </c>
      <c r="DW153" s="131">
        <v>-35.549183055975796</v>
      </c>
      <c r="DX153" s="131">
        <v>-35.239333333333335</v>
      </c>
      <c r="DY153" s="131">
        <v>-34.972666666666669</v>
      </c>
      <c r="DZ153" s="131">
        <v>-34.716024096385546</v>
      </c>
      <c r="EA153" s="131">
        <v>-34.475060240963856</v>
      </c>
      <c r="EB153" s="131">
        <v>-34.24187878787879</v>
      </c>
      <c r="EC153" s="131">
        <v>-34.01254545454546</v>
      </c>
      <c r="ED153" s="131">
        <v>-33.794363636363641</v>
      </c>
      <c r="EE153" s="131">
        <v>-33.584000000000003</v>
      </c>
      <c r="EF153" s="131">
        <v>-33.384000000000007</v>
      </c>
      <c r="EG153" s="131">
        <v>-33.302181818181822</v>
      </c>
      <c r="EH153" s="131">
        <v>-33.283636363636361</v>
      </c>
      <c r="EI153" s="131">
        <v>-33.465454545454548</v>
      </c>
      <c r="EJ153" s="131">
        <v>-33.461686746987951</v>
      </c>
      <c r="EK153" s="131">
        <v>-33.256867469879516</v>
      </c>
      <c r="EL153" s="131">
        <v>-33.036121212121209</v>
      </c>
      <c r="EM153" s="131">
        <v>-32.811878787878783</v>
      </c>
      <c r="EN153" s="131">
        <v>-32.587636363636364</v>
      </c>
      <c r="EO153" s="131">
        <v>-32.363393939393937</v>
      </c>
      <c r="EP153" s="131">
        <v>-32.139151515151511</v>
      </c>
      <c r="EQ153" s="131">
        <v>-31.914909090909088</v>
      </c>
      <c r="ER153" s="131">
        <v>-31.697065052950073</v>
      </c>
      <c r="ES153" s="131">
        <v>-31.501906202723145</v>
      </c>
      <c r="ET153" s="131">
        <v>-31.306747352496217</v>
      </c>
      <c r="EU153" s="131">
        <v>-31.111588502269289</v>
      </c>
      <c r="EV153" s="131">
        <v>-30.916429652042357</v>
      </c>
      <c r="EW153" s="131">
        <v>-30.721270801815429</v>
      </c>
      <c r="EX153" s="131">
        <v>-30.526111951588501</v>
      </c>
      <c r="EY153" s="131">
        <v>-30.335393939393938</v>
      </c>
      <c r="EZ153" s="131">
        <v>-30.147515151515151</v>
      </c>
      <c r="FA153" s="131">
        <v>-29.966506024096386</v>
      </c>
      <c r="FB153" s="131">
        <v>-29.783636363636365</v>
      </c>
      <c r="FC153" s="131">
        <v>-29.595757575757577</v>
      </c>
      <c r="FD153" s="131">
        <v>-29.411818181818184</v>
      </c>
      <c r="FE153" s="131">
        <v>-29.23</v>
      </c>
    </row>
    <row r="154" spans="1:161" ht="9.9499999999999993" customHeight="1" thickBot="1" x14ac:dyDescent="0.4">
      <c r="A154" s="38" t="s">
        <v>5</v>
      </c>
      <c r="B154" s="35">
        <v>-60.113812405446296</v>
      </c>
      <c r="C154" s="35">
        <v>-58.327125567322241</v>
      </c>
      <c r="D154" s="105">
        <v>-56.540438729198186</v>
      </c>
      <c r="E154" s="105">
        <v>-54.753751891074131</v>
      </c>
      <c r="F154" s="105">
        <v>-52.981467473524958</v>
      </c>
      <c r="G154" s="105">
        <v>-51.374810892586986</v>
      </c>
      <c r="H154" s="105">
        <v>-49.768154311649013</v>
      </c>
      <c r="I154" s="105">
        <v>-48.161497730711048</v>
      </c>
      <c r="J154" s="105">
        <v>-46.554841149773075</v>
      </c>
      <c r="K154" s="105">
        <v>-44.948184568835103</v>
      </c>
      <c r="L154" s="105">
        <v>-43.34152798789713</v>
      </c>
      <c r="M154" s="105">
        <v>-42.578169440242057</v>
      </c>
      <c r="N154" s="105">
        <v>-42.765763993948561</v>
      </c>
      <c r="O154" s="105">
        <v>-42.953358547655071</v>
      </c>
      <c r="P154" s="105">
        <v>-43.140953101361575</v>
      </c>
      <c r="Q154" s="105">
        <v>-43.328547655068078</v>
      </c>
      <c r="R154" s="105">
        <v>-43.516142208774582</v>
      </c>
      <c r="S154" s="105">
        <v>-43.703736762481086</v>
      </c>
      <c r="T154" s="105">
        <v>-43.249909228441751</v>
      </c>
      <c r="U154" s="105">
        <v>-42.69166414523449</v>
      </c>
      <c r="V154" s="105">
        <v>-42.13341906202723</v>
      </c>
      <c r="W154" s="105">
        <v>-41.575173978819969</v>
      </c>
      <c r="X154" s="105">
        <v>-41.016928895612708</v>
      </c>
      <c r="Y154" s="105">
        <v>-40.458683812405447</v>
      </c>
      <c r="Z154" s="105">
        <v>-39.93659090909091</v>
      </c>
      <c r="AA154" s="105">
        <v>-39.522954545454546</v>
      </c>
      <c r="AB154" s="105">
        <v>-39.109318181818182</v>
      </c>
      <c r="AC154" s="105">
        <v>-38.695681818181818</v>
      </c>
      <c r="AD154" s="105">
        <v>-38.282045454545454</v>
      </c>
      <c r="AE154" s="105">
        <v>-37.86840909090909</v>
      </c>
      <c r="AF154" s="105">
        <v>-37.454772727272726</v>
      </c>
      <c r="AG154" s="105">
        <v>-37.107428139183057</v>
      </c>
      <c r="AH154" s="105">
        <v>-36.795779122541603</v>
      </c>
      <c r="AI154" s="105">
        <v>-36.484130105900149</v>
      </c>
      <c r="AJ154" s="105">
        <v>-36.172481089258703</v>
      </c>
      <c r="AK154" s="105">
        <v>-35.860832072617249</v>
      </c>
      <c r="AL154" s="105">
        <v>-35.549183055975796</v>
      </c>
      <c r="AM154" s="105">
        <v>-35.239333333333335</v>
      </c>
      <c r="AN154" s="105">
        <v>-34.972666666666669</v>
      </c>
      <c r="AO154" s="105">
        <v>-34.716024096385546</v>
      </c>
      <c r="AP154" s="105">
        <v>-34.475060240963856</v>
      </c>
      <c r="AQ154" s="105">
        <v>-34.24187878787879</v>
      </c>
      <c r="AR154" s="105">
        <v>-34.013030303030305</v>
      </c>
      <c r="AS154" s="105">
        <v>-33.800909090909094</v>
      </c>
      <c r="AT154" s="105">
        <v>-33.700848484848485</v>
      </c>
      <c r="AU154" s="105">
        <v>-33.749333333333333</v>
      </c>
      <c r="AV154" s="105">
        <v>-33.830909090909088</v>
      </c>
      <c r="AW154" s="105">
        <v>-33.932848484848478</v>
      </c>
      <c r="AX154" s="105">
        <v>-34.108606060606064</v>
      </c>
      <c r="AY154" s="105">
        <v>-34.098795180722895</v>
      </c>
      <c r="AZ154" s="105">
        <v>-33.887951807228916</v>
      </c>
      <c r="BA154" s="105">
        <v>-33.659909090909089</v>
      </c>
      <c r="BB154" s="105">
        <v>-33.428090909090912</v>
      </c>
      <c r="BC154" s="105">
        <v>-33.196272727272728</v>
      </c>
      <c r="BD154" s="105">
        <v>-32.964454545454544</v>
      </c>
      <c r="BE154" s="105">
        <v>-32.73263636363636</v>
      </c>
      <c r="BF154" s="105">
        <v>-32.500818181818182</v>
      </c>
      <c r="BG154" s="105">
        <v>-32.275733736762483</v>
      </c>
      <c r="BH154" s="105">
        <v>-32.074523449319216</v>
      </c>
      <c r="BI154" s="105">
        <v>-31.873313161875945</v>
      </c>
      <c r="BJ154" s="105">
        <v>-31.672102874432678</v>
      </c>
      <c r="BK154" s="105">
        <v>-31.470892586989407</v>
      </c>
      <c r="BL154" s="105">
        <v>-31.26968229954614</v>
      </c>
      <c r="BM154" s="105">
        <v>-31.068472012102873</v>
      </c>
      <c r="BN154" s="105">
        <v>-30.87169696969697</v>
      </c>
      <c r="BO154" s="105">
        <v>-30.677757575757578</v>
      </c>
      <c r="BP154" s="105">
        <v>-30.484939759036145</v>
      </c>
      <c r="BQ154" s="105">
        <v>-30.293636363636363</v>
      </c>
      <c r="BR154" s="105">
        <v>-30.105757575757575</v>
      </c>
      <c r="BS154" s="105">
        <v>-29.917878787878788</v>
      </c>
      <c r="BT154" s="105">
        <v>-29.73</v>
      </c>
      <c r="CL154" s="38" t="s">
        <v>6</v>
      </c>
      <c r="CM154" s="35">
        <v>-15.005385779122541</v>
      </c>
      <c r="CN154" s="35">
        <v>-14.68768532526475</v>
      </c>
      <c r="CO154" s="131">
        <v>-14.36998487140696</v>
      </c>
      <c r="CP154" s="131">
        <v>-14.052284417549167</v>
      </c>
      <c r="CQ154" s="131">
        <v>-13.721875945537064</v>
      </c>
      <c r="CR154" s="131">
        <v>-13.245325264750377</v>
      </c>
      <c r="CS154" s="131">
        <v>-12.76877458396369</v>
      </c>
      <c r="CT154" s="131">
        <v>-12.292223903177003</v>
      </c>
      <c r="CU154" s="131">
        <v>-11.815673222390318</v>
      </c>
      <c r="CV154" s="131">
        <v>-11.339122541603631</v>
      </c>
      <c r="CW154" s="131">
        <v>-10.862571860816944</v>
      </c>
      <c r="CX154" s="131">
        <v>-10.873086232980333</v>
      </c>
      <c r="CY154" s="131">
        <v>-11.432844175491679</v>
      </c>
      <c r="CZ154" s="131">
        <v>-11.992602118003026</v>
      </c>
      <c r="DA154" s="131">
        <v>-12.552360060514372</v>
      </c>
      <c r="DB154" s="131">
        <v>-13.112118003025719</v>
      </c>
      <c r="DC154" s="131">
        <v>-13.671875945537067</v>
      </c>
      <c r="DD154" s="131">
        <v>-14.231633888048414</v>
      </c>
      <c r="DE154" s="131">
        <v>-14.273570347957641</v>
      </c>
      <c r="DF154" s="131">
        <v>-14.231210287443268</v>
      </c>
      <c r="DG154" s="131">
        <v>-14.188850226928896</v>
      </c>
      <c r="DH154" s="131">
        <v>-14.146490166414523</v>
      </c>
      <c r="DI154" s="131">
        <v>-14.10413010590015</v>
      </c>
      <c r="DJ154" s="131">
        <v>-14.061770045385778</v>
      </c>
      <c r="DK154" s="131">
        <v>-14.026590909090908</v>
      </c>
      <c r="DL154" s="131">
        <v>-14.012954545454544</v>
      </c>
      <c r="DM154" s="131">
        <v>-13.999318181818181</v>
      </c>
      <c r="DN154" s="131">
        <v>-13.985681818181817</v>
      </c>
      <c r="DO154" s="131">
        <v>-13.972045454545453</v>
      </c>
      <c r="DP154" s="131">
        <v>-13.95840909090909</v>
      </c>
      <c r="DQ154" s="131">
        <v>-13.944772727272726</v>
      </c>
      <c r="DR154" s="131">
        <v>-13.942950075642965</v>
      </c>
      <c r="DS154" s="131">
        <v>-13.947488653555219</v>
      </c>
      <c r="DT154" s="131">
        <v>-13.952027231467474</v>
      </c>
      <c r="DU154" s="131">
        <v>-13.956565809379727</v>
      </c>
      <c r="DV154" s="131">
        <v>-13.961104387291982</v>
      </c>
      <c r="DW154" s="131">
        <v>-13.965642965204237</v>
      </c>
      <c r="DX154" s="131">
        <v>-13.970484848484849</v>
      </c>
      <c r="DY154" s="131">
        <v>-13.982606060606061</v>
      </c>
      <c r="DZ154" s="131">
        <v>-13.997048192771084</v>
      </c>
      <c r="EA154" s="131">
        <v>-14.01512048192771</v>
      </c>
      <c r="EB154" s="131">
        <v>-14.033272727272728</v>
      </c>
      <c r="EC154" s="131">
        <v>-14.051454545454545</v>
      </c>
      <c r="ED154" s="131">
        <v>-14.069636363636365</v>
      </c>
      <c r="EE154" s="131">
        <v>-14.090424242424243</v>
      </c>
      <c r="EF154" s="131">
        <v>-14.114666666666666</v>
      </c>
      <c r="EG154" s="131">
        <v>-14.13890909090909</v>
      </c>
      <c r="EH154" s="131">
        <v>-14.163939393939394</v>
      </c>
      <c r="EI154" s="131">
        <v>-14.194242424242425</v>
      </c>
      <c r="EJ154" s="131">
        <v>-14.137710843373496</v>
      </c>
      <c r="EK154" s="131">
        <v>-13.987108433734941</v>
      </c>
      <c r="EL154" s="131">
        <v>-13.887939393939394</v>
      </c>
      <c r="EM154" s="131">
        <v>-13.800060606060606</v>
      </c>
      <c r="EN154" s="131">
        <v>-13.712181818181818</v>
      </c>
      <c r="EO154" s="131">
        <v>-13.624303030303031</v>
      </c>
      <c r="EP154" s="131">
        <v>-13.536424242424243</v>
      </c>
      <c r="EQ154" s="131">
        <v>-13.448545454545455</v>
      </c>
      <c r="ER154" s="131">
        <v>-13.366354009077156</v>
      </c>
      <c r="ES154" s="131">
        <v>-13.304326777609683</v>
      </c>
      <c r="ET154" s="131">
        <v>-13.24229954614221</v>
      </c>
      <c r="EU154" s="131">
        <v>-13.180272314674736</v>
      </c>
      <c r="EV154" s="131">
        <v>-13.118245083207261</v>
      </c>
      <c r="EW154" s="131">
        <v>-13.056217851739788</v>
      </c>
      <c r="EX154" s="131">
        <v>-12.994190620272315</v>
      </c>
      <c r="EY154" s="131">
        <v>-12.933030303030304</v>
      </c>
      <c r="EZ154" s="131">
        <v>-12.872424242424241</v>
      </c>
      <c r="FA154" s="131">
        <v>-12.812168674698794</v>
      </c>
      <c r="FB154" s="131">
        <v>-12.751818181818182</v>
      </c>
      <c r="FC154" s="131">
        <v>-12.691212121212121</v>
      </c>
      <c r="FD154" s="131">
        <v>-12.630606060606061</v>
      </c>
      <c r="FE154" s="131">
        <v>-12.57</v>
      </c>
    </row>
    <row r="155" spans="1:161" ht="9.9499999999999993" customHeight="1" thickBot="1" x14ac:dyDescent="0.4">
      <c r="A155" s="38" t="s">
        <v>6</v>
      </c>
      <c r="B155" s="35">
        <v>-15.005385779122541</v>
      </c>
      <c r="C155" s="35">
        <v>-14.68768532526475</v>
      </c>
      <c r="D155" s="105">
        <v>-14.36998487140696</v>
      </c>
      <c r="E155" s="105">
        <v>-14.052284417549167</v>
      </c>
      <c r="F155" s="105">
        <v>-13.721875945537064</v>
      </c>
      <c r="G155" s="105">
        <v>-13.245325264750377</v>
      </c>
      <c r="H155" s="105">
        <v>-12.76877458396369</v>
      </c>
      <c r="I155" s="105">
        <v>-12.292223903177003</v>
      </c>
      <c r="J155" s="105">
        <v>-11.815673222390318</v>
      </c>
      <c r="K155" s="105">
        <v>-11.339122541603631</v>
      </c>
      <c r="L155" s="105">
        <v>-10.862571860816944</v>
      </c>
      <c r="M155" s="105">
        <v>-10.873086232980333</v>
      </c>
      <c r="N155" s="105">
        <v>-11.432844175491679</v>
      </c>
      <c r="O155" s="105">
        <v>-11.992602118003026</v>
      </c>
      <c r="P155" s="105">
        <v>-12.552360060514372</v>
      </c>
      <c r="Q155" s="105">
        <v>-13.112118003025719</v>
      </c>
      <c r="R155" s="105">
        <v>-13.671875945537067</v>
      </c>
      <c r="S155" s="105">
        <v>-14.231633888048414</v>
      </c>
      <c r="T155" s="105">
        <v>-14.273570347957641</v>
      </c>
      <c r="U155" s="105">
        <v>-14.231210287443268</v>
      </c>
      <c r="V155" s="105">
        <v>-14.188850226928896</v>
      </c>
      <c r="W155" s="105">
        <v>-14.146490166414523</v>
      </c>
      <c r="X155" s="105">
        <v>-14.10413010590015</v>
      </c>
      <c r="Y155" s="105">
        <v>-14.061770045385778</v>
      </c>
      <c r="Z155" s="105">
        <v>-14.026590909090908</v>
      </c>
      <c r="AA155" s="105">
        <v>-14.012954545454544</v>
      </c>
      <c r="AB155" s="105">
        <v>-13.999318181818181</v>
      </c>
      <c r="AC155" s="105">
        <v>-13.985681818181817</v>
      </c>
      <c r="AD155" s="105">
        <v>-13.972045454545453</v>
      </c>
      <c r="AE155" s="105">
        <v>-13.95840909090909</v>
      </c>
      <c r="AF155" s="105">
        <v>-13.944772727272726</v>
      </c>
      <c r="AG155" s="105">
        <v>-13.942950075642965</v>
      </c>
      <c r="AH155" s="105">
        <v>-13.947488653555219</v>
      </c>
      <c r="AI155" s="105">
        <v>-13.952027231467474</v>
      </c>
      <c r="AJ155" s="105">
        <v>-13.956565809379727</v>
      </c>
      <c r="AK155" s="105">
        <v>-13.961104387291982</v>
      </c>
      <c r="AL155" s="105">
        <v>-13.965642965204237</v>
      </c>
      <c r="AM155" s="105">
        <v>-13.970484848484849</v>
      </c>
      <c r="AN155" s="105">
        <v>-13.982606060606061</v>
      </c>
      <c r="AO155" s="105">
        <v>-13.997048192771084</v>
      </c>
      <c r="AP155" s="105">
        <v>-14.01512048192771</v>
      </c>
      <c r="AQ155" s="105">
        <v>-14.033272727272728</v>
      </c>
      <c r="AR155" s="105">
        <v>-14.051454545454545</v>
      </c>
      <c r="AS155" s="105">
        <v>-14.069636363636365</v>
      </c>
      <c r="AT155" s="105">
        <v>-14.090424242424243</v>
      </c>
      <c r="AU155" s="105">
        <v>-14.114666666666666</v>
      </c>
      <c r="AV155" s="105">
        <v>-14.13890909090909</v>
      </c>
      <c r="AW155" s="105">
        <v>-14.163939393939394</v>
      </c>
      <c r="AX155" s="105">
        <v>-14.194242424242425</v>
      </c>
      <c r="AY155" s="105">
        <v>-14.137710843373496</v>
      </c>
      <c r="AZ155" s="105">
        <v>-13.987108433734941</v>
      </c>
      <c r="BA155" s="105">
        <v>-13.887939393939394</v>
      </c>
      <c r="BB155" s="105">
        <v>-13.800060606060606</v>
      </c>
      <c r="BC155" s="105">
        <v>-13.712181818181818</v>
      </c>
      <c r="BD155" s="105">
        <v>-13.624303030303031</v>
      </c>
      <c r="BE155" s="105">
        <v>-13.536424242424243</v>
      </c>
      <c r="BF155" s="105">
        <v>-13.448545454545455</v>
      </c>
      <c r="BG155" s="105">
        <v>-13.366354009077156</v>
      </c>
      <c r="BH155" s="105">
        <v>-13.304326777609683</v>
      </c>
      <c r="BI155" s="105">
        <v>-13.24229954614221</v>
      </c>
      <c r="BJ155" s="105">
        <v>-13.180272314674736</v>
      </c>
      <c r="BK155" s="105">
        <v>-13.118245083207261</v>
      </c>
      <c r="BL155" s="105">
        <v>-13.056217851739788</v>
      </c>
      <c r="BM155" s="105">
        <v>-12.994190620272315</v>
      </c>
      <c r="BN155" s="105">
        <v>-12.933030303030304</v>
      </c>
      <c r="BO155" s="105">
        <v>-12.872424242424241</v>
      </c>
      <c r="BP155" s="105">
        <v>-12.812168674698794</v>
      </c>
      <c r="BQ155" s="105">
        <v>-12.751818181818182</v>
      </c>
      <c r="BR155" s="105">
        <v>-12.691212121212121</v>
      </c>
      <c r="BS155" s="105">
        <v>-12.630606060606061</v>
      </c>
      <c r="BT155" s="105">
        <v>-12.57</v>
      </c>
      <c r="CL155" s="38" t="s">
        <v>7</v>
      </c>
      <c r="CM155" s="35">
        <v>-22.403555219364598</v>
      </c>
      <c r="CN155" s="35">
        <v>-21.828668683812403</v>
      </c>
      <c r="CO155" s="131">
        <v>-21.253782148260211</v>
      </c>
      <c r="CP155" s="131">
        <v>-20.678895612708018</v>
      </c>
      <c r="CQ155" s="131">
        <v>-20.14249621785174</v>
      </c>
      <c r="CR155" s="131">
        <v>-20.048698940998484</v>
      </c>
      <c r="CS155" s="131">
        <v>-19.954901664145233</v>
      </c>
      <c r="CT155" s="131">
        <v>-19.861104387291981</v>
      </c>
      <c r="CU155" s="131">
        <v>-19.767307110438729</v>
      </c>
      <c r="CV155" s="131">
        <v>-19.673509833585477</v>
      </c>
      <c r="CW155" s="131">
        <v>-19.579712556732225</v>
      </c>
      <c r="CX155" s="131">
        <v>-19.084175491679275</v>
      </c>
      <c r="CY155" s="131">
        <v>-18.135612708018154</v>
      </c>
      <c r="CZ155" s="131">
        <v>-17.187049924357034</v>
      </c>
      <c r="DA155" s="131">
        <v>-16.238487140695916</v>
      </c>
      <c r="DB155" s="131">
        <v>-15.289924357034796</v>
      </c>
      <c r="DC155" s="131">
        <v>-14.341361573373675</v>
      </c>
      <c r="DD155" s="131">
        <v>-13.392798789712554</v>
      </c>
      <c r="DE155" s="131">
        <v>-13.057034795763993</v>
      </c>
      <c r="DF155" s="131">
        <v>-12.821028744326776</v>
      </c>
      <c r="DG155" s="131">
        <v>-12.585022692889561</v>
      </c>
      <c r="DH155" s="131">
        <v>-12.349016641452344</v>
      </c>
      <c r="DI155" s="131">
        <v>-12.113010590015127</v>
      </c>
      <c r="DJ155" s="131">
        <v>-11.877004538577912</v>
      </c>
      <c r="DK155" s="131">
        <v>-11.652651515151515</v>
      </c>
      <c r="DL155" s="131">
        <v>-11.463257575757575</v>
      </c>
      <c r="DM155" s="131">
        <v>-11.273863636363636</v>
      </c>
      <c r="DN155" s="131">
        <v>-11.084469696969697</v>
      </c>
      <c r="DO155" s="131">
        <v>-10.895075757575757</v>
      </c>
      <c r="DP155" s="131">
        <v>-10.705681818181818</v>
      </c>
      <c r="DQ155" s="131">
        <v>-10.516287878787878</v>
      </c>
      <c r="DR155" s="131">
        <v>-10.348124054462934</v>
      </c>
      <c r="DS155" s="131">
        <v>-10.191391830559757</v>
      </c>
      <c r="DT155" s="131">
        <v>-10.034659606656581</v>
      </c>
      <c r="DU155" s="131">
        <v>-9.8779273827534038</v>
      </c>
      <c r="DV155" s="131">
        <v>-9.721195158850227</v>
      </c>
      <c r="DW155" s="131">
        <v>-9.5644629349470502</v>
      </c>
      <c r="DX155" s="131">
        <v>-9.4083272727272735</v>
      </c>
      <c r="DY155" s="131">
        <v>-9.266509090909091</v>
      </c>
      <c r="DZ155" s="131">
        <v>-9.1273734939759041</v>
      </c>
      <c r="EA155" s="131">
        <v>-8.9924337349397589</v>
      </c>
      <c r="EB155" s="131">
        <v>-8.8604363636363637</v>
      </c>
      <c r="EC155" s="131">
        <v>-8.7299151515151525</v>
      </c>
      <c r="ED155" s="131">
        <v>-8.6038545454545456</v>
      </c>
      <c r="EE155" s="131">
        <v>-8.4796181818181822</v>
      </c>
      <c r="EF155" s="131">
        <v>-8.357800000000001</v>
      </c>
      <c r="EG155" s="131">
        <v>-8.2392909090909097</v>
      </c>
      <c r="EH155" s="131">
        <v>-8.1222666666666683</v>
      </c>
      <c r="EI155" s="131">
        <v>-8.008933333333335</v>
      </c>
      <c r="EJ155" s="131">
        <v>-7.983542168674699</v>
      </c>
      <c r="EK155" s="131">
        <v>-8.0534216867469883</v>
      </c>
      <c r="EL155" s="131">
        <v>-8.1089878787878806</v>
      </c>
      <c r="EM155" s="131">
        <v>-8.1614121212121216</v>
      </c>
      <c r="EN155" s="131">
        <v>-8.2138363636363643</v>
      </c>
      <c r="EO155" s="131">
        <v>-8.266260606060607</v>
      </c>
      <c r="EP155" s="131">
        <v>-8.3186848484848497</v>
      </c>
      <c r="EQ155" s="131">
        <v>-8.3711090909090924</v>
      </c>
      <c r="ER155" s="131">
        <v>-8.4215189107413018</v>
      </c>
      <c r="ES155" s="131">
        <v>-8.4647866868381243</v>
      </c>
      <c r="ET155" s="131">
        <v>-8.5080544629349486</v>
      </c>
      <c r="EU155" s="131">
        <v>-8.5513222390317711</v>
      </c>
      <c r="EV155" s="131">
        <v>-8.5945900151285937</v>
      </c>
      <c r="EW155" s="131">
        <v>-8.6378577912254162</v>
      </c>
      <c r="EX155" s="131">
        <v>-8.6811255673222387</v>
      </c>
      <c r="EY155" s="131">
        <v>-8.7257272727272728</v>
      </c>
      <c r="EZ155" s="131">
        <v>-8.7711818181818177</v>
      </c>
      <c r="FA155" s="131">
        <v>-8.8175301204819281</v>
      </c>
      <c r="FB155" s="131">
        <v>-8.8645454545454534</v>
      </c>
      <c r="FC155" s="131">
        <v>-8.9130303030303022</v>
      </c>
      <c r="FD155" s="131">
        <v>-8.9623030303030298</v>
      </c>
      <c r="FE155" s="131">
        <v>-9.0120000000000005</v>
      </c>
    </row>
    <row r="156" spans="1:161" ht="9.9499999999999993" customHeight="1" thickBot="1" x14ac:dyDescent="0.4">
      <c r="A156" s="38" t="s">
        <v>7</v>
      </c>
      <c r="B156" s="35">
        <v>-22.403555219364598</v>
      </c>
      <c r="C156" s="35">
        <v>-21.828668683812403</v>
      </c>
      <c r="D156" s="105">
        <v>-21.253782148260211</v>
      </c>
      <c r="E156" s="105">
        <v>-20.678895612708018</v>
      </c>
      <c r="F156" s="105">
        <v>-20.14249621785174</v>
      </c>
      <c r="G156" s="105">
        <v>-20.048698940998484</v>
      </c>
      <c r="H156" s="105">
        <v>-19.954901664145233</v>
      </c>
      <c r="I156" s="105">
        <v>-19.861104387291981</v>
      </c>
      <c r="J156" s="105">
        <v>-19.767307110438729</v>
      </c>
      <c r="K156" s="105">
        <v>-19.673509833585477</v>
      </c>
      <c r="L156" s="105">
        <v>-19.579712556732225</v>
      </c>
      <c r="M156" s="105">
        <v>-19.084175491679275</v>
      </c>
      <c r="N156" s="105">
        <v>-18.135612708018154</v>
      </c>
      <c r="O156" s="105">
        <v>-17.187049924357034</v>
      </c>
      <c r="P156" s="105">
        <v>-16.238487140695916</v>
      </c>
      <c r="Q156" s="105">
        <v>-15.289924357034796</v>
      </c>
      <c r="R156" s="105">
        <v>-14.341361573373675</v>
      </c>
      <c r="S156" s="105">
        <v>-13.392798789712554</v>
      </c>
      <c r="T156" s="105">
        <v>-13.057034795763993</v>
      </c>
      <c r="U156" s="105">
        <v>-12.821028744326776</v>
      </c>
      <c r="V156" s="105">
        <v>-12.585022692889561</v>
      </c>
      <c r="W156" s="105">
        <v>-12.349016641452344</v>
      </c>
      <c r="X156" s="105">
        <v>-12.113010590015127</v>
      </c>
      <c r="Y156" s="105">
        <v>-11.877004538577912</v>
      </c>
      <c r="Z156" s="105">
        <v>-11.652651515151515</v>
      </c>
      <c r="AA156" s="105">
        <v>-11.463257575757575</v>
      </c>
      <c r="AB156" s="105">
        <v>-11.273863636363636</v>
      </c>
      <c r="AC156" s="105">
        <v>-11.084469696969697</v>
      </c>
      <c r="AD156" s="105">
        <v>-10.895075757575757</v>
      </c>
      <c r="AE156" s="105">
        <v>-10.705681818181818</v>
      </c>
      <c r="AF156" s="105">
        <v>-10.516287878787878</v>
      </c>
      <c r="AG156" s="105">
        <v>-10.348124054462934</v>
      </c>
      <c r="AH156" s="105">
        <v>-10.191391830559757</v>
      </c>
      <c r="AI156" s="105">
        <v>-10.034659606656581</v>
      </c>
      <c r="AJ156" s="105">
        <v>-9.8779273827534038</v>
      </c>
      <c r="AK156" s="105">
        <v>-9.721195158850227</v>
      </c>
      <c r="AL156" s="105">
        <v>-9.5644629349470502</v>
      </c>
      <c r="AM156" s="105">
        <v>-9.4083272727272735</v>
      </c>
      <c r="AN156" s="105">
        <v>-9.266509090909091</v>
      </c>
      <c r="AO156" s="105">
        <v>-9.1273734939759041</v>
      </c>
      <c r="AP156" s="105">
        <v>-8.9924337349397589</v>
      </c>
      <c r="AQ156" s="105">
        <v>-8.8604363636363637</v>
      </c>
      <c r="AR156" s="105">
        <v>-8.7299151515151525</v>
      </c>
      <c r="AS156" s="105">
        <v>-8.6038545454545456</v>
      </c>
      <c r="AT156" s="105">
        <v>-8.4796181818181822</v>
      </c>
      <c r="AU156" s="105">
        <v>-8.357800000000001</v>
      </c>
      <c r="AV156" s="105">
        <v>-8.2392909090909097</v>
      </c>
      <c r="AW156" s="105">
        <v>-8.1222666666666683</v>
      </c>
      <c r="AX156" s="105">
        <v>-8.008933333333335</v>
      </c>
      <c r="AY156" s="105">
        <v>-7.983542168674699</v>
      </c>
      <c r="AZ156" s="105">
        <v>-8.0534216867469883</v>
      </c>
      <c r="BA156" s="105">
        <v>-8.1089878787878806</v>
      </c>
      <c r="BB156" s="105">
        <v>-8.1614121212121216</v>
      </c>
      <c r="BC156" s="105">
        <v>-8.2138363636363643</v>
      </c>
      <c r="BD156" s="105">
        <v>-8.266260606060607</v>
      </c>
      <c r="BE156" s="105">
        <v>-8.3186848484848497</v>
      </c>
      <c r="BF156" s="105">
        <v>-8.3711090909090924</v>
      </c>
      <c r="BG156" s="105">
        <v>-8.4215189107413018</v>
      </c>
      <c r="BH156" s="105">
        <v>-8.4647866868381243</v>
      </c>
      <c r="BI156" s="105">
        <v>-8.5080544629349486</v>
      </c>
      <c r="BJ156" s="105">
        <v>-8.5513222390317711</v>
      </c>
      <c r="BK156" s="105">
        <v>-8.5945900151285937</v>
      </c>
      <c r="BL156" s="105">
        <v>-8.6378577912254162</v>
      </c>
      <c r="BM156" s="105">
        <v>-8.6811255673222387</v>
      </c>
      <c r="BN156" s="105">
        <v>-8.7257272727272728</v>
      </c>
      <c r="BO156" s="105">
        <v>-8.7711818181818177</v>
      </c>
      <c r="BP156" s="105">
        <v>-8.8175301204819281</v>
      </c>
      <c r="BQ156" s="105">
        <v>-8.8645454545454534</v>
      </c>
      <c r="BR156" s="105">
        <v>-8.9130303030303022</v>
      </c>
      <c r="BS156" s="105">
        <v>-8.9623030303030298</v>
      </c>
      <c r="BT156" s="105">
        <v>-9.0120000000000005</v>
      </c>
      <c r="CL156" s="38"/>
      <c r="CM156" s="35"/>
      <c r="CN156" s="35"/>
      <c r="CO156" s="131"/>
      <c r="CP156" s="131"/>
      <c r="CQ156" s="131"/>
      <c r="CR156" s="131"/>
      <c r="CS156" s="131"/>
      <c r="CT156" s="131"/>
      <c r="CU156" s="131"/>
      <c r="CV156" s="131"/>
      <c r="CW156" s="131"/>
      <c r="CX156" s="131"/>
      <c r="CY156" s="131"/>
      <c r="CZ156" s="131"/>
      <c r="DA156" s="131"/>
      <c r="DB156" s="131"/>
      <c r="DC156" s="131"/>
      <c r="DD156" s="131"/>
      <c r="DE156" s="131"/>
      <c r="DF156" s="131"/>
      <c r="DG156" s="131"/>
      <c r="DH156" s="131"/>
      <c r="DI156" s="131"/>
      <c r="DJ156" s="131"/>
      <c r="DK156" s="131"/>
      <c r="DL156" s="131"/>
      <c r="DM156" s="131"/>
      <c r="DN156" s="131"/>
      <c r="DO156" s="131"/>
      <c r="DP156" s="131"/>
      <c r="DQ156" s="131"/>
      <c r="DR156" s="131"/>
      <c r="DS156" s="131"/>
      <c r="DT156" s="131"/>
      <c r="DU156" s="131"/>
      <c r="DV156" s="131"/>
      <c r="DW156" s="131"/>
      <c r="DX156" s="131"/>
      <c r="DY156" s="131"/>
      <c r="DZ156" s="131"/>
      <c r="EA156" s="131"/>
      <c r="EB156" s="131"/>
      <c r="EC156" s="131"/>
      <c r="ED156" s="131"/>
      <c r="EE156" s="131"/>
      <c r="EF156" s="131"/>
      <c r="EG156" s="131"/>
      <c r="EH156" s="131"/>
      <c r="EI156" s="131"/>
      <c r="EJ156" s="131"/>
      <c r="EK156" s="131"/>
      <c r="EL156" s="131"/>
      <c r="EM156" s="131"/>
      <c r="EN156" s="131"/>
      <c r="EO156" s="131"/>
      <c r="EP156" s="131"/>
      <c r="EQ156" s="131"/>
      <c r="ER156" s="131"/>
      <c r="ES156" s="131"/>
      <c r="ET156" s="131"/>
      <c r="EU156" s="131"/>
      <c r="EV156" s="131"/>
      <c r="EW156" s="131"/>
      <c r="EX156" s="131"/>
      <c r="EY156" s="131"/>
      <c r="EZ156" s="131"/>
      <c r="FA156" s="131"/>
      <c r="FB156" s="131"/>
      <c r="FC156" s="131"/>
      <c r="FD156" s="131"/>
      <c r="FE156" s="131"/>
    </row>
    <row r="157" spans="1:161" ht="9.9499999999999993" customHeight="1" thickBot="1" x14ac:dyDescent="0.4">
      <c r="A157" s="38"/>
      <c r="D157" s="105"/>
      <c r="E157" s="105"/>
      <c r="F157" s="105"/>
      <c r="G157" s="105"/>
      <c r="H157" s="105"/>
      <c r="I157" s="105"/>
      <c r="J157" s="105"/>
      <c r="K157" s="105"/>
      <c r="L157" s="105"/>
      <c r="M157" s="105"/>
      <c r="N157" s="105"/>
      <c r="O157" s="105"/>
      <c r="P157" s="105"/>
      <c r="Q157" s="105"/>
      <c r="R157" s="105"/>
      <c r="S157" s="105"/>
      <c r="T157" s="105"/>
      <c r="U157" s="105"/>
      <c r="V157" s="105"/>
      <c r="W157" s="105"/>
      <c r="X157" s="105"/>
      <c r="Y157" s="105"/>
      <c r="Z157" s="105"/>
      <c r="AA157" s="105"/>
      <c r="AB157" s="105"/>
      <c r="AC157" s="105"/>
      <c r="AD157" s="105"/>
      <c r="AE157" s="105"/>
      <c r="AF157" s="105"/>
      <c r="AG157" s="105"/>
      <c r="AH157" s="105"/>
      <c r="AI157" s="105"/>
      <c r="AJ157" s="105"/>
      <c r="AK157" s="105"/>
      <c r="AL157" s="105"/>
      <c r="AM157" s="105"/>
      <c r="AN157" s="105"/>
      <c r="AO157" s="105"/>
      <c r="AP157" s="105"/>
      <c r="AQ157" s="105"/>
      <c r="AR157" s="105"/>
      <c r="AS157" s="105"/>
      <c r="AT157" s="105"/>
      <c r="AU157" s="105"/>
      <c r="AV157" s="105"/>
      <c r="AW157" s="105"/>
      <c r="AX157" s="105"/>
      <c r="AY157" s="105"/>
      <c r="AZ157" s="105"/>
      <c r="BA157" s="105"/>
      <c r="BB157" s="105"/>
      <c r="BC157" s="105"/>
      <c r="BD157" s="105"/>
      <c r="BE157" s="105"/>
      <c r="BF157" s="105"/>
      <c r="BG157" s="105"/>
      <c r="BH157" s="105"/>
      <c r="BI157" s="105"/>
      <c r="BJ157" s="105"/>
      <c r="BK157" s="105"/>
      <c r="BL157" s="105"/>
      <c r="BM157" s="105"/>
      <c r="BN157" s="105"/>
      <c r="BO157" s="105"/>
      <c r="BP157" s="105"/>
      <c r="BQ157" s="105"/>
      <c r="BR157" s="105"/>
      <c r="BS157" s="105"/>
      <c r="BT157" s="105"/>
      <c r="CL157" s="38"/>
      <c r="CM157" s="35"/>
      <c r="CN157" s="35"/>
      <c r="CO157" s="131"/>
      <c r="CP157" s="131"/>
      <c r="CQ157" s="131"/>
      <c r="CR157" s="131"/>
      <c r="CS157" s="131"/>
      <c r="CT157" s="131"/>
      <c r="CU157" s="131"/>
      <c r="CV157" s="131"/>
      <c r="CW157" s="131"/>
      <c r="CX157" s="131"/>
      <c r="CY157" s="131"/>
      <c r="CZ157" s="131"/>
      <c r="DA157" s="131"/>
      <c r="DB157" s="131"/>
      <c r="DC157" s="131"/>
      <c r="DD157" s="131"/>
      <c r="DE157" s="131"/>
      <c r="DF157" s="131"/>
      <c r="DG157" s="131"/>
      <c r="DH157" s="131"/>
      <c r="DI157" s="131"/>
      <c r="DJ157" s="131"/>
      <c r="DK157" s="131"/>
      <c r="DL157" s="131"/>
      <c r="DM157" s="131"/>
      <c r="DN157" s="131"/>
      <c r="DO157" s="131"/>
      <c r="DP157" s="131"/>
      <c r="DQ157" s="131"/>
      <c r="DR157" s="131"/>
      <c r="DS157" s="131"/>
      <c r="DT157" s="131"/>
      <c r="DU157" s="131"/>
      <c r="DV157" s="131"/>
      <c r="DW157" s="131"/>
      <c r="DX157" s="131"/>
      <c r="DY157" s="131"/>
      <c r="DZ157" s="131"/>
      <c r="EA157" s="131"/>
      <c r="EB157" s="131"/>
      <c r="EC157" s="131"/>
      <c r="ED157" s="131"/>
      <c r="EE157" s="131"/>
      <c r="EF157" s="131"/>
      <c r="EG157" s="131"/>
      <c r="EH157" s="131"/>
      <c r="EI157" s="131"/>
      <c r="EJ157" s="131"/>
      <c r="EK157" s="131"/>
      <c r="EL157" s="131"/>
      <c r="EM157" s="131"/>
      <c r="EN157" s="131"/>
      <c r="EO157" s="131"/>
      <c r="EP157" s="131"/>
      <c r="EQ157" s="131"/>
      <c r="ER157" s="131"/>
      <c r="ES157" s="131"/>
      <c r="ET157" s="131"/>
      <c r="EU157" s="131"/>
      <c r="EV157" s="131"/>
      <c r="EW157" s="131"/>
      <c r="EX157" s="131"/>
      <c r="EY157" s="131"/>
      <c r="EZ157" s="131"/>
      <c r="FA157" s="131"/>
      <c r="FB157" s="131"/>
      <c r="FC157" s="131"/>
      <c r="FD157" s="131"/>
      <c r="FE157" s="131"/>
    </row>
    <row r="158" spans="1:161" ht="9.9499999999999993" customHeight="1" thickBot="1" x14ac:dyDescent="0.4">
      <c r="A158" s="38"/>
      <c r="D158" s="105"/>
      <c r="E158" s="105"/>
      <c r="F158" s="105"/>
      <c r="G158" s="105"/>
      <c r="H158" s="105"/>
      <c r="I158" s="105"/>
      <c r="J158" s="105"/>
      <c r="K158" s="105"/>
      <c r="L158" s="105"/>
      <c r="M158" s="105"/>
      <c r="N158" s="105"/>
      <c r="O158" s="105"/>
      <c r="P158" s="105"/>
      <c r="Q158" s="105"/>
      <c r="R158" s="105"/>
      <c r="S158" s="105"/>
      <c r="T158" s="105"/>
      <c r="U158" s="105"/>
      <c r="V158" s="105"/>
      <c r="W158" s="105"/>
      <c r="X158" s="105"/>
      <c r="Y158" s="105"/>
      <c r="Z158" s="105"/>
      <c r="AA158" s="105"/>
      <c r="AB158" s="105"/>
      <c r="AC158" s="105"/>
      <c r="AD158" s="105"/>
      <c r="AE158" s="105"/>
      <c r="AF158" s="105"/>
      <c r="AG158" s="105"/>
      <c r="AH158" s="105"/>
      <c r="AI158" s="105"/>
      <c r="AJ158" s="105"/>
      <c r="AK158" s="105"/>
      <c r="AL158" s="105"/>
      <c r="AM158" s="105"/>
      <c r="AN158" s="105"/>
      <c r="AO158" s="105"/>
      <c r="AP158" s="105"/>
      <c r="AQ158" s="105"/>
      <c r="AR158" s="105"/>
      <c r="AS158" s="105"/>
      <c r="AT158" s="105"/>
      <c r="AU158" s="105"/>
      <c r="AV158" s="105"/>
      <c r="AW158" s="105"/>
      <c r="AX158" s="105"/>
      <c r="AY158" s="105"/>
      <c r="AZ158" s="105"/>
      <c r="BA158" s="105"/>
      <c r="BB158" s="105"/>
      <c r="BC158" s="105"/>
      <c r="BD158" s="105"/>
      <c r="BE158" s="105"/>
      <c r="BF158" s="105"/>
      <c r="BG158" s="105"/>
      <c r="BH158" s="105"/>
      <c r="BI158" s="105"/>
      <c r="BJ158" s="105"/>
      <c r="BK158" s="105"/>
      <c r="BL158" s="105"/>
      <c r="BM158" s="105"/>
      <c r="BN158" s="105"/>
      <c r="BO158" s="105"/>
      <c r="BP158" s="105"/>
      <c r="BQ158" s="105"/>
      <c r="BR158" s="105"/>
      <c r="BS158" s="105"/>
      <c r="BT158" s="105"/>
      <c r="CL158" s="38"/>
      <c r="CM158" s="35"/>
      <c r="CN158" s="35"/>
      <c r="CO158" s="131"/>
      <c r="CP158" s="131"/>
      <c r="CQ158" s="131"/>
      <c r="CR158" s="131"/>
      <c r="CS158" s="131"/>
      <c r="CT158" s="131"/>
      <c r="CU158" s="131"/>
      <c r="CV158" s="131"/>
      <c r="CW158" s="131"/>
      <c r="CX158" s="131"/>
      <c r="CY158" s="131"/>
      <c r="CZ158" s="131"/>
      <c r="DA158" s="131"/>
      <c r="DB158" s="131"/>
      <c r="DC158" s="131"/>
      <c r="DD158" s="131"/>
      <c r="DE158" s="131"/>
      <c r="DF158" s="131"/>
      <c r="DG158" s="131"/>
      <c r="DH158" s="131"/>
      <c r="DI158" s="131"/>
      <c r="DJ158" s="131"/>
      <c r="DK158" s="131"/>
      <c r="DL158" s="131"/>
      <c r="DM158" s="131"/>
      <c r="DN158" s="131"/>
      <c r="DO158" s="131"/>
      <c r="DP158" s="131"/>
      <c r="DQ158" s="131"/>
      <c r="DR158" s="131"/>
      <c r="DS158" s="131"/>
      <c r="DT158" s="131"/>
      <c r="DU158" s="131"/>
      <c r="DV158" s="131"/>
      <c r="DW158" s="131"/>
      <c r="DX158" s="131"/>
      <c r="DY158" s="131"/>
      <c r="DZ158" s="131"/>
      <c r="EA158" s="131"/>
      <c r="EB158" s="131"/>
      <c r="EC158" s="131"/>
      <c r="ED158" s="131"/>
      <c r="EE158" s="131"/>
      <c r="EF158" s="131"/>
      <c r="EG158" s="131"/>
      <c r="EH158" s="131"/>
      <c r="EI158" s="131"/>
      <c r="EJ158" s="131"/>
      <c r="EK158" s="131"/>
      <c r="EL158" s="131"/>
      <c r="EM158" s="131"/>
      <c r="EN158" s="131"/>
      <c r="EO158" s="131"/>
      <c r="EP158" s="131"/>
      <c r="EQ158" s="131"/>
      <c r="ER158" s="131"/>
      <c r="ES158" s="131"/>
      <c r="ET158" s="131"/>
      <c r="EU158" s="131"/>
      <c r="EV158" s="131"/>
      <c r="EW158" s="131"/>
      <c r="EX158" s="131"/>
      <c r="EY158" s="131"/>
      <c r="EZ158" s="131"/>
      <c r="FA158" s="131"/>
      <c r="FB158" s="131"/>
      <c r="FC158" s="131"/>
      <c r="FD158" s="131"/>
      <c r="FE158" s="131"/>
    </row>
    <row r="159" spans="1:161" ht="9.9499999999999993" customHeight="1" thickBot="1" x14ac:dyDescent="0.4">
      <c r="A159" s="38"/>
      <c r="D159" s="105"/>
      <c r="E159" s="105"/>
      <c r="F159" s="105"/>
      <c r="G159" s="105"/>
      <c r="H159" s="105"/>
      <c r="I159" s="105"/>
      <c r="J159" s="105"/>
      <c r="K159" s="105"/>
      <c r="L159" s="105"/>
      <c r="M159" s="105"/>
      <c r="N159" s="105"/>
      <c r="O159" s="105"/>
      <c r="P159" s="105"/>
      <c r="Q159" s="105"/>
      <c r="R159" s="105"/>
      <c r="S159" s="105"/>
      <c r="T159" s="105"/>
      <c r="U159" s="105"/>
      <c r="V159" s="105"/>
      <c r="W159" s="105"/>
      <c r="X159" s="105"/>
      <c r="Y159" s="105"/>
      <c r="Z159" s="105"/>
      <c r="AA159" s="105"/>
      <c r="AB159" s="105"/>
      <c r="AC159" s="105"/>
      <c r="AD159" s="105"/>
      <c r="AE159" s="105"/>
      <c r="AF159" s="105"/>
      <c r="AG159" s="105"/>
      <c r="AH159" s="105"/>
      <c r="AI159" s="105"/>
      <c r="AJ159" s="105"/>
      <c r="AK159" s="105"/>
      <c r="AL159" s="105"/>
      <c r="AM159" s="105"/>
      <c r="AN159" s="105"/>
      <c r="AO159" s="105"/>
      <c r="AP159" s="105"/>
      <c r="AQ159" s="105"/>
      <c r="AR159" s="105"/>
      <c r="AS159" s="105"/>
      <c r="AT159" s="105"/>
      <c r="AU159" s="105"/>
      <c r="AV159" s="105"/>
      <c r="AW159" s="105"/>
      <c r="AX159" s="105"/>
      <c r="AY159" s="105"/>
      <c r="AZ159" s="105"/>
      <c r="BA159" s="105"/>
      <c r="BB159" s="105"/>
      <c r="BC159" s="105"/>
      <c r="BD159" s="105"/>
      <c r="BE159" s="105"/>
      <c r="BF159" s="105"/>
      <c r="BG159" s="105"/>
      <c r="BH159" s="105"/>
      <c r="BI159" s="105"/>
      <c r="BJ159" s="105"/>
      <c r="BK159" s="105"/>
      <c r="BL159" s="105"/>
      <c r="BM159" s="105"/>
      <c r="BN159" s="105"/>
      <c r="BO159" s="105"/>
      <c r="BP159" s="105"/>
      <c r="BQ159" s="105"/>
      <c r="BR159" s="105"/>
      <c r="BS159" s="105"/>
      <c r="BT159" s="105"/>
      <c r="CL159" s="38"/>
      <c r="CM159" s="35"/>
      <c r="CN159" s="35"/>
      <c r="CO159" s="131"/>
      <c r="CP159" s="131"/>
      <c r="CQ159" s="131"/>
      <c r="CR159" s="131"/>
      <c r="CS159" s="131"/>
      <c r="CT159" s="131"/>
      <c r="CU159" s="131"/>
      <c r="CV159" s="131"/>
      <c r="CW159" s="131"/>
      <c r="CX159" s="131"/>
      <c r="CY159" s="131"/>
      <c r="CZ159" s="131"/>
      <c r="DA159" s="131"/>
      <c r="DB159" s="131"/>
      <c r="DC159" s="131"/>
      <c r="DD159" s="131"/>
      <c r="DE159" s="131"/>
      <c r="DF159" s="131"/>
      <c r="DG159" s="131"/>
      <c r="DH159" s="131"/>
      <c r="DI159" s="131"/>
      <c r="DJ159" s="131"/>
      <c r="DK159" s="131"/>
      <c r="DL159" s="131"/>
      <c r="DM159" s="131"/>
      <c r="DN159" s="131"/>
      <c r="DO159" s="131"/>
      <c r="DP159" s="131"/>
      <c r="DQ159" s="131"/>
      <c r="DR159" s="131"/>
      <c r="DS159" s="131"/>
      <c r="DT159" s="131"/>
      <c r="DU159" s="131"/>
      <c r="DV159" s="131"/>
      <c r="DW159" s="131"/>
      <c r="DX159" s="131"/>
      <c r="DY159" s="131"/>
      <c r="DZ159" s="131"/>
      <c r="EA159" s="131"/>
      <c r="EB159" s="131"/>
      <c r="EC159" s="131"/>
      <c r="ED159" s="131"/>
      <c r="EE159" s="131"/>
      <c r="EF159" s="131"/>
      <c r="EG159" s="131"/>
      <c r="EH159" s="131"/>
      <c r="EI159" s="131"/>
      <c r="EJ159" s="131"/>
      <c r="EK159" s="131"/>
      <c r="EL159" s="131"/>
      <c r="EM159" s="131"/>
      <c r="EN159" s="131"/>
      <c r="EO159" s="131"/>
      <c r="EP159" s="131"/>
      <c r="EQ159" s="131"/>
      <c r="ER159" s="131"/>
      <c r="ES159" s="131"/>
      <c r="ET159" s="131"/>
      <c r="EU159" s="131"/>
      <c r="EV159" s="131"/>
      <c r="EW159" s="131"/>
      <c r="EX159" s="131"/>
      <c r="EY159" s="131"/>
      <c r="EZ159" s="131"/>
      <c r="FA159" s="131"/>
      <c r="FB159" s="131"/>
      <c r="FC159" s="131"/>
      <c r="FD159" s="131"/>
      <c r="FE159" s="131"/>
    </row>
    <row r="160" spans="1:161" ht="9.9499999999999993" customHeight="1" thickBot="1" x14ac:dyDescent="0.4">
      <c r="A160" s="38"/>
      <c r="D160" s="105"/>
      <c r="E160" s="105"/>
      <c r="F160" s="105"/>
      <c r="G160" s="105"/>
      <c r="H160" s="105"/>
      <c r="I160" s="105"/>
      <c r="J160" s="105"/>
      <c r="K160" s="105"/>
      <c r="L160" s="105"/>
      <c r="M160" s="105"/>
      <c r="N160" s="105"/>
      <c r="O160" s="105"/>
      <c r="P160" s="105"/>
      <c r="Q160" s="105"/>
      <c r="R160" s="105"/>
      <c r="S160" s="105"/>
      <c r="T160" s="105"/>
      <c r="U160" s="105"/>
      <c r="V160" s="105"/>
      <c r="W160" s="105"/>
      <c r="X160" s="105"/>
      <c r="Y160" s="105"/>
      <c r="Z160" s="105"/>
      <c r="AA160" s="105"/>
      <c r="AB160" s="105"/>
      <c r="AC160" s="105"/>
      <c r="AD160" s="105"/>
      <c r="AE160" s="105"/>
      <c r="AF160" s="105"/>
      <c r="AG160" s="105"/>
      <c r="AH160" s="105"/>
      <c r="AI160" s="105"/>
      <c r="AJ160" s="105"/>
      <c r="AK160" s="105"/>
      <c r="AL160" s="105"/>
      <c r="AM160" s="105"/>
      <c r="AN160" s="105"/>
      <c r="AO160" s="105"/>
      <c r="AP160" s="105"/>
      <c r="AQ160" s="105"/>
      <c r="AR160" s="105"/>
      <c r="AS160" s="105"/>
      <c r="AT160" s="105"/>
      <c r="AU160" s="105"/>
      <c r="AV160" s="105"/>
      <c r="AW160" s="105"/>
      <c r="AX160" s="105"/>
      <c r="AY160" s="105"/>
      <c r="AZ160" s="105"/>
      <c r="BA160" s="105"/>
      <c r="BB160" s="105"/>
      <c r="BC160" s="105"/>
      <c r="BD160" s="105"/>
      <c r="BE160" s="105"/>
      <c r="BF160" s="105"/>
      <c r="BG160" s="105"/>
      <c r="BH160" s="105"/>
      <c r="BI160" s="105"/>
      <c r="BJ160" s="105"/>
      <c r="BK160" s="105"/>
      <c r="BL160" s="105"/>
      <c r="BM160" s="105"/>
      <c r="BN160" s="105"/>
      <c r="BO160" s="105"/>
      <c r="BP160" s="105"/>
      <c r="BQ160" s="105"/>
      <c r="BR160" s="105"/>
      <c r="BS160" s="105"/>
      <c r="BT160" s="105"/>
      <c r="CL160" s="38"/>
      <c r="CM160" s="35"/>
      <c r="CN160" s="35"/>
      <c r="CO160" s="131"/>
      <c r="CP160" s="131"/>
      <c r="CQ160" s="131"/>
      <c r="CR160" s="131"/>
      <c r="CS160" s="131"/>
      <c r="CT160" s="131"/>
      <c r="CU160" s="131"/>
      <c r="CV160" s="131"/>
      <c r="CW160" s="131"/>
      <c r="CX160" s="131"/>
      <c r="CY160" s="131"/>
      <c r="CZ160" s="131"/>
      <c r="DA160" s="131"/>
      <c r="DB160" s="131"/>
      <c r="DC160" s="131"/>
      <c r="DD160" s="131"/>
      <c r="DE160" s="131"/>
      <c r="DF160" s="131"/>
      <c r="DG160" s="131"/>
      <c r="DH160" s="131"/>
      <c r="DI160" s="131"/>
      <c r="DJ160" s="131"/>
      <c r="DK160" s="131"/>
      <c r="DL160" s="131"/>
      <c r="DM160" s="131"/>
      <c r="DN160" s="131"/>
      <c r="DO160" s="131"/>
      <c r="DP160" s="131"/>
      <c r="DQ160" s="131"/>
      <c r="DR160" s="131"/>
      <c r="DS160" s="131"/>
      <c r="DT160" s="131"/>
      <c r="DU160" s="131"/>
      <c r="DV160" s="131"/>
      <c r="DW160" s="131"/>
      <c r="DX160" s="131"/>
      <c r="DY160" s="131"/>
      <c r="DZ160" s="131"/>
      <c r="EA160" s="131"/>
      <c r="EB160" s="131"/>
      <c r="EC160" s="131"/>
      <c r="ED160" s="131"/>
      <c r="EE160" s="131"/>
      <c r="EF160" s="131"/>
      <c r="EG160" s="131"/>
      <c r="EH160" s="131"/>
      <c r="EI160" s="131"/>
      <c r="EJ160" s="131"/>
      <c r="EK160" s="131"/>
      <c r="EL160" s="131"/>
      <c r="EM160" s="131"/>
      <c r="EN160" s="131"/>
      <c r="EO160" s="131"/>
      <c r="EP160" s="131"/>
      <c r="EQ160" s="131"/>
      <c r="ER160" s="131"/>
      <c r="ES160" s="131"/>
      <c r="ET160" s="131"/>
      <c r="EU160" s="131"/>
      <c r="EV160" s="131"/>
      <c r="EW160" s="131"/>
      <c r="EX160" s="131"/>
      <c r="EY160" s="131"/>
      <c r="EZ160" s="131"/>
      <c r="FA160" s="131"/>
      <c r="FB160" s="131"/>
      <c r="FC160" s="131"/>
      <c r="FD160" s="131"/>
      <c r="FE160" s="131"/>
    </row>
    <row r="161" spans="1:161" ht="9.9499999999999993" customHeight="1" thickBot="1" x14ac:dyDescent="0.4">
      <c r="A161" s="38"/>
      <c r="D161" s="105"/>
      <c r="E161" s="105"/>
      <c r="F161" s="105"/>
      <c r="G161" s="105"/>
      <c r="H161" s="105"/>
      <c r="I161" s="105"/>
      <c r="J161" s="105"/>
      <c r="K161" s="105"/>
      <c r="L161" s="105"/>
      <c r="M161" s="105"/>
      <c r="N161" s="105"/>
      <c r="O161" s="105"/>
      <c r="P161" s="105"/>
      <c r="Q161" s="105"/>
      <c r="R161" s="105"/>
      <c r="S161" s="105"/>
      <c r="T161" s="105"/>
      <c r="U161" s="105"/>
      <c r="V161" s="105"/>
      <c r="W161" s="105"/>
      <c r="X161" s="105"/>
      <c r="Y161" s="105"/>
      <c r="Z161" s="105"/>
      <c r="AA161" s="105"/>
      <c r="AB161" s="105"/>
      <c r="AC161" s="105"/>
      <c r="AD161" s="105"/>
      <c r="AE161" s="105"/>
      <c r="AF161" s="105"/>
      <c r="AG161" s="105"/>
      <c r="AH161" s="105"/>
      <c r="AI161" s="105"/>
      <c r="AJ161" s="105"/>
      <c r="AK161" s="105"/>
      <c r="AL161" s="105"/>
      <c r="AM161" s="105"/>
      <c r="AN161" s="105"/>
      <c r="AO161" s="105"/>
      <c r="AP161" s="105"/>
      <c r="AQ161" s="105"/>
      <c r="AR161" s="105"/>
      <c r="AS161" s="105"/>
      <c r="AT161" s="105"/>
      <c r="AU161" s="105"/>
      <c r="AV161" s="105"/>
      <c r="AW161" s="105"/>
      <c r="AX161" s="105"/>
      <c r="AY161" s="105"/>
      <c r="AZ161" s="105"/>
      <c r="BA161" s="105"/>
      <c r="BB161" s="105"/>
      <c r="BC161" s="105"/>
      <c r="BD161" s="105"/>
      <c r="BE161" s="105"/>
      <c r="BF161" s="105"/>
      <c r="BG161" s="105"/>
      <c r="BH161" s="105"/>
      <c r="BI161" s="105"/>
      <c r="BJ161" s="105"/>
      <c r="BK161" s="105"/>
      <c r="BL161" s="105"/>
      <c r="BM161" s="105"/>
      <c r="BN161" s="105"/>
      <c r="BO161" s="105"/>
      <c r="BP161" s="105"/>
      <c r="BQ161" s="105"/>
      <c r="BR161" s="105"/>
      <c r="BS161" s="105"/>
      <c r="BT161" s="105"/>
      <c r="CL161" s="38"/>
      <c r="CM161" s="35"/>
      <c r="CN161" s="35"/>
      <c r="CO161" s="131"/>
      <c r="CP161" s="131"/>
      <c r="CQ161" s="131"/>
      <c r="CR161" s="131"/>
      <c r="CS161" s="131"/>
      <c r="CT161" s="131"/>
      <c r="CU161" s="131"/>
      <c r="CV161" s="131"/>
      <c r="CW161" s="131"/>
      <c r="CX161" s="131"/>
      <c r="CY161" s="131"/>
      <c r="CZ161" s="131"/>
      <c r="DA161" s="131"/>
      <c r="DB161" s="131"/>
      <c r="DC161" s="131"/>
      <c r="DD161" s="131"/>
      <c r="DE161" s="131"/>
      <c r="DF161" s="131"/>
      <c r="DG161" s="131"/>
      <c r="DH161" s="131"/>
      <c r="DI161" s="131"/>
      <c r="DJ161" s="131"/>
      <c r="DK161" s="131"/>
      <c r="DL161" s="131"/>
      <c r="DM161" s="131"/>
      <c r="DN161" s="131"/>
      <c r="DO161" s="131"/>
      <c r="DP161" s="131"/>
      <c r="DQ161" s="131"/>
      <c r="DR161" s="131"/>
      <c r="DS161" s="131"/>
      <c r="DT161" s="131"/>
      <c r="DU161" s="131"/>
      <c r="DV161" s="131"/>
      <c r="DW161" s="131"/>
      <c r="DX161" s="131"/>
      <c r="DY161" s="131"/>
      <c r="DZ161" s="131"/>
      <c r="EA161" s="131"/>
      <c r="EB161" s="131"/>
      <c r="EC161" s="131"/>
      <c r="ED161" s="131"/>
      <c r="EE161" s="131"/>
      <c r="EF161" s="131"/>
      <c r="EG161" s="131"/>
      <c r="EH161" s="131"/>
      <c r="EI161" s="131"/>
      <c r="EJ161" s="131"/>
      <c r="EK161" s="131"/>
      <c r="EL161" s="131"/>
      <c r="EM161" s="131"/>
      <c r="EN161" s="131"/>
      <c r="EO161" s="131"/>
      <c r="EP161" s="131"/>
      <c r="EQ161" s="131"/>
      <c r="ER161" s="131"/>
      <c r="ES161" s="131"/>
      <c r="ET161" s="131"/>
      <c r="EU161" s="131"/>
      <c r="EV161" s="131"/>
      <c r="EW161" s="131"/>
      <c r="EX161" s="131"/>
      <c r="EY161" s="131"/>
      <c r="EZ161" s="131"/>
      <c r="FA161" s="131"/>
      <c r="FB161" s="131"/>
      <c r="FC161" s="131"/>
      <c r="FD161" s="131"/>
      <c r="FE161" s="131"/>
    </row>
    <row r="162" spans="1:161" ht="9.9499999999999993" hidden="1" customHeight="1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4"/>
      <c r="EI162" s="4"/>
      <c r="EJ162" s="4"/>
      <c r="EK162" s="4"/>
      <c r="EL162" s="4"/>
      <c r="EM162" s="4"/>
      <c r="EN162" s="4"/>
      <c r="EO162" s="4"/>
      <c r="EP162" s="4"/>
      <c r="EQ162" s="4"/>
      <c r="ER162" s="4"/>
      <c r="ES162" s="4"/>
      <c r="ET162" s="4"/>
      <c r="EU162" s="4"/>
      <c r="EV162" s="4"/>
      <c r="EW162" s="4"/>
      <c r="EX162" s="4"/>
      <c r="EY162" s="4"/>
      <c r="EZ162" s="4"/>
      <c r="FA162" s="4"/>
      <c r="FB162" s="4"/>
      <c r="FC162" s="4"/>
      <c r="FD162" s="4"/>
      <c r="FE162" s="4"/>
    </row>
    <row r="163" spans="1:161" ht="9.9499999999999993" hidden="1" customHeight="1" thickTop="1" thickBot="1" x14ac:dyDescent="0.4">
      <c r="CL163" s="131"/>
      <c r="CM163" s="35"/>
      <c r="CN163" s="35"/>
      <c r="CO163" s="35"/>
      <c r="CP163" s="35"/>
      <c r="CQ163" s="131"/>
      <c r="CR163" s="131"/>
      <c r="CS163" s="131"/>
      <c r="CT163" s="131"/>
      <c r="CU163" s="131"/>
      <c r="CV163" s="131"/>
      <c r="CW163" s="131"/>
      <c r="CX163" s="131"/>
      <c r="CY163" s="131"/>
      <c r="CZ163" s="131"/>
      <c r="DA163" s="131"/>
      <c r="DB163" s="131"/>
      <c r="DC163" s="131"/>
      <c r="DD163" s="131"/>
      <c r="DE163" s="131"/>
      <c r="DF163" s="131"/>
      <c r="DG163" s="131"/>
      <c r="DH163" s="131"/>
      <c r="DI163" s="131"/>
      <c r="DJ163" s="131"/>
      <c r="DK163" s="131"/>
      <c r="DL163" s="131"/>
      <c r="DM163" s="131"/>
      <c r="DN163" s="131"/>
      <c r="DO163" s="131"/>
      <c r="DP163" s="131"/>
      <c r="DQ163" s="131"/>
      <c r="DR163" s="131"/>
      <c r="DS163" s="131"/>
      <c r="DT163" s="131"/>
      <c r="DU163" s="131"/>
      <c r="DV163" s="131"/>
      <c r="DW163" s="131"/>
      <c r="DX163" s="131"/>
      <c r="DY163" s="131"/>
      <c r="DZ163" s="131"/>
      <c r="EA163" s="131"/>
      <c r="EB163" s="131"/>
      <c r="EC163" s="131"/>
      <c r="ED163" s="131"/>
      <c r="EE163" s="131"/>
      <c r="EF163" s="131"/>
      <c r="EG163" s="131"/>
      <c r="EH163" s="131"/>
      <c r="EI163" s="131"/>
      <c r="EJ163" s="131"/>
      <c r="EK163" s="131"/>
      <c r="EL163" s="131"/>
      <c r="EM163" s="131"/>
      <c r="EN163" s="131"/>
      <c r="EO163" s="131"/>
      <c r="EP163" s="131"/>
      <c r="EQ163" s="131"/>
      <c r="ER163" s="131"/>
      <c r="ES163" s="131"/>
      <c r="ET163" s="131"/>
      <c r="EU163" s="131"/>
      <c r="EV163" s="131"/>
      <c r="EW163" s="131"/>
      <c r="EX163" s="131"/>
      <c r="EY163" s="131"/>
      <c r="EZ163" s="131"/>
      <c r="FA163" s="131"/>
      <c r="FB163" s="131"/>
      <c r="FC163" s="131"/>
      <c r="FD163" s="131"/>
      <c r="FE163" s="131"/>
    </row>
    <row r="164" spans="1:161" ht="30" customHeight="1" thickTop="1" thickBot="1" x14ac:dyDescent="0.4">
      <c r="A164" s="4" t="s">
        <v>29</v>
      </c>
      <c r="B164" s="4">
        <v>300</v>
      </c>
      <c r="C164" s="4">
        <v>310</v>
      </c>
      <c r="D164" s="4">
        <v>320</v>
      </c>
      <c r="E164" s="4">
        <v>330</v>
      </c>
      <c r="F164" s="4">
        <v>340</v>
      </c>
      <c r="G164" s="4">
        <v>350</v>
      </c>
      <c r="H164" s="4">
        <v>360</v>
      </c>
      <c r="I164" s="4">
        <v>370</v>
      </c>
      <c r="J164" s="4">
        <v>380</v>
      </c>
      <c r="K164" s="4">
        <v>390</v>
      </c>
      <c r="L164" s="4">
        <v>400</v>
      </c>
      <c r="M164" s="4">
        <v>410</v>
      </c>
      <c r="N164" s="4">
        <v>420</v>
      </c>
      <c r="O164" s="4">
        <v>430</v>
      </c>
      <c r="P164" s="4">
        <v>440</v>
      </c>
      <c r="Q164" s="4">
        <v>450</v>
      </c>
      <c r="R164" s="4">
        <v>460</v>
      </c>
      <c r="S164" s="4">
        <v>470</v>
      </c>
      <c r="T164" s="4">
        <v>480</v>
      </c>
      <c r="U164" s="4">
        <v>490</v>
      </c>
      <c r="V164" s="4">
        <v>500</v>
      </c>
      <c r="W164" s="4">
        <v>510</v>
      </c>
      <c r="X164" s="4">
        <v>520</v>
      </c>
      <c r="Y164" s="4">
        <v>530</v>
      </c>
      <c r="Z164" s="4">
        <v>540</v>
      </c>
      <c r="AA164" s="4">
        <v>550</v>
      </c>
      <c r="AB164" s="4">
        <v>560</v>
      </c>
      <c r="AC164" s="4">
        <v>570</v>
      </c>
      <c r="AD164" s="4">
        <v>580</v>
      </c>
      <c r="AE164" s="4">
        <v>590</v>
      </c>
      <c r="AF164" s="4">
        <v>600</v>
      </c>
      <c r="AG164" s="4">
        <v>610</v>
      </c>
      <c r="AH164" s="4">
        <v>620</v>
      </c>
      <c r="AI164" s="4">
        <v>630</v>
      </c>
      <c r="AJ164" s="4">
        <v>640</v>
      </c>
      <c r="AK164" s="4">
        <v>650</v>
      </c>
      <c r="AL164" s="4">
        <v>660</v>
      </c>
      <c r="AM164" s="4">
        <v>670</v>
      </c>
      <c r="AN164" s="4">
        <v>680</v>
      </c>
      <c r="AO164" s="4">
        <v>690</v>
      </c>
      <c r="AP164" s="4">
        <v>700</v>
      </c>
      <c r="AQ164" s="4">
        <v>710</v>
      </c>
      <c r="AR164" s="4">
        <v>720</v>
      </c>
      <c r="AS164" s="4">
        <v>730</v>
      </c>
      <c r="AT164" s="4">
        <v>740</v>
      </c>
      <c r="AU164" s="4">
        <v>750</v>
      </c>
      <c r="AV164" s="4">
        <v>760</v>
      </c>
      <c r="AW164" s="4">
        <v>770</v>
      </c>
      <c r="AX164" s="4">
        <v>780</v>
      </c>
      <c r="AY164" s="4">
        <v>790</v>
      </c>
      <c r="AZ164" s="4">
        <v>800</v>
      </c>
      <c r="BA164" s="4">
        <v>810</v>
      </c>
      <c r="BB164" s="4">
        <v>820</v>
      </c>
      <c r="BC164" s="4">
        <v>830</v>
      </c>
      <c r="BD164" s="4">
        <v>840</v>
      </c>
      <c r="BE164" s="4">
        <v>850</v>
      </c>
      <c r="BF164" s="4">
        <v>860</v>
      </c>
      <c r="BG164" s="4">
        <v>870</v>
      </c>
      <c r="BH164" s="4">
        <v>880</v>
      </c>
      <c r="BI164" s="4">
        <v>890</v>
      </c>
      <c r="BJ164" s="4">
        <v>900</v>
      </c>
      <c r="BK164" s="4">
        <v>910</v>
      </c>
      <c r="BL164" s="4">
        <v>920</v>
      </c>
      <c r="BM164" s="4">
        <v>930</v>
      </c>
      <c r="BN164" s="4">
        <v>940</v>
      </c>
      <c r="BO164" s="4">
        <v>950</v>
      </c>
      <c r="BP164" s="4">
        <v>960</v>
      </c>
      <c r="BQ164" s="4">
        <v>970</v>
      </c>
      <c r="BR164" s="4">
        <v>980</v>
      </c>
      <c r="BS164" s="4">
        <v>990</v>
      </c>
      <c r="BT164" s="4">
        <v>1000</v>
      </c>
      <c r="CL164" s="4" t="s">
        <v>29</v>
      </c>
      <c r="CM164" s="4">
        <v>300</v>
      </c>
      <c r="CN164" s="4">
        <v>310</v>
      </c>
      <c r="CO164" s="4">
        <v>320</v>
      </c>
      <c r="CP164" s="4">
        <v>330</v>
      </c>
      <c r="CQ164" s="4">
        <v>340</v>
      </c>
      <c r="CR164" s="4">
        <v>350</v>
      </c>
      <c r="CS164" s="4">
        <v>360</v>
      </c>
      <c r="CT164" s="4">
        <v>370</v>
      </c>
      <c r="CU164" s="4">
        <v>380</v>
      </c>
      <c r="CV164" s="4">
        <v>390</v>
      </c>
      <c r="CW164" s="4">
        <v>400</v>
      </c>
      <c r="CX164" s="4">
        <v>410</v>
      </c>
      <c r="CY164" s="4">
        <v>420</v>
      </c>
      <c r="CZ164" s="4">
        <v>430</v>
      </c>
      <c r="DA164" s="4">
        <v>440</v>
      </c>
      <c r="DB164" s="4">
        <v>450</v>
      </c>
      <c r="DC164" s="4">
        <v>460</v>
      </c>
      <c r="DD164" s="4">
        <v>470</v>
      </c>
      <c r="DE164" s="4">
        <v>480</v>
      </c>
      <c r="DF164" s="4">
        <v>490</v>
      </c>
      <c r="DG164" s="4">
        <v>500</v>
      </c>
      <c r="DH164" s="4">
        <v>510</v>
      </c>
      <c r="DI164" s="4">
        <v>520</v>
      </c>
      <c r="DJ164" s="4">
        <v>530</v>
      </c>
      <c r="DK164" s="4">
        <v>540</v>
      </c>
      <c r="DL164" s="4">
        <v>550</v>
      </c>
      <c r="DM164" s="4">
        <v>560</v>
      </c>
      <c r="DN164" s="4">
        <v>570</v>
      </c>
      <c r="DO164" s="4">
        <v>580</v>
      </c>
      <c r="DP164" s="4">
        <v>590</v>
      </c>
      <c r="DQ164" s="4">
        <v>600</v>
      </c>
      <c r="DR164" s="4">
        <v>610</v>
      </c>
      <c r="DS164" s="4">
        <v>620</v>
      </c>
      <c r="DT164" s="4">
        <v>630</v>
      </c>
      <c r="DU164" s="4">
        <v>640</v>
      </c>
      <c r="DV164" s="4">
        <v>650</v>
      </c>
      <c r="DW164" s="4">
        <v>660</v>
      </c>
      <c r="DX164" s="4">
        <v>670</v>
      </c>
      <c r="DY164" s="4">
        <v>680</v>
      </c>
      <c r="DZ164" s="4">
        <v>690</v>
      </c>
      <c r="EA164" s="4">
        <v>700</v>
      </c>
      <c r="EB164" s="4">
        <v>710</v>
      </c>
      <c r="EC164" s="4">
        <v>720</v>
      </c>
      <c r="ED164" s="4">
        <v>730</v>
      </c>
      <c r="EE164" s="4">
        <v>740</v>
      </c>
      <c r="EF164" s="4">
        <v>750</v>
      </c>
      <c r="EG164" s="4">
        <v>760</v>
      </c>
      <c r="EH164" s="4">
        <v>770</v>
      </c>
      <c r="EI164" s="4">
        <v>780</v>
      </c>
      <c r="EJ164" s="4">
        <v>790</v>
      </c>
      <c r="EK164" s="4">
        <v>800</v>
      </c>
      <c r="EL164" s="4">
        <v>810</v>
      </c>
      <c r="EM164" s="4">
        <v>820</v>
      </c>
      <c r="EN164" s="4">
        <v>830</v>
      </c>
      <c r="EO164" s="4">
        <v>840</v>
      </c>
      <c r="EP164" s="4">
        <v>850</v>
      </c>
      <c r="EQ164" s="4">
        <v>860</v>
      </c>
      <c r="ER164" s="4">
        <v>870</v>
      </c>
      <c r="ES164" s="4">
        <v>880</v>
      </c>
      <c r="ET164" s="4">
        <v>890</v>
      </c>
      <c r="EU164" s="4">
        <v>900</v>
      </c>
      <c r="EV164" s="4">
        <v>910</v>
      </c>
      <c r="EW164" s="4">
        <v>920</v>
      </c>
      <c r="EX164" s="4">
        <v>930</v>
      </c>
      <c r="EY164" s="4">
        <v>940</v>
      </c>
      <c r="EZ164" s="4">
        <v>950</v>
      </c>
      <c r="FA164" s="4">
        <v>960</v>
      </c>
      <c r="FB164" s="4">
        <v>970</v>
      </c>
      <c r="FC164" s="4">
        <v>980</v>
      </c>
      <c r="FD164" s="4">
        <v>990</v>
      </c>
      <c r="FE164" s="4">
        <v>1000</v>
      </c>
    </row>
    <row r="165" spans="1:161" ht="9.9499999999999993" customHeight="1" thickTop="1" thickBot="1" x14ac:dyDescent="0.4">
      <c r="A165" s="45" t="s">
        <v>99</v>
      </c>
      <c r="B165" s="35">
        <v>-60.148181818181811</v>
      </c>
      <c r="C165" s="35">
        <v>-58.671818181818175</v>
      </c>
      <c r="D165" s="105">
        <v>-57.308181818181815</v>
      </c>
      <c r="E165" s="105">
        <v>-56.041878787878787</v>
      </c>
      <c r="F165" s="105">
        <v>-54.856747352496214</v>
      </c>
      <c r="G165" s="105">
        <v>-54.191089258698938</v>
      </c>
      <c r="H165" s="105">
        <v>-53.525431164901661</v>
      </c>
      <c r="I165" s="105">
        <v>-52.859773071104385</v>
      </c>
      <c r="J165" s="105">
        <v>-52.194114977307109</v>
      </c>
      <c r="K165" s="105">
        <v>-51.528456883509833</v>
      </c>
      <c r="L165" s="105">
        <v>-50.862798789712556</v>
      </c>
      <c r="M165" s="105">
        <v>-49.881437216338881</v>
      </c>
      <c r="N165" s="105">
        <v>-48.544069591527986</v>
      </c>
      <c r="O165" s="105">
        <v>-47.206701966717091</v>
      </c>
      <c r="P165" s="105">
        <v>-45.869334341906203</v>
      </c>
      <c r="Q165" s="105">
        <v>-44.531966717095308</v>
      </c>
      <c r="R165" s="105">
        <v>-43.19459909228442</v>
      </c>
      <c r="S165" s="105">
        <v>-41.857231467473525</v>
      </c>
      <c r="T165" s="105">
        <v>-41.230242057488653</v>
      </c>
      <c r="U165" s="105">
        <v>-40.718895612708017</v>
      </c>
      <c r="V165" s="105">
        <v>-40.207549167927382</v>
      </c>
      <c r="W165" s="105">
        <v>-39.696202723146747</v>
      </c>
      <c r="X165" s="105">
        <v>-39.184856278366112</v>
      </c>
      <c r="Y165" s="105">
        <v>-38.673509833585477</v>
      </c>
      <c r="Z165" s="105">
        <v>-38.192651515151518</v>
      </c>
      <c r="AA165" s="105">
        <v>-37.803257575757577</v>
      </c>
      <c r="AB165" s="105">
        <v>-37.413863636363637</v>
      </c>
      <c r="AC165" s="105">
        <v>-37.024469696969696</v>
      </c>
      <c r="AD165" s="105">
        <v>-36.635075757575756</v>
      </c>
      <c r="AE165" s="105">
        <v>-36.245681818181815</v>
      </c>
      <c r="AF165" s="105">
        <v>-35.856287878787882</v>
      </c>
      <c r="AG165" s="105">
        <v>-35.528441754916791</v>
      </c>
      <c r="AH165" s="105">
        <v>-35.233736762481087</v>
      </c>
      <c r="AI165" s="105">
        <v>-34.939031770045382</v>
      </c>
      <c r="AJ165" s="105">
        <v>-34.644326777609685</v>
      </c>
      <c r="AK165" s="105">
        <v>-34.34962178517398</v>
      </c>
      <c r="AL165" s="105">
        <v>-34.054916792738275</v>
      </c>
      <c r="AM165" s="105">
        <v>-33.763455370650526</v>
      </c>
      <c r="AN165" s="105">
        <v>-33.549839636913767</v>
      </c>
      <c r="AO165" s="105">
        <v>-33.336223903177007</v>
      </c>
      <c r="AP165" s="105">
        <v>-33.122608169440241</v>
      </c>
      <c r="AQ165" s="105">
        <v>-32.908992435703482</v>
      </c>
      <c r="AR165" s="105">
        <v>-32.695376701966715</v>
      </c>
      <c r="AS165" s="105">
        <v>-32.481760968229956</v>
      </c>
      <c r="AT165" s="105">
        <v>-32.285987878787878</v>
      </c>
      <c r="AU165" s="105">
        <v>-32.113866666666667</v>
      </c>
      <c r="AV165" s="105">
        <v>-31.959709090909094</v>
      </c>
      <c r="AW165" s="105">
        <v>-31.812509090909092</v>
      </c>
      <c r="AX165" s="105">
        <v>-31.677963636363636</v>
      </c>
      <c r="AY165" s="105">
        <v>-31.550168674698792</v>
      </c>
      <c r="AZ165" s="105">
        <v>-31.429686746987947</v>
      </c>
      <c r="BA165" s="105">
        <v>-31.281769696969697</v>
      </c>
      <c r="BB165" s="105">
        <v>-31.13339393939394</v>
      </c>
      <c r="BC165" s="105">
        <v>-31.012181818181819</v>
      </c>
      <c r="BD165" s="105">
        <v>-30.902945454545456</v>
      </c>
      <c r="BE165" s="105">
        <v>-30.804763636363639</v>
      </c>
      <c r="BF165" s="105">
        <v>-30.727672727272726</v>
      </c>
      <c r="BG165" s="105">
        <v>-30.656746987951806</v>
      </c>
      <c r="BH165" s="105">
        <v>-30.596506024096385</v>
      </c>
      <c r="BI165" s="105">
        <v>-30.537418181818182</v>
      </c>
      <c r="BJ165" s="105">
        <v>-30.479236363636364</v>
      </c>
      <c r="BK165" s="105">
        <v>-30.43539393939394</v>
      </c>
      <c r="BL165" s="105">
        <v>-30.398642424242425</v>
      </c>
      <c r="BM165" s="105">
        <v>-30.378036363636362</v>
      </c>
      <c r="BN165" s="105">
        <v>-30.387006060606058</v>
      </c>
      <c r="BO165" s="105">
        <v>-30.414884848484846</v>
      </c>
      <c r="BP165" s="105">
        <v>-30.447228915662649</v>
      </c>
      <c r="BQ165" s="105">
        <v>-30.480909090909091</v>
      </c>
      <c r="BR165" s="105">
        <v>-30.517272727272729</v>
      </c>
      <c r="BS165" s="105">
        <v>-30.555212121212122</v>
      </c>
      <c r="BT165" s="105">
        <v>-30.594000000000001</v>
      </c>
      <c r="CL165" s="45" t="s">
        <v>99</v>
      </c>
      <c r="CM165" s="35">
        <v>-60.148181818181811</v>
      </c>
      <c r="CN165" s="35">
        <v>-58.671818181818175</v>
      </c>
      <c r="CO165" s="131">
        <v>-57.308181818181815</v>
      </c>
      <c r="CP165" s="131">
        <v>-56.041878787878787</v>
      </c>
      <c r="CQ165" s="131">
        <v>-54.856747352496214</v>
      </c>
      <c r="CR165" s="131">
        <v>-54.191089258698938</v>
      </c>
      <c r="CS165" s="131">
        <v>-53.525431164901661</v>
      </c>
      <c r="CT165" s="131">
        <v>-52.859773071104385</v>
      </c>
      <c r="CU165" s="131">
        <v>-52.194114977307109</v>
      </c>
      <c r="CV165" s="131">
        <v>-51.528456883509833</v>
      </c>
      <c r="CW165" s="131">
        <v>-50.862798789712556</v>
      </c>
      <c r="CX165" s="131">
        <v>-49.881437216338881</v>
      </c>
      <c r="CY165" s="131">
        <v>-48.544069591527986</v>
      </c>
      <c r="CZ165" s="131">
        <v>-47.206701966717091</v>
      </c>
      <c r="DA165" s="131">
        <v>-45.869334341906203</v>
      </c>
      <c r="DB165" s="131">
        <v>-44.531966717095308</v>
      </c>
      <c r="DC165" s="131">
        <v>-43.19459909228442</v>
      </c>
      <c r="DD165" s="131">
        <v>-41.857231467473525</v>
      </c>
      <c r="DE165" s="131">
        <v>-41.230242057488653</v>
      </c>
      <c r="DF165" s="131">
        <v>-40.718895612708017</v>
      </c>
      <c r="DG165" s="131">
        <v>-40.207549167927382</v>
      </c>
      <c r="DH165" s="131">
        <v>-39.696202723146747</v>
      </c>
      <c r="DI165" s="131">
        <v>-39.184856278366112</v>
      </c>
      <c r="DJ165" s="131">
        <v>-38.673509833585477</v>
      </c>
      <c r="DK165" s="131">
        <v>-38.192651515151518</v>
      </c>
      <c r="DL165" s="131">
        <v>-37.803257575757577</v>
      </c>
      <c r="DM165" s="131">
        <v>-37.413863636363637</v>
      </c>
      <c r="DN165" s="131">
        <v>-37.024469696969696</v>
      </c>
      <c r="DO165" s="131">
        <v>-36.635075757575756</v>
      </c>
      <c r="DP165" s="131">
        <v>-36.245681818181815</v>
      </c>
      <c r="DQ165" s="131">
        <v>-35.856287878787882</v>
      </c>
      <c r="DR165" s="131">
        <v>-35.528441754916791</v>
      </c>
      <c r="DS165" s="131">
        <v>-35.233736762481087</v>
      </c>
      <c r="DT165" s="131">
        <v>-34.939031770045382</v>
      </c>
      <c r="DU165" s="131">
        <v>-34.644326777609685</v>
      </c>
      <c r="DV165" s="131">
        <v>-34.34962178517398</v>
      </c>
      <c r="DW165" s="131">
        <v>-34.054916792738275</v>
      </c>
      <c r="DX165" s="131">
        <v>-33.763455370650526</v>
      </c>
      <c r="DY165" s="131">
        <v>-33.549839636913767</v>
      </c>
      <c r="DZ165" s="131">
        <v>-33.336223903177007</v>
      </c>
      <c r="EA165" s="131">
        <v>-33.122608169440241</v>
      </c>
      <c r="EB165" s="131">
        <v>-32.908992435703482</v>
      </c>
      <c r="EC165" s="131">
        <v>-32.695376701966715</v>
      </c>
      <c r="ED165" s="131">
        <v>-32.481760968229956</v>
      </c>
      <c r="EE165" s="131">
        <v>-32.285987878787878</v>
      </c>
      <c r="EF165" s="131">
        <v>-32.113866666666667</v>
      </c>
      <c r="EG165" s="131">
        <v>-31.959709090909094</v>
      </c>
      <c r="EH165" s="131">
        <v>-31.812509090909092</v>
      </c>
      <c r="EI165" s="131">
        <v>-31.677963636363636</v>
      </c>
      <c r="EJ165" s="131">
        <v>-31.550168674698792</v>
      </c>
      <c r="EK165" s="131">
        <v>-31.429686746987947</v>
      </c>
      <c r="EL165" s="131">
        <v>-31.281769696969697</v>
      </c>
      <c r="EM165" s="131">
        <v>-31.13339393939394</v>
      </c>
      <c r="EN165" s="131">
        <v>-31.012181818181819</v>
      </c>
      <c r="EO165" s="131">
        <v>-30.902945454545456</v>
      </c>
      <c r="EP165" s="131">
        <v>-30.804763636363639</v>
      </c>
      <c r="EQ165" s="131">
        <v>-30.727672727272726</v>
      </c>
      <c r="ER165" s="131">
        <v>-30.656746987951806</v>
      </c>
      <c r="ES165" s="131">
        <v>-30.596506024096385</v>
      </c>
      <c r="ET165" s="131">
        <v>-30.537418181818182</v>
      </c>
      <c r="EU165" s="131">
        <v>-30.479236363636364</v>
      </c>
      <c r="EV165" s="131">
        <v>-30.43539393939394</v>
      </c>
      <c r="EW165" s="131">
        <v>-30.398642424242425</v>
      </c>
      <c r="EX165" s="131">
        <v>-30.378036363636362</v>
      </c>
      <c r="EY165" s="131">
        <v>-30.387006060606058</v>
      </c>
      <c r="EZ165" s="131">
        <v>-30.414884848484846</v>
      </c>
      <c r="FA165" s="131">
        <v>-30.447228915662649</v>
      </c>
      <c r="FB165" s="131">
        <v>-30.480909090909091</v>
      </c>
      <c r="FC165" s="131">
        <v>-30.517272727272729</v>
      </c>
      <c r="FD165" s="131">
        <v>-30.555212121212122</v>
      </c>
      <c r="FE165" s="131">
        <v>-30.594000000000001</v>
      </c>
    </row>
    <row r="166" spans="1:161" ht="9.9499999999999993" customHeight="1" thickBot="1" x14ac:dyDescent="0.4">
      <c r="A166" s="45" t="s">
        <v>101</v>
      </c>
      <c r="B166" s="35">
        <v>-187.61193939393939</v>
      </c>
      <c r="C166" s="35">
        <v>-182.28612121212123</v>
      </c>
      <c r="D166" s="105">
        <v>-177.32854545454546</v>
      </c>
      <c r="E166" s="105">
        <v>-172.73375757575758</v>
      </c>
      <c r="F166" s="105">
        <v>-168.35006051437216</v>
      </c>
      <c r="G166" s="105">
        <v>-164.85081694402419</v>
      </c>
      <c r="H166" s="105">
        <v>-161.35157337367625</v>
      </c>
      <c r="I166" s="105">
        <v>-157.8523298033283</v>
      </c>
      <c r="J166" s="105">
        <v>-154.35308623298033</v>
      </c>
      <c r="K166" s="105">
        <v>-150.85384266263239</v>
      </c>
      <c r="L166" s="105">
        <v>-147.35459909228442</v>
      </c>
      <c r="M166" s="105">
        <v>-144.33957639939487</v>
      </c>
      <c r="N166" s="105">
        <v>-141.87059001512858</v>
      </c>
      <c r="O166" s="105">
        <v>-139.40160363086233</v>
      </c>
      <c r="P166" s="105">
        <v>-136.93261724659607</v>
      </c>
      <c r="Q166" s="105">
        <v>-134.46363086232981</v>
      </c>
      <c r="R166" s="105">
        <v>-131.99464447806355</v>
      </c>
      <c r="S166" s="105">
        <v>-129.52565809379729</v>
      </c>
      <c r="T166" s="105">
        <v>-127.61222390317701</v>
      </c>
      <c r="U166" s="105">
        <v>-125.78922844175491</v>
      </c>
      <c r="V166" s="105">
        <v>-123.96623298033283</v>
      </c>
      <c r="W166" s="105">
        <v>-122.14323751891074</v>
      </c>
      <c r="X166" s="105">
        <v>-120.32024205748866</v>
      </c>
      <c r="Y166" s="105">
        <v>-118.49724659606656</v>
      </c>
      <c r="Z166" s="105">
        <v>-116.78113636363636</v>
      </c>
      <c r="AA166" s="105">
        <v>-115.38568181818181</v>
      </c>
      <c r="AB166" s="105">
        <v>-113.99022727272727</v>
      </c>
      <c r="AC166" s="105">
        <v>-112.59477272727273</v>
      </c>
      <c r="AD166" s="105">
        <v>-111.19931818181819</v>
      </c>
      <c r="AE166" s="105">
        <v>-109.80386363636364</v>
      </c>
      <c r="AF166" s="105">
        <v>-108.40840909090909</v>
      </c>
      <c r="AG166" s="105">
        <v>-107.21276853252648</v>
      </c>
      <c r="AH166" s="105">
        <v>-106.12472012102874</v>
      </c>
      <c r="AI166" s="105">
        <v>-105.03667170953102</v>
      </c>
      <c r="AJ166" s="105">
        <v>-103.94862329803328</v>
      </c>
      <c r="AK166" s="105">
        <v>-102.86057488653555</v>
      </c>
      <c r="AL166" s="105">
        <v>-101.77252647503782</v>
      </c>
      <c r="AM166" s="105">
        <v>-100.69327685325264</v>
      </c>
      <c r="AN166" s="105">
        <v>-99.825198184568833</v>
      </c>
      <c r="AO166" s="105">
        <v>-98.957119515885026</v>
      </c>
      <c r="AP166" s="105">
        <v>-98.089040847201204</v>
      </c>
      <c r="AQ166" s="105">
        <v>-97.220962178517397</v>
      </c>
      <c r="AR166" s="105">
        <v>-96.352883509833589</v>
      </c>
      <c r="AS166" s="105">
        <v>-95.484804841149767</v>
      </c>
      <c r="AT166" s="105">
        <v>-94.663981818181824</v>
      </c>
      <c r="AU166" s="105">
        <v>-93.905800000000013</v>
      </c>
      <c r="AV166" s="105">
        <v>-93.184018181818189</v>
      </c>
      <c r="AW166" s="105">
        <v>-92.474945454545448</v>
      </c>
      <c r="AX166" s="105">
        <v>-91.78221818181818</v>
      </c>
      <c r="AY166" s="105">
        <v>-91.111156626506016</v>
      </c>
      <c r="AZ166" s="105">
        <v>-90.463566265060237</v>
      </c>
      <c r="BA166" s="105">
        <v>-90.112927272727276</v>
      </c>
      <c r="BB166" s="105">
        <v>-89.836333333333343</v>
      </c>
      <c r="BC166" s="105">
        <v>-89.602999999999994</v>
      </c>
      <c r="BD166" s="105">
        <v>-89.375024242424232</v>
      </c>
      <c r="BE166" s="105">
        <v>-89.151993939393932</v>
      </c>
      <c r="BF166" s="105">
        <v>-88.963236363636355</v>
      </c>
      <c r="BG166" s="105">
        <v>-88.781566265060235</v>
      </c>
      <c r="BH166" s="105">
        <v>-88.606867469879518</v>
      </c>
      <c r="BI166" s="105">
        <v>-88.459066666666672</v>
      </c>
      <c r="BJ166" s="105">
        <v>-88.332399999999993</v>
      </c>
      <c r="BK166" s="105">
        <v>-88.25481818181818</v>
      </c>
      <c r="BL166" s="105">
        <v>-88.178781818181818</v>
      </c>
      <c r="BM166" s="105">
        <v>-88.093327272727279</v>
      </c>
      <c r="BN166" s="105">
        <v>-87.911751515151522</v>
      </c>
      <c r="BO166" s="105">
        <v>-87.668721212121213</v>
      </c>
      <c r="BP166" s="105">
        <v>-87.422469879518076</v>
      </c>
      <c r="BQ166" s="105">
        <v>-87.180909090909097</v>
      </c>
      <c r="BR166" s="105">
        <v>-86.950606060606063</v>
      </c>
      <c r="BS166" s="105">
        <v>-86.722666666666669</v>
      </c>
      <c r="BT166" s="105">
        <v>-86.496000000000009</v>
      </c>
      <c r="CL166" s="45" t="s">
        <v>101</v>
      </c>
      <c r="CM166" s="35">
        <v>-187.61193939393939</v>
      </c>
      <c r="CN166" s="35">
        <v>-182.28612121212123</v>
      </c>
      <c r="CO166" s="131">
        <v>-177.32854545454546</v>
      </c>
      <c r="CP166" s="131">
        <v>-172.73375757575758</v>
      </c>
      <c r="CQ166" s="131">
        <v>-168.35006051437216</v>
      </c>
      <c r="CR166" s="131">
        <v>-164.85081694402419</v>
      </c>
      <c r="CS166" s="131">
        <v>-161.35157337367625</v>
      </c>
      <c r="CT166" s="131">
        <v>-157.8523298033283</v>
      </c>
      <c r="CU166" s="131">
        <v>-154.35308623298033</v>
      </c>
      <c r="CV166" s="131">
        <v>-150.85384266263239</v>
      </c>
      <c r="CW166" s="131">
        <v>-147.35459909228442</v>
      </c>
      <c r="CX166" s="131">
        <v>-144.33957639939487</v>
      </c>
      <c r="CY166" s="131">
        <v>-141.87059001512858</v>
      </c>
      <c r="CZ166" s="131">
        <v>-139.40160363086233</v>
      </c>
      <c r="DA166" s="131">
        <v>-136.93261724659607</v>
      </c>
      <c r="DB166" s="131">
        <v>-134.46363086232981</v>
      </c>
      <c r="DC166" s="131">
        <v>-131.99464447806355</v>
      </c>
      <c r="DD166" s="131">
        <v>-129.52565809379729</v>
      </c>
      <c r="DE166" s="131">
        <v>-127.61222390317701</v>
      </c>
      <c r="DF166" s="131">
        <v>-125.78922844175491</v>
      </c>
      <c r="DG166" s="131">
        <v>-123.96623298033283</v>
      </c>
      <c r="DH166" s="131">
        <v>-122.14323751891074</v>
      </c>
      <c r="DI166" s="131">
        <v>-120.32024205748866</v>
      </c>
      <c r="DJ166" s="131">
        <v>-118.49724659606656</v>
      </c>
      <c r="DK166" s="131">
        <v>-116.78113636363636</v>
      </c>
      <c r="DL166" s="131">
        <v>-115.38568181818181</v>
      </c>
      <c r="DM166" s="131">
        <v>-113.99022727272727</v>
      </c>
      <c r="DN166" s="131">
        <v>-112.59477272727273</v>
      </c>
      <c r="DO166" s="131">
        <v>-111.19931818181819</v>
      </c>
      <c r="DP166" s="131">
        <v>-109.80386363636364</v>
      </c>
      <c r="DQ166" s="131">
        <v>-108.40840909090909</v>
      </c>
      <c r="DR166" s="131">
        <v>-107.21276853252648</v>
      </c>
      <c r="DS166" s="131">
        <v>-106.12472012102874</v>
      </c>
      <c r="DT166" s="131">
        <v>-105.03667170953102</v>
      </c>
      <c r="DU166" s="131">
        <v>-103.94862329803328</v>
      </c>
      <c r="DV166" s="131">
        <v>-102.86057488653555</v>
      </c>
      <c r="DW166" s="131">
        <v>-101.77252647503782</v>
      </c>
      <c r="DX166" s="131">
        <v>-100.69327685325264</v>
      </c>
      <c r="DY166" s="131">
        <v>-99.825198184568833</v>
      </c>
      <c r="DZ166" s="131">
        <v>-98.957119515885026</v>
      </c>
      <c r="EA166" s="131">
        <v>-98.089040847201204</v>
      </c>
      <c r="EB166" s="131">
        <v>-97.220962178517397</v>
      </c>
      <c r="EC166" s="131">
        <v>-96.352883509833589</v>
      </c>
      <c r="ED166" s="131">
        <v>-95.484804841149767</v>
      </c>
      <c r="EE166" s="131">
        <v>-94.663981818181824</v>
      </c>
      <c r="EF166" s="131">
        <v>-93.905800000000013</v>
      </c>
      <c r="EG166" s="131">
        <v>-93.184018181818189</v>
      </c>
      <c r="EH166" s="131">
        <v>-92.474945454545448</v>
      </c>
      <c r="EI166" s="131">
        <v>-91.78221818181818</v>
      </c>
      <c r="EJ166" s="131">
        <v>-91.111156626506016</v>
      </c>
      <c r="EK166" s="131">
        <v>-90.463566265060237</v>
      </c>
      <c r="EL166" s="131">
        <v>-90.112927272727276</v>
      </c>
      <c r="EM166" s="131">
        <v>-89.836333333333343</v>
      </c>
      <c r="EN166" s="131">
        <v>-89.602999999999994</v>
      </c>
      <c r="EO166" s="131">
        <v>-89.375024242424232</v>
      </c>
      <c r="EP166" s="131">
        <v>-89.151993939393932</v>
      </c>
      <c r="EQ166" s="131">
        <v>-88.963236363636355</v>
      </c>
      <c r="ER166" s="131">
        <v>-88.781566265060235</v>
      </c>
      <c r="ES166" s="131">
        <v>-88.606867469879518</v>
      </c>
      <c r="ET166" s="131">
        <v>-88.459066666666672</v>
      </c>
      <c r="EU166" s="131">
        <v>-88.332399999999993</v>
      </c>
      <c r="EV166" s="131">
        <v>-88.25481818181818</v>
      </c>
      <c r="EW166" s="131">
        <v>-88.178781818181818</v>
      </c>
      <c r="EX166" s="131">
        <v>-88.093327272727279</v>
      </c>
      <c r="EY166" s="131">
        <v>-87.911751515151522</v>
      </c>
      <c r="EZ166" s="131">
        <v>-87.668721212121213</v>
      </c>
      <c r="FA166" s="131">
        <v>-87.422469879518076</v>
      </c>
      <c r="FB166" s="131">
        <v>-87.180909090909097</v>
      </c>
      <c r="FC166" s="131">
        <v>-86.950606060606063</v>
      </c>
      <c r="FD166" s="131">
        <v>-86.722666666666669</v>
      </c>
      <c r="FE166" s="131">
        <v>-86.496000000000009</v>
      </c>
    </row>
    <row r="167" spans="1:161" ht="9.9499999999999993" customHeight="1" thickBot="1" x14ac:dyDescent="0.4">
      <c r="A167" s="45" t="s">
        <v>52</v>
      </c>
      <c r="B167" s="35">
        <v>-37.942424242424238</v>
      </c>
      <c r="C167" s="35">
        <v>-37.044484848484849</v>
      </c>
      <c r="D167" s="105">
        <v>-36.214181818181814</v>
      </c>
      <c r="E167" s="105">
        <v>-35.445818181818176</v>
      </c>
      <c r="F167" s="105">
        <v>-34.714372163388802</v>
      </c>
      <c r="G167" s="105">
        <v>-34.144024205748863</v>
      </c>
      <c r="H167" s="105">
        <v>-33.573676248108924</v>
      </c>
      <c r="I167" s="105">
        <v>-33.003328290468986</v>
      </c>
      <c r="J167" s="105">
        <v>-32.432980332829047</v>
      </c>
      <c r="K167" s="105">
        <v>-31.862632375189108</v>
      </c>
      <c r="L167" s="105">
        <v>-31.292284417549169</v>
      </c>
      <c r="M167" s="105">
        <v>-30.806550680786689</v>
      </c>
      <c r="N167" s="105">
        <v>-30.416232980332829</v>
      </c>
      <c r="O167" s="105">
        <v>-30.025915279878973</v>
      </c>
      <c r="P167" s="105">
        <v>-29.635597579425113</v>
      </c>
      <c r="Q167" s="105">
        <v>-29.245279878971257</v>
      </c>
      <c r="R167" s="105">
        <v>-28.854962178517397</v>
      </c>
      <c r="S167" s="105">
        <v>-28.464644478063541</v>
      </c>
      <c r="T167" s="105">
        <v>-28.171906202723147</v>
      </c>
      <c r="U167" s="105">
        <v>-27.895052950075641</v>
      </c>
      <c r="V167" s="105">
        <v>-27.618199697428139</v>
      </c>
      <c r="W167" s="105">
        <v>-27.341346444780633</v>
      </c>
      <c r="X167" s="105">
        <v>-27.064493192133131</v>
      </c>
      <c r="Y167" s="105">
        <v>-26.787639939485626</v>
      </c>
      <c r="Z167" s="105">
        <v>-26.528484848484847</v>
      </c>
      <c r="AA167" s="105">
        <v>-26.322424242424241</v>
      </c>
      <c r="AB167" s="105">
        <v>-26.116363636363634</v>
      </c>
      <c r="AC167" s="105">
        <v>-25.91030303030303</v>
      </c>
      <c r="AD167" s="105">
        <v>-25.704242424242423</v>
      </c>
      <c r="AE167" s="105">
        <v>-25.498181818181816</v>
      </c>
      <c r="AF167" s="105">
        <v>-25.292121212121209</v>
      </c>
      <c r="AG167" s="105">
        <v>-25.11733736762481</v>
      </c>
      <c r="AH167" s="105">
        <v>-24.959394856278365</v>
      </c>
      <c r="AI167" s="105">
        <v>-24.801452344931921</v>
      </c>
      <c r="AJ167" s="105">
        <v>-24.643509833585476</v>
      </c>
      <c r="AK167" s="105">
        <v>-24.485567322239032</v>
      </c>
      <c r="AL167" s="105">
        <v>-24.327624810892587</v>
      </c>
      <c r="AM167" s="105">
        <v>-24.171001512859306</v>
      </c>
      <c r="AN167" s="105">
        <v>-24.046039334341909</v>
      </c>
      <c r="AO167" s="105">
        <v>-23.921077155824509</v>
      </c>
      <c r="AP167" s="105">
        <v>-23.796114977307113</v>
      </c>
      <c r="AQ167" s="105">
        <v>-23.671152798789713</v>
      </c>
      <c r="AR167" s="105">
        <v>-23.546190620272316</v>
      </c>
      <c r="AS167" s="105">
        <v>-23.42122844175492</v>
      </c>
      <c r="AT167" s="105">
        <v>-23.301266666666667</v>
      </c>
      <c r="AU167" s="105">
        <v>-23.187933333333334</v>
      </c>
      <c r="AV167" s="105">
        <v>-23.08358181818182</v>
      </c>
      <c r="AW167" s="105">
        <v>-22.982315151515152</v>
      </c>
      <c r="AX167" s="105">
        <v>-22.884739393939395</v>
      </c>
      <c r="AY167" s="105">
        <v>-22.789180722891565</v>
      </c>
      <c r="AZ167" s="105">
        <v>-22.695807228915662</v>
      </c>
      <c r="BA167" s="105">
        <v>-22.581096969696969</v>
      </c>
      <c r="BB167" s="105">
        <v>-22.465</v>
      </c>
      <c r="BC167" s="105">
        <v>-22.364999999999998</v>
      </c>
      <c r="BD167" s="105">
        <v>-22.270987878787878</v>
      </c>
      <c r="BE167" s="105">
        <v>-22.182503030303028</v>
      </c>
      <c r="BF167" s="105">
        <v>-22.107199999999999</v>
      </c>
      <c r="BG167" s="105">
        <v>-22.035421686746986</v>
      </c>
      <c r="BH167" s="105">
        <v>-21.969156626506024</v>
      </c>
      <c r="BI167" s="105">
        <v>-21.901648484848486</v>
      </c>
      <c r="BJ167" s="105">
        <v>-21.833163636363636</v>
      </c>
      <c r="BK167" s="105">
        <v>-21.777363636363635</v>
      </c>
      <c r="BL167" s="105">
        <v>-21.726442424242425</v>
      </c>
      <c r="BM167" s="105">
        <v>-21.685836363636366</v>
      </c>
      <c r="BN167" s="105">
        <v>-21.660018181818185</v>
      </c>
      <c r="BO167" s="105">
        <v>-21.643654545454545</v>
      </c>
      <c r="BP167" s="105">
        <v>-21.629698795180722</v>
      </c>
      <c r="BQ167" s="105">
        <v>-21.616363636363634</v>
      </c>
      <c r="BR167" s="105">
        <v>-21.604242424242425</v>
      </c>
      <c r="BS167" s="105">
        <v>-21.592909090909092</v>
      </c>
      <c r="BT167" s="105">
        <v>-21.582000000000001</v>
      </c>
      <c r="CL167" s="45" t="s">
        <v>52</v>
      </c>
      <c r="CM167" s="35">
        <v>-37.942424242424238</v>
      </c>
      <c r="CN167" s="35">
        <v>-37.044484848484849</v>
      </c>
      <c r="CO167" s="131">
        <v>-36.214181818181814</v>
      </c>
      <c r="CP167" s="131">
        <v>-35.445818181818176</v>
      </c>
      <c r="CQ167" s="131">
        <v>-34.714372163388802</v>
      </c>
      <c r="CR167" s="131">
        <v>-34.144024205748863</v>
      </c>
      <c r="CS167" s="131">
        <v>-33.573676248108924</v>
      </c>
      <c r="CT167" s="131">
        <v>-33.003328290468986</v>
      </c>
      <c r="CU167" s="131">
        <v>-32.432980332829047</v>
      </c>
      <c r="CV167" s="131">
        <v>-31.862632375189108</v>
      </c>
      <c r="CW167" s="131">
        <v>-31.292284417549169</v>
      </c>
      <c r="CX167" s="131">
        <v>-30.806550680786689</v>
      </c>
      <c r="CY167" s="131">
        <v>-30.416232980332829</v>
      </c>
      <c r="CZ167" s="131">
        <v>-30.025915279878973</v>
      </c>
      <c r="DA167" s="131">
        <v>-29.635597579425113</v>
      </c>
      <c r="DB167" s="131">
        <v>-29.245279878971257</v>
      </c>
      <c r="DC167" s="131">
        <v>-28.854962178517397</v>
      </c>
      <c r="DD167" s="131">
        <v>-28.464644478063541</v>
      </c>
      <c r="DE167" s="131">
        <v>-28.171906202723147</v>
      </c>
      <c r="DF167" s="131">
        <v>-27.895052950075641</v>
      </c>
      <c r="DG167" s="131">
        <v>-27.618199697428139</v>
      </c>
      <c r="DH167" s="131">
        <v>-27.341346444780633</v>
      </c>
      <c r="DI167" s="131">
        <v>-27.064493192133131</v>
      </c>
      <c r="DJ167" s="131">
        <v>-26.787639939485626</v>
      </c>
      <c r="DK167" s="131">
        <v>-26.528484848484847</v>
      </c>
      <c r="DL167" s="131">
        <v>-26.322424242424241</v>
      </c>
      <c r="DM167" s="131">
        <v>-26.116363636363634</v>
      </c>
      <c r="DN167" s="131">
        <v>-25.91030303030303</v>
      </c>
      <c r="DO167" s="131">
        <v>-25.704242424242423</v>
      </c>
      <c r="DP167" s="131">
        <v>-25.498181818181816</v>
      </c>
      <c r="DQ167" s="131">
        <v>-25.292121212121209</v>
      </c>
      <c r="DR167" s="131">
        <v>-25.11733736762481</v>
      </c>
      <c r="DS167" s="131">
        <v>-24.959394856278365</v>
      </c>
      <c r="DT167" s="131">
        <v>-24.801452344931921</v>
      </c>
      <c r="DU167" s="131">
        <v>-24.643509833585476</v>
      </c>
      <c r="DV167" s="131">
        <v>-24.485567322239032</v>
      </c>
      <c r="DW167" s="131">
        <v>-24.327624810892587</v>
      </c>
      <c r="DX167" s="131">
        <v>-24.171001512859306</v>
      </c>
      <c r="DY167" s="131">
        <v>-24.046039334341909</v>
      </c>
      <c r="DZ167" s="131">
        <v>-23.921077155824509</v>
      </c>
      <c r="EA167" s="131">
        <v>-23.796114977307113</v>
      </c>
      <c r="EB167" s="131">
        <v>-23.671152798789713</v>
      </c>
      <c r="EC167" s="131">
        <v>-23.546190620272316</v>
      </c>
      <c r="ED167" s="131">
        <v>-23.42122844175492</v>
      </c>
      <c r="EE167" s="131">
        <v>-23.301266666666667</v>
      </c>
      <c r="EF167" s="131">
        <v>-23.187933333333334</v>
      </c>
      <c r="EG167" s="131">
        <v>-23.08358181818182</v>
      </c>
      <c r="EH167" s="131">
        <v>-22.982315151515152</v>
      </c>
      <c r="EI167" s="131">
        <v>-22.884739393939395</v>
      </c>
      <c r="EJ167" s="131">
        <v>-22.789180722891565</v>
      </c>
      <c r="EK167" s="131">
        <v>-22.695807228915662</v>
      </c>
      <c r="EL167" s="131">
        <v>-22.581096969696969</v>
      </c>
      <c r="EM167" s="131">
        <v>-22.465</v>
      </c>
      <c r="EN167" s="131">
        <v>-22.364999999999998</v>
      </c>
      <c r="EO167" s="131">
        <v>-22.270987878787878</v>
      </c>
      <c r="EP167" s="131">
        <v>-22.182503030303028</v>
      </c>
      <c r="EQ167" s="131">
        <v>-22.107199999999999</v>
      </c>
      <c r="ER167" s="131">
        <v>-22.035421686746986</v>
      </c>
      <c r="ES167" s="131">
        <v>-21.969156626506024</v>
      </c>
      <c r="ET167" s="131">
        <v>-21.901648484848486</v>
      </c>
      <c r="EU167" s="131">
        <v>-21.833163636363636</v>
      </c>
      <c r="EV167" s="131">
        <v>-21.777363636363635</v>
      </c>
      <c r="EW167" s="131">
        <v>-21.726442424242425</v>
      </c>
      <c r="EX167" s="131">
        <v>-21.685836363636366</v>
      </c>
      <c r="EY167" s="131">
        <v>-21.660018181818185</v>
      </c>
      <c r="EZ167" s="131">
        <v>-21.643654545454545</v>
      </c>
      <c r="FA167" s="131">
        <v>-21.629698795180722</v>
      </c>
      <c r="FB167" s="131">
        <v>-21.616363636363634</v>
      </c>
      <c r="FC167" s="131">
        <v>-21.604242424242425</v>
      </c>
      <c r="FD167" s="131">
        <v>-21.592909090909092</v>
      </c>
      <c r="FE167" s="131">
        <v>-21.582000000000001</v>
      </c>
    </row>
    <row r="168" spans="1:161" ht="9.9499999999999993" customHeight="1" thickBot="1" x14ac:dyDescent="0.4">
      <c r="A168" s="45" t="s">
        <v>59</v>
      </c>
      <c r="B168" s="35">
        <v>-37.942424242424238</v>
      </c>
      <c r="C168" s="35">
        <v>-37.044484848484849</v>
      </c>
      <c r="D168" s="105">
        <v>-36.214181818181814</v>
      </c>
      <c r="E168" s="105">
        <v>-35.445818181818176</v>
      </c>
      <c r="F168" s="105">
        <v>-34.714372163388802</v>
      </c>
      <c r="G168" s="105">
        <v>-34.144024205748863</v>
      </c>
      <c r="H168" s="105">
        <v>-33.573676248108924</v>
      </c>
      <c r="I168" s="105">
        <v>-33.003328290468986</v>
      </c>
      <c r="J168" s="105">
        <v>-32.432980332829047</v>
      </c>
      <c r="K168" s="105">
        <v>-31.862632375189108</v>
      </c>
      <c r="L168" s="105">
        <v>-31.292284417549169</v>
      </c>
      <c r="M168" s="105">
        <v>-30.806550680786689</v>
      </c>
      <c r="N168" s="105">
        <v>-30.416232980332829</v>
      </c>
      <c r="O168" s="105">
        <v>-30.025915279878973</v>
      </c>
      <c r="P168" s="105">
        <v>-29.635597579425113</v>
      </c>
      <c r="Q168" s="105">
        <v>-29.245279878971257</v>
      </c>
      <c r="R168" s="105">
        <v>-28.854962178517397</v>
      </c>
      <c r="S168" s="105">
        <v>-28.464644478063541</v>
      </c>
      <c r="T168" s="105">
        <v>-28.171906202723147</v>
      </c>
      <c r="U168" s="105">
        <v>-27.895052950075641</v>
      </c>
      <c r="V168" s="105">
        <v>-27.618199697428139</v>
      </c>
      <c r="W168" s="105">
        <v>-27.341346444780633</v>
      </c>
      <c r="X168" s="105">
        <v>-27.064493192133131</v>
      </c>
      <c r="Y168" s="105">
        <v>-26.787639939485626</v>
      </c>
      <c r="Z168" s="105">
        <v>-26.528484848484847</v>
      </c>
      <c r="AA168" s="105">
        <v>-26.322424242424241</v>
      </c>
      <c r="AB168" s="105">
        <v>-26.116363636363634</v>
      </c>
      <c r="AC168" s="105">
        <v>-25.91030303030303</v>
      </c>
      <c r="AD168" s="105">
        <v>-25.704242424242423</v>
      </c>
      <c r="AE168" s="105">
        <v>-25.498181818181816</v>
      </c>
      <c r="AF168" s="105">
        <v>-25.292121212121209</v>
      </c>
      <c r="AG168" s="105">
        <v>-25.11733736762481</v>
      </c>
      <c r="AH168" s="105">
        <v>-24.959394856278365</v>
      </c>
      <c r="AI168" s="105">
        <v>-24.801452344931921</v>
      </c>
      <c r="AJ168" s="105">
        <v>-24.643509833585476</v>
      </c>
      <c r="AK168" s="105">
        <v>-24.485567322239032</v>
      </c>
      <c r="AL168" s="105">
        <v>-24.327624810892587</v>
      </c>
      <c r="AM168" s="105">
        <v>-24.171001512859306</v>
      </c>
      <c r="AN168" s="105">
        <v>-24.046039334341909</v>
      </c>
      <c r="AO168" s="105">
        <v>-23.921077155824509</v>
      </c>
      <c r="AP168" s="105">
        <v>-23.796114977307113</v>
      </c>
      <c r="AQ168" s="105">
        <v>-23.671152798789713</v>
      </c>
      <c r="AR168" s="105">
        <v>-23.546190620272316</v>
      </c>
      <c r="AS168" s="105">
        <v>-23.42122844175492</v>
      </c>
      <c r="AT168" s="105">
        <v>-23.301266666666667</v>
      </c>
      <c r="AU168" s="105">
        <v>-23.187933333333334</v>
      </c>
      <c r="AV168" s="105">
        <v>-23.08358181818182</v>
      </c>
      <c r="AW168" s="105">
        <v>-22.982315151515152</v>
      </c>
      <c r="AX168" s="105">
        <v>-22.884739393939395</v>
      </c>
      <c r="AY168" s="105">
        <v>-22.789180722891565</v>
      </c>
      <c r="AZ168" s="105">
        <v>-22.695807228915662</v>
      </c>
      <c r="BA168" s="105">
        <v>-22.581096969696969</v>
      </c>
      <c r="BB168" s="105">
        <v>-22.465</v>
      </c>
      <c r="BC168" s="105">
        <v>-22.364999999999998</v>
      </c>
      <c r="BD168" s="105">
        <v>-22.270987878787878</v>
      </c>
      <c r="BE168" s="105">
        <v>-22.182503030303028</v>
      </c>
      <c r="BF168" s="105">
        <v>-22.107199999999999</v>
      </c>
      <c r="BG168" s="105">
        <v>-22.035421686746986</v>
      </c>
      <c r="BH168" s="105">
        <v>-21.969156626506024</v>
      </c>
      <c r="BI168" s="105">
        <v>-21.901648484848486</v>
      </c>
      <c r="BJ168" s="105">
        <v>-21.833163636363636</v>
      </c>
      <c r="BK168" s="105">
        <v>-21.777363636363635</v>
      </c>
      <c r="BL168" s="105">
        <v>-21.726442424242425</v>
      </c>
      <c r="BM168" s="105">
        <v>-21.685836363636366</v>
      </c>
      <c r="BN168" s="105">
        <v>-21.660018181818185</v>
      </c>
      <c r="BO168" s="105">
        <v>-21.643654545454545</v>
      </c>
      <c r="BP168" s="105">
        <v>-21.629698795180722</v>
      </c>
      <c r="BQ168" s="105">
        <v>-21.616363636363634</v>
      </c>
      <c r="BR168" s="105">
        <v>-21.604242424242425</v>
      </c>
      <c r="BS168" s="105">
        <v>-21.592909090909092</v>
      </c>
      <c r="BT168" s="105">
        <v>-21.582000000000001</v>
      </c>
      <c r="CL168" s="45" t="s">
        <v>59</v>
      </c>
      <c r="CM168" s="35">
        <v>-37.942424242424238</v>
      </c>
      <c r="CN168" s="35">
        <v>-37.044484848484849</v>
      </c>
      <c r="CO168" s="131">
        <v>-36.214181818181814</v>
      </c>
      <c r="CP168" s="131">
        <v>-35.445818181818176</v>
      </c>
      <c r="CQ168" s="131">
        <v>-34.714372163388802</v>
      </c>
      <c r="CR168" s="131">
        <v>-34.144024205748863</v>
      </c>
      <c r="CS168" s="131">
        <v>-33.573676248108924</v>
      </c>
      <c r="CT168" s="131">
        <v>-33.003328290468986</v>
      </c>
      <c r="CU168" s="131">
        <v>-32.432980332829047</v>
      </c>
      <c r="CV168" s="131">
        <v>-31.862632375189108</v>
      </c>
      <c r="CW168" s="131">
        <v>-31.292284417549169</v>
      </c>
      <c r="CX168" s="131">
        <v>-30.806550680786689</v>
      </c>
      <c r="CY168" s="131">
        <v>-30.416232980332829</v>
      </c>
      <c r="CZ168" s="131">
        <v>-30.025915279878973</v>
      </c>
      <c r="DA168" s="131">
        <v>-29.635597579425113</v>
      </c>
      <c r="DB168" s="131">
        <v>-29.245279878971257</v>
      </c>
      <c r="DC168" s="131">
        <v>-28.854962178517397</v>
      </c>
      <c r="DD168" s="131">
        <v>-28.464644478063541</v>
      </c>
      <c r="DE168" s="131">
        <v>-28.171906202723147</v>
      </c>
      <c r="DF168" s="131">
        <v>-27.895052950075641</v>
      </c>
      <c r="DG168" s="131">
        <v>-27.618199697428139</v>
      </c>
      <c r="DH168" s="131">
        <v>-27.341346444780633</v>
      </c>
      <c r="DI168" s="131">
        <v>-27.064493192133131</v>
      </c>
      <c r="DJ168" s="131">
        <v>-26.787639939485626</v>
      </c>
      <c r="DK168" s="131">
        <v>-26.528484848484847</v>
      </c>
      <c r="DL168" s="131">
        <v>-26.322424242424241</v>
      </c>
      <c r="DM168" s="131">
        <v>-26.116363636363634</v>
      </c>
      <c r="DN168" s="131">
        <v>-25.91030303030303</v>
      </c>
      <c r="DO168" s="131">
        <v>-25.704242424242423</v>
      </c>
      <c r="DP168" s="131">
        <v>-25.498181818181816</v>
      </c>
      <c r="DQ168" s="131">
        <v>-25.292121212121209</v>
      </c>
      <c r="DR168" s="131">
        <v>-25.11733736762481</v>
      </c>
      <c r="DS168" s="131">
        <v>-24.959394856278365</v>
      </c>
      <c r="DT168" s="131">
        <v>-24.801452344931921</v>
      </c>
      <c r="DU168" s="131">
        <v>-24.643509833585476</v>
      </c>
      <c r="DV168" s="131">
        <v>-24.485567322239032</v>
      </c>
      <c r="DW168" s="131">
        <v>-24.327624810892587</v>
      </c>
      <c r="DX168" s="131">
        <v>-24.171001512859306</v>
      </c>
      <c r="DY168" s="131">
        <v>-24.046039334341909</v>
      </c>
      <c r="DZ168" s="131">
        <v>-23.921077155824509</v>
      </c>
      <c r="EA168" s="131">
        <v>-23.796114977307113</v>
      </c>
      <c r="EB168" s="131">
        <v>-23.671152798789713</v>
      </c>
      <c r="EC168" s="131">
        <v>-23.546190620272316</v>
      </c>
      <c r="ED168" s="131">
        <v>-23.42122844175492</v>
      </c>
      <c r="EE168" s="131">
        <v>-23.301266666666667</v>
      </c>
      <c r="EF168" s="131">
        <v>-23.187933333333334</v>
      </c>
      <c r="EG168" s="131">
        <v>-23.08358181818182</v>
      </c>
      <c r="EH168" s="131">
        <v>-22.982315151515152</v>
      </c>
      <c r="EI168" s="131">
        <v>-22.884739393939395</v>
      </c>
      <c r="EJ168" s="131">
        <v>-22.789180722891565</v>
      </c>
      <c r="EK168" s="131">
        <v>-22.695807228915662</v>
      </c>
      <c r="EL168" s="131">
        <v>-22.581096969696969</v>
      </c>
      <c r="EM168" s="131">
        <v>-22.465</v>
      </c>
      <c r="EN168" s="131">
        <v>-22.364999999999998</v>
      </c>
      <c r="EO168" s="131">
        <v>-22.270987878787878</v>
      </c>
      <c r="EP168" s="131">
        <v>-22.182503030303028</v>
      </c>
      <c r="EQ168" s="131">
        <v>-22.107199999999999</v>
      </c>
      <c r="ER168" s="131">
        <v>-22.035421686746986</v>
      </c>
      <c r="ES168" s="131">
        <v>-21.969156626506024</v>
      </c>
      <c r="ET168" s="131">
        <v>-21.901648484848486</v>
      </c>
      <c r="EU168" s="131">
        <v>-21.833163636363636</v>
      </c>
      <c r="EV168" s="131">
        <v>-21.777363636363635</v>
      </c>
      <c r="EW168" s="131">
        <v>-21.726442424242425</v>
      </c>
      <c r="EX168" s="131">
        <v>-21.685836363636366</v>
      </c>
      <c r="EY168" s="131">
        <v>-21.660018181818185</v>
      </c>
      <c r="EZ168" s="131">
        <v>-21.643654545454545</v>
      </c>
      <c r="FA168" s="131">
        <v>-21.629698795180722</v>
      </c>
      <c r="FB168" s="131">
        <v>-21.616363636363634</v>
      </c>
      <c r="FC168" s="131">
        <v>-21.604242424242425</v>
      </c>
      <c r="FD168" s="131">
        <v>-21.592909090909092</v>
      </c>
      <c r="FE168" s="131">
        <v>-21.582000000000001</v>
      </c>
    </row>
    <row r="169" spans="1:161" ht="9.9499999999999993" customHeight="1" thickBot="1" x14ac:dyDescent="0.4">
      <c r="A169" s="45" t="s">
        <v>1</v>
      </c>
      <c r="B169" s="35">
        <v>-18.61</v>
      </c>
      <c r="C169" s="35">
        <v>-18.612303030303028</v>
      </c>
      <c r="D169" s="105">
        <v>-18.618363636363636</v>
      </c>
      <c r="E169" s="105">
        <v>-18.624424242424244</v>
      </c>
      <c r="F169" s="105">
        <v>-18.631089258698939</v>
      </c>
      <c r="G169" s="105">
        <v>-18.644704992435702</v>
      </c>
      <c r="H169" s="105">
        <v>-18.658320726172466</v>
      </c>
      <c r="I169" s="105">
        <v>-18.671936459909226</v>
      </c>
      <c r="J169" s="105">
        <v>-18.685552193645989</v>
      </c>
      <c r="K169" s="105">
        <v>-18.699167927382753</v>
      </c>
      <c r="L169" s="105">
        <v>-18.712783661119516</v>
      </c>
      <c r="M169" s="105">
        <v>-18.728532526475036</v>
      </c>
      <c r="N169" s="105">
        <v>-18.746686838124052</v>
      </c>
      <c r="O169" s="105">
        <v>-18.764841149773069</v>
      </c>
      <c r="P169" s="105">
        <v>-18.782995461422086</v>
      </c>
      <c r="Q169" s="105">
        <v>-18.801149773071103</v>
      </c>
      <c r="R169" s="105">
        <v>-18.81930408472012</v>
      </c>
      <c r="S169" s="105">
        <v>-18.837458396369136</v>
      </c>
      <c r="T169" s="105">
        <v>-18.856913767019666</v>
      </c>
      <c r="U169" s="105">
        <v>-18.876580937972768</v>
      </c>
      <c r="V169" s="105">
        <v>-18.896248108925871</v>
      </c>
      <c r="W169" s="105">
        <v>-18.91591527987897</v>
      </c>
      <c r="X169" s="105">
        <v>-18.935582450832072</v>
      </c>
      <c r="Y169" s="105">
        <v>-18.955249621785175</v>
      </c>
      <c r="Z169" s="105">
        <v>-18.975303030303028</v>
      </c>
      <c r="AA169" s="105">
        <v>-18.996515151515151</v>
      </c>
      <c r="AB169" s="105">
        <v>-19.017727272727271</v>
      </c>
      <c r="AC169" s="105">
        <v>-19.038939393939394</v>
      </c>
      <c r="AD169" s="105">
        <v>-19.060151515151514</v>
      </c>
      <c r="AE169" s="105">
        <v>-19.081363636363637</v>
      </c>
      <c r="AF169" s="105">
        <v>-19.102575757575757</v>
      </c>
      <c r="AG169" s="105">
        <v>-19.12376701966717</v>
      </c>
      <c r="AH169" s="105">
        <v>-19.144947049924358</v>
      </c>
      <c r="AI169" s="105">
        <v>-19.166127080181543</v>
      </c>
      <c r="AJ169" s="105">
        <v>-19.187307110438727</v>
      </c>
      <c r="AK169" s="105">
        <v>-19.208487140695915</v>
      </c>
      <c r="AL169" s="105">
        <v>-19.2296671709531</v>
      </c>
      <c r="AM169" s="105">
        <v>-19.250786686838126</v>
      </c>
      <c r="AN169" s="105">
        <v>-19.270453857791225</v>
      </c>
      <c r="AO169" s="105">
        <v>-19.290121028744327</v>
      </c>
      <c r="AP169" s="105">
        <v>-19.309788199697426</v>
      </c>
      <c r="AQ169" s="105">
        <v>-19.329455370650528</v>
      </c>
      <c r="AR169" s="105">
        <v>-19.349122541603631</v>
      </c>
      <c r="AS169" s="105">
        <v>-19.36878971255673</v>
      </c>
      <c r="AT169" s="105">
        <v>-19.390424242424242</v>
      </c>
      <c r="AU169" s="105">
        <v>-19.414666666666669</v>
      </c>
      <c r="AV169" s="105">
        <v>-19.43418181818182</v>
      </c>
      <c r="AW169" s="105">
        <v>-19.452363636363636</v>
      </c>
      <c r="AX169" s="105">
        <v>-19.470545454545455</v>
      </c>
      <c r="AY169" s="105">
        <v>-19.488674698795183</v>
      </c>
      <c r="AZ169" s="105">
        <v>-19.506746987951807</v>
      </c>
      <c r="BA169" s="105">
        <v>-19.52987878787879</v>
      </c>
      <c r="BB169" s="105">
        <v>-19.553090909090908</v>
      </c>
      <c r="BC169" s="105">
        <v>-19.571272727272728</v>
      </c>
      <c r="BD169" s="105">
        <v>-19.589454545454544</v>
      </c>
      <c r="BE169" s="105">
        <v>-19.607636363636363</v>
      </c>
      <c r="BF169" s="105">
        <v>-19.631090909090908</v>
      </c>
      <c r="BG169" s="105">
        <v>-19.653975903614455</v>
      </c>
      <c r="BH169" s="105">
        <v>-19.672048192771083</v>
      </c>
      <c r="BI169" s="105">
        <v>-19.69018181818182</v>
      </c>
      <c r="BJ169" s="105">
        <v>-19.708363636363636</v>
      </c>
      <c r="BK169" s="105">
        <v>-19.732060606060607</v>
      </c>
      <c r="BL169" s="105">
        <v>-19.754727272727273</v>
      </c>
      <c r="BM169" s="105">
        <v>-19.772909090909092</v>
      </c>
      <c r="BN169" s="105">
        <v>-19.794787878787879</v>
      </c>
      <c r="BO169" s="105">
        <v>-19.819030303030303</v>
      </c>
      <c r="BP169" s="105">
        <v>-19.843132530120482</v>
      </c>
      <c r="BQ169" s="105">
        <v>-19.865454545454543</v>
      </c>
      <c r="BR169" s="105">
        <v>-19.883636363636363</v>
      </c>
      <c r="BS169" s="105">
        <v>-19.905757575757576</v>
      </c>
      <c r="BT169" s="105">
        <v>-19.93</v>
      </c>
      <c r="CL169" s="45" t="s">
        <v>1</v>
      </c>
      <c r="CM169" s="35">
        <v>-18.61</v>
      </c>
      <c r="CN169" s="35">
        <v>-18.612303030303028</v>
      </c>
      <c r="CO169" s="131">
        <v>-18.618363636363636</v>
      </c>
      <c r="CP169" s="131">
        <v>-18.624424242424244</v>
      </c>
      <c r="CQ169" s="131">
        <v>-18.631089258698939</v>
      </c>
      <c r="CR169" s="131">
        <v>-18.644704992435702</v>
      </c>
      <c r="CS169" s="131">
        <v>-18.658320726172466</v>
      </c>
      <c r="CT169" s="131">
        <v>-18.671936459909226</v>
      </c>
      <c r="CU169" s="131">
        <v>-18.685552193645989</v>
      </c>
      <c r="CV169" s="131">
        <v>-18.699167927382753</v>
      </c>
      <c r="CW169" s="131">
        <v>-18.712783661119516</v>
      </c>
      <c r="CX169" s="131">
        <v>-18.728532526475036</v>
      </c>
      <c r="CY169" s="131">
        <v>-18.746686838124052</v>
      </c>
      <c r="CZ169" s="131">
        <v>-18.764841149773069</v>
      </c>
      <c r="DA169" s="131">
        <v>-18.782995461422086</v>
      </c>
      <c r="DB169" s="131">
        <v>-18.801149773071103</v>
      </c>
      <c r="DC169" s="131">
        <v>-18.81930408472012</v>
      </c>
      <c r="DD169" s="131">
        <v>-18.837458396369136</v>
      </c>
      <c r="DE169" s="131">
        <v>-18.856913767019666</v>
      </c>
      <c r="DF169" s="131">
        <v>-18.876580937972768</v>
      </c>
      <c r="DG169" s="131">
        <v>-18.896248108925871</v>
      </c>
      <c r="DH169" s="131">
        <v>-18.91591527987897</v>
      </c>
      <c r="DI169" s="131">
        <v>-18.935582450832072</v>
      </c>
      <c r="DJ169" s="131">
        <v>-18.955249621785175</v>
      </c>
      <c r="DK169" s="131">
        <v>-18.975303030303028</v>
      </c>
      <c r="DL169" s="131">
        <v>-18.996515151515151</v>
      </c>
      <c r="DM169" s="131">
        <v>-19.017727272727271</v>
      </c>
      <c r="DN169" s="131">
        <v>-19.038939393939394</v>
      </c>
      <c r="DO169" s="131">
        <v>-19.060151515151514</v>
      </c>
      <c r="DP169" s="131">
        <v>-19.081363636363637</v>
      </c>
      <c r="DQ169" s="131">
        <v>-19.102575757575757</v>
      </c>
      <c r="DR169" s="131">
        <v>-19.12376701966717</v>
      </c>
      <c r="DS169" s="131">
        <v>-19.144947049924358</v>
      </c>
      <c r="DT169" s="131">
        <v>-19.166127080181543</v>
      </c>
      <c r="DU169" s="131">
        <v>-19.187307110438727</v>
      </c>
      <c r="DV169" s="131">
        <v>-19.208487140695915</v>
      </c>
      <c r="DW169" s="131">
        <v>-19.2296671709531</v>
      </c>
      <c r="DX169" s="131">
        <v>-19.250786686838126</v>
      </c>
      <c r="DY169" s="131">
        <v>-19.270453857791225</v>
      </c>
      <c r="DZ169" s="131">
        <v>-19.290121028744327</v>
      </c>
      <c r="EA169" s="131">
        <v>-19.309788199697426</v>
      </c>
      <c r="EB169" s="131">
        <v>-19.329455370650528</v>
      </c>
      <c r="EC169" s="131">
        <v>-19.349122541603631</v>
      </c>
      <c r="ED169" s="131">
        <v>-19.36878971255673</v>
      </c>
      <c r="EE169" s="131">
        <v>-19.390424242424242</v>
      </c>
      <c r="EF169" s="131">
        <v>-19.414666666666669</v>
      </c>
      <c r="EG169" s="131">
        <v>-19.43418181818182</v>
      </c>
      <c r="EH169" s="131">
        <v>-19.452363636363636</v>
      </c>
      <c r="EI169" s="131">
        <v>-19.470545454545455</v>
      </c>
      <c r="EJ169" s="131">
        <v>-19.488674698795183</v>
      </c>
      <c r="EK169" s="131">
        <v>-19.506746987951807</v>
      </c>
      <c r="EL169" s="131">
        <v>-19.52987878787879</v>
      </c>
      <c r="EM169" s="131">
        <v>-19.553090909090908</v>
      </c>
      <c r="EN169" s="131">
        <v>-19.571272727272728</v>
      </c>
      <c r="EO169" s="131">
        <v>-19.589454545454544</v>
      </c>
      <c r="EP169" s="131">
        <v>-19.607636363636363</v>
      </c>
      <c r="EQ169" s="131">
        <v>-19.631090909090908</v>
      </c>
      <c r="ER169" s="131">
        <v>-19.653975903614455</v>
      </c>
      <c r="ES169" s="131">
        <v>-19.672048192771083</v>
      </c>
      <c r="ET169" s="131">
        <v>-19.69018181818182</v>
      </c>
      <c r="EU169" s="131">
        <v>-19.708363636363636</v>
      </c>
      <c r="EV169" s="131">
        <v>-19.732060606060607</v>
      </c>
      <c r="EW169" s="131">
        <v>-19.754727272727273</v>
      </c>
      <c r="EX169" s="131">
        <v>-19.772909090909092</v>
      </c>
      <c r="EY169" s="131">
        <v>-19.794787878787879</v>
      </c>
      <c r="EZ169" s="131">
        <v>-19.819030303030303</v>
      </c>
      <c r="FA169" s="131">
        <v>-19.843132530120482</v>
      </c>
      <c r="FB169" s="131">
        <v>-19.865454545454543</v>
      </c>
      <c r="FC169" s="131">
        <v>-19.883636363636363</v>
      </c>
      <c r="FD169" s="131">
        <v>-19.905757575757576</v>
      </c>
      <c r="FE169" s="131">
        <v>-19.93</v>
      </c>
    </row>
    <row r="170" spans="1:161" ht="9.9499999999999993" customHeight="1" thickBot="1" x14ac:dyDescent="0.4">
      <c r="A170" s="45" t="s">
        <v>81</v>
      </c>
      <c r="B170" s="35">
        <v>-60.148181818181811</v>
      </c>
      <c r="C170" s="35">
        <v>-58.671818181818175</v>
      </c>
      <c r="D170" s="105">
        <v>-57.308181818181815</v>
      </c>
      <c r="E170" s="105">
        <v>-56.041878787878787</v>
      </c>
      <c r="F170" s="105">
        <v>-54.856747352496214</v>
      </c>
      <c r="G170" s="105">
        <v>-54.191089258698938</v>
      </c>
      <c r="H170" s="105">
        <v>-53.525431164901661</v>
      </c>
      <c r="I170" s="105">
        <v>-52.859773071104385</v>
      </c>
      <c r="J170" s="105">
        <v>-52.194114977307109</v>
      </c>
      <c r="K170" s="105">
        <v>-51.528456883509833</v>
      </c>
      <c r="L170" s="105">
        <v>-50.862798789712556</v>
      </c>
      <c r="M170" s="105">
        <v>-49.881437216338881</v>
      </c>
      <c r="N170" s="105">
        <v>-48.544069591527986</v>
      </c>
      <c r="O170" s="105">
        <v>-47.206701966717091</v>
      </c>
      <c r="P170" s="105">
        <v>-45.869334341906203</v>
      </c>
      <c r="Q170" s="105">
        <v>-44.531966717095308</v>
      </c>
      <c r="R170" s="105">
        <v>-43.19459909228442</v>
      </c>
      <c r="S170" s="105">
        <v>-41.857231467473525</v>
      </c>
      <c r="T170" s="105">
        <v>-41.230242057488653</v>
      </c>
      <c r="U170" s="105">
        <v>-40.718895612708017</v>
      </c>
      <c r="V170" s="105">
        <v>-40.207549167927382</v>
      </c>
      <c r="W170" s="105">
        <v>-39.696202723146747</v>
      </c>
      <c r="X170" s="105">
        <v>-39.184856278366112</v>
      </c>
      <c r="Y170" s="105">
        <v>-38.673509833585477</v>
      </c>
      <c r="Z170" s="105">
        <v>-38.192651515151518</v>
      </c>
      <c r="AA170" s="105">
        <v>-37.803257575757577</v>
      </c>
      <c r="AB170" s="105">
        <v>-37.413863636363637</v>
      </c>
      <c r="AC170" s="105">
        <v>-37.024469696969696</v>
      </c>
      <c r="AD170" s="105">
        <v>-36.635075757575756</v>
      </c>
      <c r="AE170" s="105">
        <v>-36.245681818181815</v>
      </c>
      <c r="AF170" s="105">
        <v>-35.856287878787882</v>
      </c>
      <c r="AG170" s="105">
        <v>-35.528441754916791</v>
      </c>
      <c r="AH170" s="105">
        <v>-35.233736762481087</v>
      </c>
      <c r="AI170" s="105">
        <v>-34.939031770045382</v>
      </c>
      <c r="AJ170" s="105">
        <v>-34.644326777609685</v>
      </c>
      <c r="AK170" s="105">
        <v>-34.34962178517398</v>
      </c>
      <c r="AL170" s="105">
        <v>-34.054916792738275</v>
      </c>
      <c r="AM170" s="105">
        <v>-33.763455370650526</v>
      </c>
      <c r="AN170" s="105">
        <v>-33.549839636913767</v>
      </c>
      <c r="AO170" s="105">
        <v>-33.336223903177007</v>
      </c>
      <c r="AP170" s="105">
        <v>-33.122608169440241</v>
      </c>
      <c r="AQ170" s="105">
        <v>-32.908992435703482</v>
      </c>
      <c r="AR170" s="105">
        <v>-32.695376701966715</v>
      </c>
      <c r="AS170" s="105">
        <v>-32.481760968229956</v>
      </c>
      <c r="AT170" s="105">
        <v>-32.285987878787878</v>
      </c>
      <c r="AU170" s="105">
        <v>-32.113866666666667</v>
      </c>
      <c r="AV170" s="105">
        <v>-31.959709090909094</v>
      </c>
      <c r="AW170" s="105">
        <v>-31.812509090909092</v>
      </c>
      <c r="AX170" s="105">
        <v>-31.677963636363636</v>
      </c>
      <c r="AY170" s="105">
        <v>-31.550168674698792</v>
      </c>
      <c r="AZ170" s="105">
        <v>-31.429686746987947</v>
      </c>
      <c r="BA170" s="105">
        <v>-31.281769696969697</v>
      </c>
      <c r="BB170" s="105">
        <v>-31.13339393939394</v>
      </c>
      <c r="BC170" s="105">
        <v>-31.012181818181819</v>
      </c>
      <c r="BD170" s="105">
        <v>-30.902945454545456</v>
      </c>
      <c r="BE170" s="105">
        <v>-30.804763636363639</v>
      </c>
      <c r="BF170" s="105">
        <v>-30.727672727272726</v>
      </c>
      <c r="BG170" s="105">
        <v>-30.656746987951806</v>
      </c>
      <c r="BH170" s="105">
        <v>-30.596506024096385</v>
      </c>
      <c r="BI170" s="105">
        <v>-30.537418181818182</v>
      </c>
      <c r="BJ170" s="105">
        <v>-30.479236363636364</v>
      </c>
      <c r="BK170" s="105">
        <v>-30.43539393939394</v>
      </c>
      <c r="BL170" s="105">
        <v>-30.398642424242425</v>
      </c>
      <c r="BM170" s="105">
        <v>-30.378036363636362</v>
      </c>
      <c r="BN170" s="105">
        <v>-30.387006060606058</v>
      </c>
      <c r="BO170" s="105">
        <v>-30.414884848484846</v>
      </c>
      <c r="BP170" s="105">
        <v>-30.447228915662649</v>
      </c>
      <c r="BQ170" s="105">
        <v>-30.480909090909091</v>
      </c>
      <c r="BR170" s="105">
        <v>-30.517272727272729</v>
      </c>
      <c r="BS170" s="105">
        <v>-30.555212121212122</v>
      </c>
      <c r="BT170" s="105">
        <v>-30.594000000000001</v>
      </c>
      <c r="CL170" s="45" t="s">
        <v>81</v>
      </c>
      <c r="CM170" s="35">
        <v>-60.148181818181811</v>
      </c>
      <c r="CN170" s="35">
        <v>-58.671818181818175</v>
      </c>
      <c r="CO170" s="131">
        <v>-57.308181818181815</v>
      </c>
      <c r="CP170" s="131">
        <v>-56.041878787878787</v>
      </c>
      <c r="CQ170" s="131">
        <v>-54.856747352496214</v>
      </c>
      <c r="CR170" s="131">
        <v>-54.191089258698938</v>
      </c>
      <c r="CS170" s="131">
        <v>-53.525431164901661</v>
      </c>
      <c r="CT170" s="131">
        <v>-52.859773071104385</v>
      </c>
      <c r="CU170" s="131">
        <v>-52.194114977307109</v>
      </c>
      <c r="CV170" s="131">
        <v>-51.528456883509833</v>
      </c>
      <c r="CW170" s="131">
        <v>-50.862798789712556</v>
      </c>
      <c r="CX170" s="131">
        <v>-49.881437216338881</v>
      </c>
      <c r="CY170" s="131">
        <v>-48.544069591527986</v>
      </c>
      <c r="CZ170" s="131">
        <v>-47.206701966717091</v>
      </c>
      <c r="DA170" s="131">
        <v>-45.869334341906203</v>
      </c>
      <c r="DB170" s="131">
        <v>-44.531966717095308</v>
      </c>
      <c r="DC170" s="131">
        <v>-43.19459909228442</v>
      </c>
      <c r="DD170" s="131">
        <v>-41.857231467473525</v>
      </c>
      <c r="DE170" s="131">
        <v>-41.230242057488653</v>
      </c>
      <c r="DF170" s="131">
        <v>-40.718895612708017</v>
      </c>
      <c r="DG170" s="131">
        <v>-40.207549167927382</v>
      </c>
      <c r="DH170" s="131">
        <v>-39.696202723146747</v>
      </c>
      <c r="DI170" s="131">
        <v>-39.184856278366112</v>
      </c>
      <c r="DJ170" s="131">
        <v>-38.673509833585477</v>
      </c>
      <c r="DK170" s="131">
        <v>-38.192651515151518</v>
      </c>
      <c r="DL170" s="131">
        <v>-37.803257575757577</v>
      </c>
      <c r="DM170" s="131">
        <v>-37.413863636363637</v>
      </c>
      <c r="DN170" s="131">
        <v>-37.024469696969696</v>
      </c>
      <c r="DO170" s="131">
        <v>-36.635075757575756</v>
      </c>
      <c r="DP170" s="131">
        <v>-36.245681818181815</v>
      </c>
      <c r="DQ170" s="131">
        <v>-35.856287878787882</v>
      </c>
      <c r="DR170" s="131">
        <v>-35.528441754916791</v>
      </c>
      <c r="DS170" s="131">
        <v>-35.233736762481087</v>
      </c>
      <c r="DT170" s="131">
        <v>-34.939031770045382</v>
      </c>
      <c r="DU170" s="131">
        <v>-34.644326777609685</v>
      </c>
      <c r="DV170" s="131">
        <v>-34.34962178517398</v>
      </c>
      <c r="DW170" s="131">
        <v>-34.054916792738275</v>
      </c>
      <c r="DX170" s="131">
        <v>-33.763455370650526</v>
      </c>
      <c r="DY170" s="131">
        <v>-33.549839636913767</v>
      </c>
      <c r="DZ170" s="131">
        <v>-33.336223903177007</v>
      </c>
      <c r="EA170" s="131">
        <v>-33.122608169440241</v>
      </c>
      <c r="EB170" s="131">
        <v>-32.908992435703482</v>
      </c>
      <c r="EC170" s="131">
        <v>-32.695376701966715</v>
      </c>
      <c r="ED170" s="131">
        <v>-32.481760968229956</v>
      </c>
      <c r="EE170" s="131">
        <v>-32.285987878787878</v>
      </c>
      <c r="EF170" s="131">
        <v>-32.113866666666667</v>
      </c>
      <c r="EG170" s="131">
        <v>-31.959709090909094</v>
      </c>
      <c r="EH170" s="131">
        <v>-31.812509090909092</v>
      </c>
      <c r="EI170" s="131">
        <v>-31.677963636363636</v>
      </c>
      <c r="EJ170" s="131">
        <v>-31.550168674698792</v>
      </c>
      <c r="EK170" s="131">
        <v>-31.429686746987947</v>
      </c>
      <c r="EL170" s="131">
        <v>-31.281769696969697</v>
      </c>
      <c r="EM170" s="131">
        <v>-31.13339393939394</v>
      </c>
      <c r="EN170" s="131">
        <v>-31.012181818181819</v>
      </c>
      <c r="EO170" s="131">
        <v>-30.902945454545456</v>
      </c>
      <c r="EP170" s="131">
        <v>-30.804763636363639</v>
      </c>
      <c r="EQ170" s="131">
        <v>-30.727672727272726</v>
      </c>
      <c r="ER170" s="131">
        <v>-30.656746987951806</v>
      </c>
      <c r="ES170" s="131">
        <v>-30.596506024096385</v>
      </c>
      <c r="ET170" s="131">
        <v>-30.537418181818182</v>
      </c>
      <c r="EU170" s="131">
        <v>-30.479236363636364</v>
      </c>
      <c r="EV170" s="131">
        <v>-30.43539393939394</v>
      </c>
      <c r="EW170" s="131">
        <v>-30.398642424242425</v>
      </c>
      <c r="EX170" s="131">
        <v>-30.378036363636362</v>
      </c>
      <c r="EY170" s="131">
        <v>-30.387006060606058</v>
      </c>
      <c r="EZ170" s="131">
        <v>-30.414884848484846</v>
      </c>
      <c r="FA170" s="131">
        <v>-30.447228915662649</v>
      </c>
      <c r="FB170" s="131">
        <v>-30.480909090909091</v>
      </c>
      <c r="FC170" s="131">
        <v>-30.517272727272729</v>
      </c>
      <c r="FD170" s="131">
        <v>-30.555212121212122</v>
      </c>
      <c r="FE170" s="131">
        <v>-30.594000000000001</v>
      </c>
    </row>
    <row r="171" spans="1:161" ht="9.9499999999999993" customHeight="1" thickBot="1" x14ac:dyDescent="0.4">
      <c r="A171" s="45" t="s">
        <v>62</v>
      </c>
      <c r="B171" s="35">
        <v>-37.942424242424238</v>
      </c>
      <c r="C171" s="35">
        <v>-37.044484848484849</v>
      </c>
      <c r="D171" s="105">
        <v>-36.214181818181814</v>
      </c>
      <c r="E171" s="105">
        <v>-35.445818181818176</v>
      </c>
      <c r="F171" s="105">
        <v>-34.714372163388802</v>
      </c>
      <c r="G171" s="105">
        <v>-34.144024205748863</v>
      </c>
      <c r="H171" s="105">
        <v>-33.573676248108924</v>
      </c>
      <c r="I171" s="105">
        <v>-33.003328290468986</v>
      </c>
      <c r="J171" s="105">
        <v>-32.432980332829047</v>
      </c>
      <c r="K171" s="105">
        <v>-31.862632375189108</v>
      </c>
      <c r="L171" s="105">
        <v>-31.292284417549169</v>
      </c>
      <c r="M171" s="105">
        <v>-30.806550680786689</v>
      </c>
      <c r="N171" s="105">
        <v>-30.416232980332829</v>
      </c>
      <c r="O171" s="105">
        <v>-30.025915279878973</v>
      </c>
      <c r="P171" s="105">
        <v>-29.635597579425113</v>
      </c>
      <c r="Q171" s="105">
        <v>-29.245279878971257</v>
      </c>
      <c r="R171" s="105">
        <v>-28.854962178517397</v>
      </c>
      <c r="S171" s="105">
        <v>-28.464644478063541</v>
      </c>
      <c r="T171" s="105">
        <v>-28.171906202723147</v>
      </c>
      <c r="U171" s="105">
        <v>-27.895052950075641</v>
      </c>
      <c r="V171" s="105">
        <v>-27.618199697428139</v>
      </c>
      <c r="W171" s="105">
        <v>-27.341346444780633</v>
      </c>
      <c r="X171" s="105">
        <v>-27.064493192133131</v>
      </c>
      <c r="Y171" s="105">
        <v>-26.787639939485626</v>
      </c>
      <c r="Z171" s="105">
        <v>-26.528484848484847</v>
      </c>
      <c r="AA171" s="105">
        <v>-26.322424242424241</v>
      </c>
      <c r="AB171" s="105">
        <v>-26.116363636363634</v>
      </c>
      <c r="AC171" s="105">
        <v>-25.91030303030303</v>
      </c>
      <c r="AD171" s="105">
        <v>-25.704242424242423</v>
      </c>
      <c r="AE171" s="105">
        <v>-25.498181818181816</v>
      </c>
      <c r="AF171" s="105">
        <v>-25.292121212121209</v>
      </c>
      <c r="AG171" s="105">
        <v>-25.11733736762481</v>
      </c>
      <c r="AH171" s="105">
        <v>-24.959394856278365</v>
      </c>
      <c r="AI171" s="105">
        <v>-24.801452344931921</v>
      </c>
      <c r="AJ171" s="105">
        <v>-24.643509833585476</v>
      </c>
      <c r="AK171" s="105">
        <v>-24.485567322239032</v>
      </c>
      <c r="AL171" s="105">
        <v>-24.327624810892587</v>
      </c>
      <c r="AM171" s="105">
        <v>-24.171001512859306</v>
      </c>
      <c r="AN171" s="105">
        <v>-24.046039334341909</v>
      </c>
      <c r="AO171" s="105">
        <v>-23.921077155824509</v>
      </c>
      <c r="AP171" s="105">
        <v>-23.796114977307113</v>
      </c>
      <c r="AQ171" s="105">
        <v>-23.671152798789713</v>
      </c>
      <c r="AR171" s="105">
        <v>-23.546190620272316</v>
      </c>
      <c r="AS171" s="105">
        <v>-23.42122844175492</v>
      </c>
      <c r="AT171" s="105">
        <v>-23.301266666666667</v>
      </c>
      <c r="AU171" s="105">
        <v>-23.187933333333334</v>
      </c>
      <c r="AV171" s="105">
        <v>-23.08358181818182</v>
      </c>
      <c r="AW171" s="105">
        <v>-22.982315151515152</v>
      </c>
      <c r="AX171" s="105">
        <v>-22.884739393939395</v>
      </c>
      <c r="AY171" s="105">
        <v>-22.789180722891565</v>
      </c>
      <c r="AZ171" s="105">
        <v>-22.695807228915662</v>
      </c>
      <c r="BA171" s="105">
        <v>-22.581096969696969</v>
      </c>
      <c r="BB171" s="105">
        <v>-22.465</v>
      </c>
      <c r="BC171" s="105">
        <v>-22.364999999999998</v>
      </c>
      <c r="BD171" s="105">
        <v>-22.270987878787878</v>
      </c>
      <c r="BE171" s="105">
        <v>-22.182503030303028</v>
      </c>
      <c r="BF171" s="105">
        <v>-22.107199999999999</v>
      </c>
      <c r="BG171" s="105">
        <v>-22.035421686746986</v>
      </c>
      <c r="BH171" s="105">
        <v>-21.969156626506024</v>
      </c>
      <c r="BI171" s="105">
        <v>-21.901648484848486</v>
      </c>
      <c r="BJ171" s="105">
        <v>-21.833163636363636</v>
      </c>
      <c r="BK171" s="105">
        <v>-21.777363636363635</v>
      </c>
      <c r="BL171" s="105">
        <v>-21.726442424242425</v>
      </c>
      <c r="BM171" s="105">
        <v>-21.685836363636366</v>
      </c>
      <c r="BN171" s="105">
        <v>-21.660018181818185</v>
      </c>
      <c r="BO171" s="105">
        <v>-21.643654545454545</v>
      </c>
      <c r="BP171" s="105">
        <v>-21.629698795180722</v>
      </c>
      <c r="BQ171" s="105">
        <v>-21.616363636363634</v>
      </c>
      <c r="BR171" s="105">
        <v>-21.604242424242425</v>
      </c>
      <c r="BS171" s="105">
        <v>-21.592909090909092</v>
      </c>
      <c r="BT171" s="105">
        <v>-21.582000000000001</v>
      </c>
      <c r="CL171" s="45" t="s">
        <v>62</v>
      </c>
      <c r="CM171" s="35">
        <v>-37.942424242424238</v>
      </c>
      <c r="CN171" s="35">
        <v>-37.044484848484849</v>
      </c>
      <c r="CO171" s="131">
        <v>-36.214181818181814</v>
      </c>
      <c r="CP171" s="131">
        <v>-35.445818181818176</v>
      </c>
      <c r="CQ171" s="131">
        <v>-34.714372163388802</v>
      </c>
      <c r="CR171" s="131">
        <v>-34.144024205748863</v>
      </c>
      <c r="CS171" s="131">
        <v>-33.573676248108924</v>
      </c>
      <c r="CT171" s="131">
        <v>-33.003328290468986</v>
      </c>
      <c r="CU171" s="131">
        <v>-32.432980332829047</v>
      </c>
      <c r="CV171" s="131">
        <v>-31.862632375189108</v>
      </c>
      <c r="CW171" s="131">
        <v>-31.292284417549169</v>
      </c>
      <c r="CX171" s="131">
        <v>-30.806550680786689</v>
      </c>
      <c r="CY171" s="131">
        <v>-30.416232980332829</v>
      </c>
      <c r="CZ171" s="131">
        <v>-30.025915279878973</v>
      </c>
      <c r="DA171" s="131">
        <v>-29.635597579425113</v>
      </c>
      <c r="DB171" s="131">
        <v>-29.245279878971257</v>
      </c>
      <c r="DC171" s="131">
        <v>-28.854962178517397</v>
      </c>
      <c r="DD171" s="131">
        <v>-28.464644478063541</v>
      </c>
      <c r="DE171" s="131">
        <v>-28.171906202723147</v>
      </c>
      <c r="DF171" s="131">
        <v>-27.895052950075641</v>
      </c>
      <c r="DG171" s="131">
        <v>-27.618199697428139</v>
      </c>
      <c r="DH171" s="131">
        <v>-27.341346444780633</v>
      </c>
      <c r="DI171" s="131">
        <v>-27.064493192133131</v>
      </c>
      <c r="DJ171" s="131">
        <v>-26.787639939485626</v>
      </c>
      <c r="DK171" s="131">
        <v>-26.528484848484847</v>
      </c>
      <c r="DL171" s="131">
        <v>-26.322424242424241</v>
      </c>
      <c r="DM171" s="131">
        <v>-26.116363636363634</v>
      </c>
      <c r="DN171" s="131">
        <v>-25.91030303030303</v>
      </c>
      <c r="DO171" s="131">
        <v>-25.704242424242423</v>
      </c>
      <c r="DP171" s="131">
        <v>-25.498181818181816</v>
      </c>
      <c r="DQ171" s="131">
        <v>-25.292121212121209</v>
      </c>
      <c r="DR171" s="131">
        <v>-25.11733736762481</v>
      </c>
      <c r="DS171" s="131">
        <v>-24.959394856278365</v>
      </c>
      <c r="DT171" s="131">
        <v>-24.801452344931921</v>
      </c>
      <c r="DU171" s="131">
        <v>-24.643509833585476</v>
      </c>
      <c r="DV171" s="131">
        <v>-24.485567322239032</v>
      </c>
      <c r="DW171" s="131">
        <v>-24.327624810892587</v>
      </c>
      <c r="DX171" s="131">
        <v>-24.171001512859306</v>
      </c>
      <c r="DY171" s="131">
        <v>-24.046039334341909</v>
      </c>
      <c r="DZ171" s="131">
        <v>-23.921077155824509</v>
      </c>
      <c r="EA171" s="131">
        <v>-23.796114977307113</v>
      </c>
      <c r="EB171" s="131">
        <v>-23.671152798789713</v>
      </c>
      <c r="EC171" s="131">
        <v>-23.546190620272316</v>
      </c>
      <c r="ED171" s="131">
        <v>-23.42122844175492</v>
      </c>
      <c r="EE171" s="131">
        <v>-23.301266666666667</v>
      </c>
      <c r="EF171" s="131">
        <v>-23.187933333333334</v>
      </c>
      <c r="EG171" s="131">
        <v>-23.08358181818182</v>
      </c>
      <c r="EH171" s="131">
        <v>-22.982315151515152</v>
      </c>
      <c r="EI171" s="131">
        <v>-22.884739393939395</v>
      </c>
      <c r="EJ171" s="131">
        <v>-22.789180722891565</v>
      </c>
      <c r="EK171" s="131">
        <v>-22.695807228915662</v>
      </c>
      <c r="EL171" s="131">
        <v>-22.581096969696969</v>
      </c>
      <c r="EM171" s="131">
        <v>-22.465</v>
      </c>
      <c r="EN171" s="131">
        <v>-22.364999999999998</v>
      </c>
      <c r="EO171" s="131">
        <v>-22.270987878787878</v>
      </c>
      <c r="EP171" s="131">
        <v>-22.182503030303028</v>
      </c>
      <c r="EQ171" s="131">
        <v>-22.107199999999999</v>
      </c>
      <c r="ER171" s="131">
        <v>-22.035421686746986</v>
      </c>
      <c r="ES171" s="131">
        <v>-21.969156626506024</v>
      </c>
      <c r="ET171" s="131">
        <v>-21.901648484848486</v>
      </c>
      <c r="EU171" s="131">
        <v>-21.833163636363636</v>
      </c>
      <c r="EV171" s="131">
        <v>-21.777363636363635</v>
      </c>
      <c r="EW171" s="131">
        <v>-21.726442424242425</v>
      </c>
      <c r="EX171" s="131">
        <v>-21.685836363636366</v>
      </c>
      <c r="EY171" s="131">
        <v>-21.660018181818185</v>
      </c>
      <c r="EZ171" s="131">
        <v>-21.643654545454545</v>
      </c>
      <c r="FA171" s="131">
        <v>-21.629698795180722</v>
      </c>
      <c r="FB171" s="131">
        <v>-21.616363636363634</v>
      </c>
      <c r="FC171" s="131">
        <v>-21.604242424242425</v>
      </c>
      <c r="FD171" s="131">
        <v>-21.592909090909092</v>
      </c>
      <c r="FE171" s="131">
        <v>-21.582000000000001</v>
      </c>
    </row>
    <row r="172" spans="1:161" ht="9.9499999999999993" customHeight="1" thickBot="1" x14ac:dyDescent="0.4">
      <c r="A172" s="45" t="s">
        <v>51</v>
      </c>
      <c r="B172" s="35">
        <v>-15.736666666666665</v>
      </c>
      <c r="C172" s="35">
        <v>-15.417151515151515</v>
      </c>
      <c r="D172" s="105">
        <v>-15.120181818181816</v>
      </c>
      <c r="E172" s="105">
        <v>-14.849757575757575</v>
      </c>
      <c r="F172" s="105">
        <v>-14.57199697428139</v>
      </c>
      <c r="G172" s="105">
        <v>-14.096959152798789</v>
      </c>
      <c r="H172" s="105">
        <v>-13.621921331316187</v>
      </c>
      <c r="I172" s="105">
        <v>-13.146883509833586</v>
      </c>
      <c r="J172" s="105">
        <v>-12.671845688350984</v>
      </c>
      <c r="K172" s="105">
        <v>-12.196807866868383</v>
      </c>
      <c r="L172" s="105">
        <v>-11.72177004538578</v>
      </c>
      <c r="M172" s="105">
        <v>-11.731664145234493</v>
      </c>
      <c r="N172" s="105">
        <v>-12.28839636913767</v>
      </c>
      <c r="O172" s="105">
        <v>-12.845128593040847</v>
      </c>
      <c r="P172" s="105">
        <v>-13.401860816944025</v>
      </c>
      <c r="Q172" s="105">
        <v>-13.958593040847202</v>
      </c>
      <c r="R172" s="105">
        <v>-14.515325264750381</v>
      </c>
      <c r="S172" s="105">
        <v>-15.072057488653556</v>
      </c>
      <c r="T172" s="105">
        <v>-15.113570347957641</v>
      </c>
      <c r="U172" s="105">
        <v>-15.071210287443268</v>
      </c>
      <c r="V172" s="105">
        <v>-15.028850226928895</v>
      </c>
      <c r="W172" s="105">
        <v>-14.986490166414523</v>
      </c>
      <c r="X172" s="105">
        <v>-14.94413010590015</v>
      </c>
      <c r="Y172" s="105">
        <v>-14.901770045385778</v>
      </c>
      <c r="Z172" s="105">
        <v>-14.864318181818181</v>
      </c>
      <c r="AA172" s="105">
        <v>-14.841590909090909</v>
      </c>
      <c r="AB172" s="105">
        <v>-14.818863636363636</v>
      </c>
      <c r="AC172" s="105">
        <v>-14.796136363636364</v>
      </c>
      <c r="AD172" s="105">
        <v>-14.773409090909091</v>
      </c>
      <c r="AE172" s="105">
        <v>-14.750681818181819</v>
      </c>
      <c r="AF172" s="105">
        <v>-14.727954545454546</v>
      </c>
      <c r="AG172" s="105">
        <v>-14.70623298033283</v>
      </c>
      <c r="AH172" s="105">
        <v>-14.685052950075644</v>
      </c>
      <c r="AI172" s="105">
        <v>-14.663872919818457</v>
      </c>
      <c r="AJ172" s="105">
        <v>-14.642692889561271</v>
      </c>
      <c r="AK172" s="105">
        <v>-14.621512859304085</v>
      </c>
      <c r="AL172" s="105">
        <v>-14.600332829046899</v>
      </c>
      <c r="AM172" s="105">
        <v>-14.578547655068078</v>
      </c>
      <c r="AN172" s="105">
        <v>-14.542239031770045</v>
      </c>
      <c r="AO172" s="105">
        <v>-14.505930408472013</v>
      </c>
      <c r="AP172" s="105">
        <v>-14.469621785173979</v>
      </c>
      <c r="AQ172" s="105">
        <v>-14.433313161875946</v>
      </c>
      <c r="AR172" s="105">
        <v>-14.397004538577912</v>
      </c>
      <c r="AS172" s="105">
        <v>-14.360695915279878</v>
      </c>
      <c r="AT172" s="105">
        <v>-14.316545454545455</v>
      </c>
      <c r="AU172" s="105">
        <v>-14.262</v>
      </c>
      <c r="AV172" s="105">
        <v>-14.207454545454546</v>
      </c>
      <c r="AW172" s="105">
        <v>-14.152121212121212</v>
      </c>
      <c r="AX172" s="105">
        <v>-14.091515151515152</v>
      </c>
      <c r="AY172" s="105">
        <v>-14.028192771084338</v>
      </c>
      <c r="AZ172" s="105">
        <v>-13.961927710843373</v>
      </c>
      <c r="BA172" s="105">
        <v>-13.880424242424242</v>
      </c>
      <c r="BB172" s="105">
        <v>-13.796606060606061</v>
      </c>
      <c r="BC172" s="105">
        <v>-13.717818181818181</v>
      </c>
      <c r="BD172" s="105">
        <v>-13.639030303030303</v>
      </c>
      <c r="BE172" s="105">
        <v>-13.560242424242425</v>
      </c>
      <c r="BF172" s="105">
        <v>-13.486727272727272</v>
      </c>
      <c r="BG172" s="105">
        <v>-13.414096385542168</v>
      </c>
      <c r="BH172" s="105">
        <v>-13.341807228915663</v>
      </c>
      <c r="BI172" s="105">
        <v>-13.265878787878789</v>
      </c>
      <c r="BJ172" s="105">
        <v>-13.187090909090909</v>
      </c>
      <c r="BK172" s="105">
        <v>-13.119333333333334</v>
      </c>
      <c r="BL172" s="105">
        <v>-13.054242424242425</v>
      </c>
      <c r="BM172" s="105">
        <v>-12.993636363636364</v>
      </c>
      <c r="BN172" s="105">
        <v>-12.933030303030304</v>
      </c>
      <c r="BO172" s="105">
        <v>-12.872424242424241</v>
      </c>
      <c r="BP172" s="105">
        <v>-12.812168674698794</v>
      </c>
      <c r="BQ172" s="105">
        <v>-12.751818181818182</v>
      </c>
      <c r="BR172" s="105">
        <v>-12.691212121212121</v>
      </c>
      <c r="BS172" s="105">
        <v>-12.630606060606061</v>
      </c>
      <c r="BT172" s="105">
        <v>-12.57</v>
      </c>
      <c r="CL172" s="45" t="s">
        <v>51</v>
      </c>
      <c r="CM172" s="35">
        <v>-15.736666666666665</v>
      </c>
      <c r="CN172" s="35">
        <v>-15.417151515151515</v>
      </c>
      <c r="CO172" s="131">
        <v>-15.120181818181816</v>
      </c>
      <c r="CP172" s="131">
        <v>-14.849757575757575</v>
      </c>
      <c r="CQ172" s="131">
        <v>-14.57199697428139</v>
      </c>
      <c r="CR172" s="131">
        <v>-14.096959152798789</v>
      </c>
      <c r="CS172" s="131">
        <v>-13.621921331316187</v>
      </c>
      <c r="CT172" s="131">
        <v>-13.146883509833586</v>
      </c>
      <c r="CU172" s="131">
        <v>-12.671845688350984</v>
      </c>
      <c r="CV172" s="131">
        <v>-12.196807866868383</v>
      </c>
      <c r="CW172" s="131">
        <v>-11.72177004538578</v>
      </c>
      <c r="CX172" s="131">
        <v>-11.731664145234493</v>
      </c>
      <c r="CY172" s="131">
        <v>-12.28839636913767</v>
      </c>
      <c r="CZ172" s="131">
        <v>-12.845128593040847</v>
      </c>
      <c r="DA172" s="131">
        <v>-13.401860816944025</v>
      </c>
      <c r="DB172" s="131">
        <v>-13.958593040847202</v>
      </c>
      <c r="DC172" s="131">
        <v>-14.515325264750381</v>
      </c>
      <c r="DD172" s="131">
        <v>-15.072057488653556</v>
      </c>
      <c r="DE172" s="131">
        <v>-15.113570347957641</v>
      </c>
      <c r="DF172" s="131">
        <v>-15.071210287443268</v>
      </c>
      <c r="DG172" s="131">
        <v>-15.028850226928895</v>
      </c>
      <c r="DH172" s="131">
        <v>-14.986490166414523</v>
      </c>
      <c r="DI172" s="131">
        <v>-14.94413010590015</v>
      </c>
      <c r="DJ172" s="131">
        <v>-14.901770045385778</v>
      </c>
      <c r="DK172" s="131">
        <v>-14.864318181818181</v>
      </c>
      <c r="DL172" s="131">
        <v>-14.841590909090909</v>
      </c>
      <c r="DM172" s="131">
        <v>-14.818863636363636</v>
      </c>
      <c r="DN172" s="131">
        <v>-14.796136363636364</v>
      </c>
      <c r="DO172" s="131">
        <v>-14.773409090909091</v>
      </c>
      <c r="DP172" s="131">
        <v>-14.750681818181819</v>
      </c>
      <c r="DQ172" s="131">
        <v>-14.727954545454546</v>
      </c>
      <c r="DR172" s="131">
        <v>-14.70623298033283</v>
      </c>
      <c r="DS172" s="131">
        <v>-14.685052950075644</v>
      </c>
      <c r="DT172" s="131">
        <v>-14.663872919818457</v>
      </c>
      <c r="DU172" s="131">
        <v>-14.642692889561271</v>
      </c>
      <c r="DV172" s="131">
        <v>-14.621512859304085</v>
      </c>
      <c r="DW172" s="131">
        <v>-14.600332829046899</v>
      </c>
      <c r="DX172" s="131">
        <v>-14.578547655068078</v>
      </c>
      <c r="DY172" s="131">
        <v>-14.542239031770045</v>
      </c>
      <c r="DZ172" s="131">
        <v>-14.505930408472013</v>
      </c>
      <c r="EA172" s="131">
        <v>-14.469621785173979</v>
      </c>
      <c r="EB172" s="131">
        <v>-14.433313161875946</v>
      </c>
      <c r="EC172" s="131">
        <v>-14.397004538577912</v>
      </c>
      <c r="ED172" s="131">
        <v>-14.360695915279878</v>
      </c>
      <c r="EE172" s="131">
        <v>-14.316545454545455</v>
      </c>
      <c r="EF172" s="131">
        <v>-14.262</v>
      </c>
      <c r="EG172" s="131">
        <v>-14.207454545454546</v>
      </c>
      <c r="EH172" s="131">
        <v>-14.152121212121212</v>
      </c>
      <c r="EI172" s="131">
        <v>-14.091515151515152</v>
      </c>
      <c r="EJ172" s="131">
        <v>-14.028192771084338</v>
      </c>
      <c r="EK172" s="131">
        <v>-13.961927710843373</v>
      </c>
      <c r="EL172" s="131">
        <v>-13.880424242424242</v>
      </c>
      <c r="EM172" s="131">
        <v>-13.796606060606061</v>
      </c>
      <c r="EN172" s="131">
        <v>-13.717818181818181</v>
      </c>
      <c r="EO172" s="131">
        <v>-13.639030303030303</v>
      </c>
      <c r="EP172" s="131">
        <v>-13.560242424242425</v>
      </c>
      <c r="EQ172" s="131">
        <v>-13.486727272727272</v>
      </c>
      <c r="ER172" s="131">
        <v>-13.414096385542168</v>
      </c>
      <c r="ES172" s="131">
        <v>-13.341807228915663</v>
      </c>
      <c r="ET172" s="131">
        <v>-13.265878787878789</v>
      </c>
      <c r="EU172" s="131">
        <v>-13.187090909090909</v>
      </c>
      <c r="EV172" s="131">
        <v>-13.119333333333334</v>
      </c>
      <c r="EW172" s="131">
        <v>-13.054242424242425</v>
      </c>
      <c r="EX172" s="131">
        <v>-12.993636363636364</v>
      </c>
      <c r="EY172" s="131">
        <v>-12.933030303030304</v>
      </c>
      <c r="EZ172" s="131">
        <v>-12.872424242424241</v>
      </c>
      <c r="FA172" s="131">
        <v>-12.812168674698794</v>
      </c>
      <c r="FB172" s="131">
        <v>-12.751818181818182</v>
      </c>
      <c r="FC172" s="131">
        <v>-12.691212121212121</v>
      </c>
      <c r="FD172" s="131">
        <v>-12.630606060606061</v>
      </c>
      <c r="FE172" s="131">
        <v>-12.57</v>
      </c>
    </row>
    <row r="173" spans="1:161" ht="9.9499999999999993" customHeight="1" thickBot="1" x14ac:dyDescent="0.4">
      <c r="A173" s="45" t="s">
        <v>82</v>
      </c>
      <c r="B173" s="35">
        <v>-187.61193939393939</v>
      </c>
      <c r="C173" s="35">
        <v>-182.28612121212123</v>
      </c>
      <c r="D173" s="105">
        <v>-177.32854545454546</v>
      </c>
      <c r="E173" s="105">
        <v>-172.73375757575758</v>
      </c>
      <c r="F173" s="105">
        <v>-168.35006051437216</v>
      </c>
      <c r="G173" s="105">
        <v>-164.85081694402419</v>
      </c>
      <c r="H173" s="105">
        <v>-161.35157337367625</v>
      </c>
      <c r="I173" s="105">
        <v>-157.8523298033283</v>
      </c>
      <c r="J173" s="105">
        <v>-154.35308623298033</v>
      </c>
      <c r="K173" s="105">
        <v>-150.85384266263239</v>
      </c>
      <c r="L173" s="105">
        <v>-147.35459909228442</v>
      </c>
      <c r="M173" s="105">
        <v>-144.33957639939487</v>
      </c>
      <c r="N173" s="105">
        <v>-141.87059001512858</v>
      </c>
      <c r="O173" s="105">
        <v>-139.40160363086233</v>
      </c>
      <c r="P173" s="105">
        <v>-136.93261724659607</v>
      </c>
      <c r="Q173" s="105">
        <v>-134.46363086232981</v>
      </c>
      <c r="R173" s="105">
        <v>-131.99464447806355</v>
      </c>
      <c r="S173" s="105">
        <v>-129.52565809379729</v>
      </c>
      <c r="T173" s="105">
        <v>-127.61222390317701</v>
      </c>
      <c r="U173" s="105">
        <v>-125.78922844175491</v>
      </c>
      <c r="V173" s="105">
        <v>-123.96623298033283</v>
      </c>
      <c r="W173" s="105">
        <v>-122.14323751891074</v>
      </c>
      <c r="X173" s="105">
        <v>-120.32024205748866</v>
      </c>
      <c r="Y173" s="105">
        <v>-118.49724659606656</v>
      </c>
      <c r="Z173" s="105">
        <v>-116.78113636363636</v>
      </c>
      <c r="AA173" s="105">
        <v>-115.38568181818181</v>
      </c>
      <c r="AB173" s="105">
        <v>-113.99022727272727</v>
      </c>
      <c r="AC173" s="105">
        <v>-112.59477272727273</v>
      </c>
      <c r="AD173" s="105">
        <v>-111.19931818181819</v>
      </c>
      <c r="AE173" s="105">
        <v>-109.80386363636364</v>
      </c>
      <c r="AF173" s="105">
        <v>-108.40840909090909</v>
      </c>
      <c r="AG173" s="105">
        <v>-107.21276853252648</v>
      </c>
      <c r="AH173" s="105">
        <v>-106.12472012102874</v>
      </c>
      <c r="AI173" s="105">
        <v>-105.03667170953102</v>
      </c>
      <c r="AJ173" s="105">
        <v>-103.94862329803328</v>
      </c>
      <c r="AK173" s="105">
        <v>-102.86057488653555</v>
      </c>
      <c r="AL173" s="105">
        <v>-101.77252647503782</v>
      </c>
      <c r="AM173" s="105">
        <v>-100.69327685325264</v>
      </c>
      <c r="AN173" s="105">
        <v>-99.825198184568833</v>
      </c>
      <c r="AO173" s="105">
        <v>-98.957119515885026</v>
      </c>
      <c r="AP173" s="105">
        <v>-98.089040847201204</v>
      </c>
      <c r="AQ173" s="105">
        <v>-97.220962178517397</v>
      </c>
      <c r="AR173" s="105">
        <v>-96.352883509833589</v>
      </c>
      <c r="AS173" s="105">
        <v>-95.484804841149767</v>
      </c>
      <c r="AT173" s="105">
        <v>-94.663981818181824</v>
      </c>
      <c r="AU173" s="105">
        <v>-93.905800000000013</v>
      </c>
      <c r="AV173" s="105">
        <v>-93.184018181818189</v>
      </c>
      <c r="AW173" s="105">
        <v>-92.474945454545448</v>
      </c>
      <c r="AX173" s="105">
        <v>-91.78221818181818</v>
      </c>
      <c r="AY173" s="105">
        <v>-91.111156626506016</v>
      </c>
      <c r="AZ173" s="105">
        <v>-90.463566265060237</v>
      </c>
      <c r="BA173" s="105">
        <v>-90.112927272727276</v>
      </c>
      <c r="BB173" s="105">
        <v>-89.836333333333343</v>
      </c>
      <c r="BC173" s="105">
        <v>-89.602999999999994</v>
      </c>
      <c r="BD173" s="105">
        <v>-89.375024242424232</v>
      </c>
      <c r="BE173" s="105">
        <v>-89.151993939393932</v>
      </c>
      <c r="BF173" s="105">
        <v>-88.963236363636355</v>
      </c>
      <c r="BG173" s="105">
        <v>-88.781566265060235</v>
      </c>
      <c r="BH173" s="105">
        <v>-88.606867469879518</v>
      </c>
      <c r="BI173" s="105">
        <v>-88.459066666666672</v>
      </c>
      <c r="BJ173" s="105">
        <v>-88.332399999999993</v>
      </c>
      <c r="BK173" s="105">
        <v>-88.25481818181818</v>
      </c>
      <c r="BL173" s="105">
        <v>-88.178781818181818</v>
      </c>
      <c r="BM173" s="105">
        <v>-88.093327272727279</v>
      </c>
      <c r="BN173" s="105">
        <v>-87.911751515151522</v>
      </c>
      <c r="BO173" s="105">
        <v>-87.668721212121213</v>
      </c>
      <c r="BP173" s="105">
        <v>-87.422469879518076</v>
      </c>
      <c r="BQ173" s="105">
        <v>-87.180909090909097</v>
      </c>
      <c r="BR173" s="105">
        <v>-86.950606060606063</v>
      </c>
      <c r="BS173" s="105">
        <v>-86.722666666666669</v>
      </c>
      <c r="BT173" s="105">
        <v>-86.496000000000009</v>
      </c>
      <c r="CL173" s="45" t="s">
        <v>82</v>
      </c>
      <c r="CM173" s="35">
        <v>-187.61193939393939</v>
      </c>
      <c r="CN173" s="35">
        <v>-182.28612121212123</v>
      </c>
      <c r="CO173" s="131">
        <v>-177.32854545454546</v>
      </c>
      <c r="CP173" s="131">
        <v>-172.73375757575758</v>
      </c>
      <c r="CQ173" s="131">
        <v>-168.35006051437216</v>
      </c>
      <c r="CR173" s="131">
        <v>-164.85081694402419</v>
      </c>
      <c r="CS173" s="131">
        <v>-161.35157337367625</v>
      </c>
      <c r="CT173" s="131">
        <v>-157.8523298033283</v>
      </c>
      <c r="CU173" s="131">
        <v>-154.35308623298033</v>
      </c>
      <c r="CV173" s="131">
        <v>-150.85384266263239</v>
      </c>
      <c r="CW173" s="131">
        <v>-147.35459909228442</v>
      </c>
      <c r="CX173" s="131">
        <v>-144.33957639939487</v>
      </c>
      <c r="CY173" s="131">
        <v>-141.87059001512858</v>
      </c>
      <c r="CZ173" s="131">
        <v>-139.40160363086233</v>
      </c>
      <c r="DA173" s="131">
        <v>-136.93261724659607</v>
      </c>
      <c r="DB173" s="131">
        <v>-134.46363086232981</v>
      </c>
      <c r="DC173" s="131">
        <v>-131.99464447806355</v>
      </c>
      <c r="DD173" s="131">
        <v>-129.52565809379729</v>
      </c>
      <c r="DE173" s="131">
        <v>-127.61222390317701</v>
      </c>
      <c r="DF173" s="131">
        <v>-125.78922844175491</v>
      </c>
      <c r="DG173" s="131">
        <v>-123.96623298033283</v>
      </c>
      <c r="DH173" s="131">
        <v>-122.14323751891074</v>
      </c>
      <c r="DI173" s="131">
        <v>-120.32024205748866</v>
      </c>
      <c r="DJ173" s="131">
        <v>-118.49724659606656</v>
      </c>
      <c r="DK173" s="131">
        <v>-116.78113636363636</v>
      </c>
      <c r="DL173" s="131">
        <v>-115.38568181818181</v>
      </c>
      <c r="DM173" s="131">
        <v>-113.99022727272727</v>
      </c>
      <c r="DN173" s="131">
        <v>-112.59477272727273</v>
      </c>
      <c r="DO173" s="131">
        <v>-111.19931818181819</v>
      </c>
      <c r="DP173" s="131">
        <v>-109.80386363636364</v>
      </c>
      <c r="DQ173" s="131">
        <v>-108.40840909090909</v>
      </c>
      <c r="DR173" s="131">
        <v>-107.21276853252648</v>
      </c>
      <c r="DS173" s="131">
        <v>-106.12472012102874</v>
      </c>
      <c r="DT173" s="131">
        <v>-105.03667170953102</v>
      </c>
      <c r="DU173" s="131">
        <v>-103.94862329803328</v>
      </c>
      <c r="DV173" s="131">
        <v>-102.86057488653555</v>
      </c>
      <c r="DW173" s="131">
        <v>-101.77252647503782</v>
      </c>
      <c r="DX173" s="131">
        <v>-100.69327685325264</v>
      </c>
      <c r="DY173" s="131">
        <v>-99.825198184568833</v>
      </c>
      <c r="DZ173" s="131">
        <v>-98.957119515885026</v>
      </c>
      <c r="EA173" s="131">
        <v>-98.089040847201204</v>
      </c>
      <c r="EB173" s="131">
        <v>-97.220962178517397</v>
      </c>
      <c r="EC173" s="131">
        <v>-96.352883509833589</v>
      </c>
      <c r="ED173" s="131">
        <v>-95.484804841149767</v>
      </c>
      <c r="EE173" s="131">
        <v>-94.663981818181824</v>
      </c>
      <c r="EF173" s="131">
        <v>-93.905800000000013</v>
      </c>
      <c r="EG173" s="131">
        <v>-93.184018181818189</v>
      </c>
      <c r="EH173" s="131">
        <v>-92.474945454545448</v>
      </c>
      <c r="EI173" s="131">
        <v>-91.78221818181818</v>
      </c>
      <c r="EJ173" s="131">
        <v>-91.111156626506016</v>
      </c>
      <c r="EK173" s="131">
        <v>-90.463566265060237</v>
      </c>
      <c r="EL173" s="131">
        <v>-90.112927272727276</v>
      </c>
      <c r="EM173" s="131">
        <v>-89.836333333333343</v>
      </c>
      <c r="EN173" s="131">
        <v>-89.602999999999994</v>
      </c>
      <c r="EO173" s="131">
        <v>-89.375024242424232</v>
      </c>
      <c r="EP173" s="131">
        <v>-89.151993939393932</v>
      </c>
      <c r="EQ173" s="131">
        <v>-88.963236363636355</v>
      </c>
      <c r="ER173" s="131">
        <v>-88.781566265060235</v>
      </c>
      <c r="ES173" s="131">
        <v>-88.606867469879518</v>
      </c>
      <c r="ET173" s="131">
        <v>-88.459066666666672</v>
      </c>
      <c r="EU173" s="131">
        <v>-88.332399999999993</v>
      </c>
      <c r="EV173" s="131">
        <v>-88.25481818181818</v>
      </c>
      <c r="EW173" s="131">
        <v>-88.178781818181818</v>
      </c>
      <c r="EX173" s="131">
        <v>-88.093327272727279</v>
      </c>
      <c r="EY173" s="131">
        <v>-87.911751515151522</v>
      </c>
      <c r="EZ173" s="131">
        <v>-87.668721212121213</v>
      </c>
      <c r="FA173" s="131">
        <v>-87.422469879518076</v>
      </c>
      <c r="FB173" s="131">
        <v>-87.180909090909097</v>
      </c>
      <c r="FC173" s="131">
        <v>-86.950606060606063</v>
      </c>
      <c r="FD173" s="131">
        <v>-86.722666666666669</v>
      </c>
      <c r="FE173" s="131">
        <v>-86.496000000000009</v>
      </c>
    </row>
    <row r="174" spans="1:161" ht="9.9499999999999993" customHeight="1" thickBot="1" x14ac:dyDescent="0.4">
      <c r="A174" s="45" t="s">
        <v>57</v>
      </c>
      <c r="B174" s="35">
        <v>-82.703090909090903</v>
      </c>
      <c r="C174" s="35">
        <v>-80.329393939393938</v>
      </c>
      <c r="D174" s="105">
        <v>-78.11727272727272</v>
      </c>
      <c r="E174" s="105">
        <v>-76.068848484848488</v>
      </c>
      <c r="F174" s="105">
        <v>-74.103842662632388</v>
      </c>
      <c r="G174" s="105">
        <v>-72.401875945537071</v>
      </c>
      <c r="H174" s="105">
        <v>-70.699909228441754</v>
      </c>
      <c r="I174" s="105">
        <v>-68.997942511346452</v>
      </c>
      <c r="J174" s="105">
        <v>-67.295975794251135</v>
      </c>
      <c r="K174" s="105">
        <v>-65.594009077155818</v>
      </c>
      <c r="L174" s="105">
        <v>-63.892042360060515</v>
      </c>
      <c r="M174" s="105">
        <v>-62.632344931921324</v>
      </c>
      <c r="N174" s="105">
        <v>-61.87137670196671</v>
      </c>
      <c r="O174" s="105">
        <v>-61.110408472012097</v>
      </c>
      <c r="P174" s="105">
        <v>-60.349440242057483</v>
      </c>
      <c r="Q174" s="105">
        <v>-59.588472012102869</v>
      </c>
      <c r="R174" s="105">
        <v>-58.827503782148256</v>
      </c>
      <c r="S174" s="105">
        <v>-58.066535552193642</v>
      </c>
      <c r="T174" s="105">
        <v>-57.276944024205747</v>
      </c>
      <c r="U174" s="105">
        <v>-56.482692889561271</v>
      </c>
      <c r="V174" s="105">
        <v>-55.688441754916795</v>
      </c>
      <c r="W174" s="105">
        <v>-54.894190620272312</v>
      </c>
      <c r="X174" s="105">
        <v>-54.099939485627836</v>
      </c>
      <c r="Y174" s="105">
        <v>-53.30568835098336</v>
      </c>
      <c r="Z174" s="105">
        <v>-52.558484848484852</v>
      </c>
      <c r="AA174" s="105">
        <v>-51.952424242424243</v>
      </c>
      <c r="AB174" s="105">
        <v>-51.346363636363634</v>
      </c>
      <c r="AC174" s="105">
        <v>-50.740303030303032</v>
      </c>
      <c r="AD174" s="105">
        <v>-50.134242424242423</v>
      </c>
      <c r="AE174" s="105">
        <v>-49.528181818181821</v>
      </c>
      <c r="AF174" s="105">
        <v>-48.922121212121212</v>
      </c>
      <c r="AG174" s="105">
        <v>-48.400832072617249</v>
      </c>
      <c r="AH174" s="105">
        <v>-47.925189107413011</v>
      </c>
      <c r="AI174" s="105">
        <v>-47.449546142208774</v>
      </c>
      <c r="AJ174" s="105">
        <v>-46.973903177004544</v>
      </c>
      <c r="AK174" s="105">
        <v>-46.498260211800307</v>
      </c>
      <c r="AL174" s="105">
        <v>-46.02261724659607</v>
      </c>
      <c r="AM174" s="105">
        <v>-45.550411497730714</v>
      </c>
      <c r="AN174" s="105">
        <v>-45.160698940998486</v>
      </c>
      <c r="AO174" s="105">
        <v>-44.770986384266266</v>
      </c>
      <c r="AP174" s="105">
        <v>-44.381273827534038</v>
      </c>
      <c r="AQ174" s="105">
        <v>-43.991561270801817</v>
      </c>
      <c r="AR174" s="105">
        <v>-43.60184871406959</v>
      </c>
      <c r="AS174" s="105">
        <v>-43.212136157337362</v>
      </c>
      <c r="AT174" s="105">
        <v>-42.839630303030297</v>
      </c>
      <c r="AU174" s="105">
        <v>-42.489933333333333</v>
      </c>
      <c r="AV174" s="105">
        <v>-42.153945454545457</v>
      </c>
      <c r="AW174" s="105">
        <v>-41.822375757575763</v>
      </c>
      <c r="AX174" s="105">
        <v>-41.494496969696968</v>
      </c>
      <c r="AY174" s="105">
        <v>-41.175084337349396</v>
      </c>
      <c r="AZ174" s="105">
        <v>-40.864843373493976</v>
      </c>
      <c r="BA174" s="105">
        <v>-40.706127272727272</v>
      </c>
      <c r="BB174" s="105">
        <v>-40.583969696969703</v>
      </c>
      <c r="BC174" s="105">
        <v>-40.477909090909094</v>
      </c>
      <c r="BD174" s="105">
        <v>-40.371533333333332</v>
      </c>
      <c r="BE174" s="105">
        <v>-40.264866666666663</v>
      </c>
      <c r="BF174" s="105">
        <v>-40.171381818181814</v>
      </c>
      <c r="BG174" s="105">
        <v>-40.080120481927715</v>
      </c>
      <c r="BH174" s="105">
        <v>-39.989759036144584</v>
      </c>
      <c r="BI174" s="105">
        <v>-39.911648484848484</v>
      </c>
      <c r="BJ174" s="105">
        <v>-39.843163636363641</v>
      </c>
      <c r="BK174" s="105">
        <v>-39.798393939393939</v>
      </c>
      <c r="BL174" s="105">
        <v>-39.753290909090914</v>
      </c>
      <c r="BM174" s="105">
        <v>-39.70056363636364</v>
      </c>
      <c r="BN174" s="105">
        <v>-39.592381818181813</v>
      </c>
      <c r="BO174" s="105">
        <v>-39.448745454545453</v>
      </c>
      <c r="BP174" s="105">
        <v>-39.302469879518071</v>
      </c>
      <c r="BQ174" s="105">
        <v>-39.158181818181824</v>
      </c>
      <c r="BR174" s="105">
        <v>-39.018787878787876</v>
      </c>
      <c r="BS174" s="105">
        <v>-38.880181818181818</v>
      </c>
      <c r="BT174" s="105">
        <v>-38.742000000000004</v>
      </c>
      <c r="CL174" s="45" t="s">
        <v>57</v>
      </c>
      <c r="CM174" s="35">
        <v>-82.703090909090903</v>
      </c>
      <c r="CN174" s="35">
        <v>-80.329393939393938</v>
      </c>
      <c r="CO174" s="131">
        <v>-78.11727272727272</v>
      </c>
      <c r="CP174" s="131">
        <v>-76.068848484848488</v>
      </c>
      <c r="CQ174" s="131">
        <v>-74.103842662632388</v>
      </c>
      <c r="CR174" s="131">
        <v>-72.401875945537071</v>
      </c>
      <c r="CS174" s="131">
        <v>-70.699909228441754</v>
      </c>
      <c r="CT174" s="131">
        <v>-68.997942511346452</v>
      </c>
      <c r="CU174" s="131">
        <v>-67.295975794251135</v>
      </c>
      <c r="CV174" s="131">
        <v>-65.594009077155818</v>
      </c>
      <c r="CW174" s="131">
        <v>-63.892042360060515</v>
      </c>
      <c r="CX174" s="131">
        <v>-62.632344931921324</v>
      </c>
      <c r="CY174" s="131">
        <v>-61.87137670196671</v>
      </c>
      <c r="CZ174" s="131">
        <v>-61.110408472012097</v>
      </c>
      <c r="DA174" s="131">
        <v>-60.349440242057483</v>
      </c>
      <c r="DB174" s="131">
        <v>-59.588472012102869</v>
      </c>
      <c r="DC174" s="131">
        <v>-58.827503782148256</v>
      </c>
      <c r="DD174" s="131">
        <v>-58.066535552193642</v>
      </c>
      <c r="DE174" s="131">
        <v>-57.276944024205747</v>
      </c>
      <c r="DF174" s="131">
        <v>-56.482692889561271</v>
      </c>
      <c r="DG174" s="131">
        <v>-55.688441754916795</v>
      </c>
      <c r="DH174" s="131">
        <v>-54.894190620272312</v>
      </c>
      <c r="DI174" s="131">
        <v>-54.099939485627836</v>
      </c>
      <c r="DJ174" s="131">
        <v>-53.30568835098336</v>
      </c>
      <c r="DK174" s="131">
        <v>-52.558484848484852</v>
      </c>
      <c r="DL174" s="131">
        <v>-51.952424242424243</v>
      </c>
      <c r="DM174" s="131">
        <v>-51.346363636363634</v>
      </c>
      <c r="DN174" s="131">
        <v>-50.740303030303032</v>
      </c>
      <c r="DO174" s="131">
        <v>-50.134242424242423</v>
      </c>
      <c r="DP174" s="131">
        <v>-49.528181818181821</v>
      </c>
      <c r="DQ174" s="131">
        <v>-48.922121212121212</v>
      </c>
      <c r="DR174" s="131">
        <v>-48.400832072617249</v>
      </c>
      <c r="DS174" s="131">
        <v>-47.925189107413011</v>
      </c>
      <c r="DT174" s="131">
        <v>-47.449546142208774</v>
      </c>
      <c r="DU174" s="131">
        <v>-46.973903177004544</v>
      </c>
      <c r="DV174" s="131">
        <v>-46.498260211800307</v>
      </c>
      <c r="DW174" s="131">
        <v>-46.02261724659607</v>
      </c>
      <c r="DX174" s="131">
        <v>-45.550411497730714</v>
      </c>
      <c r="DY174" s="131">
        <v>-45.160698940998486</v>
      </c>
      <c r="DZ174" s="131">
        <v>-44.770986384266266</v>
      </c>
      <c r="EA174" s="131">
        <v>-44.381273827534038</v>
      </c>
      <c r="EB174" s="131">
        <v>-43.991561270801817</v>
      </c>
      <c r="EC174" s="131">
        <v>-43.60184871406959</v>
      </c>
      <c r="ED174" s="131">
        <v>-43.212136157337362</v>
      </c>
      <c r="EE174" s="131">
        <v>-42.839630303030297</v>
      </c>
      <c r="EF174" s="131">
        <v>-42.489933333333333</v>
      </c>
      <c r="EG174" s="131">
        <v>-42.153945454545457</v>
      </c>
      <c r="EH174" s="131">
        <v>-41.822375757575763</v>
      </c>
      <c r="EI174" s="131">
        <v>-41.494496969696968</v>
      </c>
      <c r="EJ174" s="131">
        <v>-41.175084337349396</v>
      </c>
      <c r="EK174" s="131">
        <v>-40.864843373493976</v>
      </c>
      <c r="EL174" s="131">
        <v>-40.706127272727272</v>
      </c>
      <c r="EM174" s="131">
        <v>-40.583969696969703</v>
      </c>
      <c r="EN174" s="131">
        <v>-40.477909090909094</v>
      </c>
      <c r="EO174" s="131">
        <v>-40.371533333333332</v>
      </c>
      <c r="EP174" s="131">
        <v>-40.264866666666663</v>
      </c>
      <c r="EQ174" s="131">
        <v>-40.171381818181814</v>
      </c>
      <c r="ER174" s="131">
        <v>-40.080120481927715</v>
      </c>
      <c r="ES174" s="131">
        <v>-39.989759036144584</v>
      </c>
      <c r="ET174" s="131">
        <v>-39.911648484848484</v>
      </c>
      <c r="EU174" s="131">
        <v>-39.843163636363641</v>
      </c>
      <c r="EV174" s="131">
        <v>-39.798393939393939</v>
      </c>
      <c r="EW174" s="131">
        <v>-39.753290909090914</v>
      </c>
      <c r="EX174" s="131">
        <v>-39.70056363636364</v>
      </c>
      <c r="EY174" s="131">
        <v>-39.592381818181813</v>
      </c>
      <c r="EZ174" s="131">
        <v>-39.448745454545453</v>
      </c>
      <c r="FA174" s="131">
        <v>-39.302469879518071</v>
      </c>
      <c r="FB174" s="131">
        <v>-39.158181818181824</v>
      </c>
      <c r="FC174" s="131">
        <v>-39.018787878787876</v>
      </c>
      <c r="FD174" s="131">
        <v>-38.880181818181818</v>
      </c>
      <c r="FE174" s="131">
        <v>-38.742000000000004</v>
      </c>
    </row>
    <row r="175" spans="1:161" ht="9.9499999999999993" customHeight="1" thickBot="1" x14ac:dyDescent="0.4">
      <c r="A175" s="45" t="s">
        <v>82</v>
      </c>
      <c r="B175" s="35">
        <v>-187.61193939393939</v>
      </c>
      <c r="C175" s="35">
        <v>-182.28612121212123</v>
      </c>
      <c r="D175" s="105">
        <v>-177.32854545454546</v>
      </c>
      <c r="E175" s="105">
        <v>-172.73375757575758</v>
      </c>
      <c r="F175" s="105">
        <v>-168.35006051437216</v>
      </c>
      <c r="G175" s="105">
        <v>-164.85081694402419</v>
      </c>
      <c r="H175" s="105">
        <v>-161.35157337367625</v>
      </c>
      <c r="I175" s="105">
        <v>-157.8523298033283</v>
      </c>
      <c r="J175" s="105">
        <v>-154.35308623298033</v>
      </c>
      <c r="K175" s="105">
        <v>-150.85384266263239</v>
      </c>
      <c r="L175" s="105">
        <v>-147.35459909228442</v>
      </c>
      <c r="M175" s="105">
        <v>-144.33957639939487</v>
      </c>
      <c r="N175" s="105">
        <v>-141.87059001512858</v>
      </c>
      <c r="O175" s="105">
        <v>-139.40160363086233</v>
      </c>
      <c r="P175" s="105">
        <v>-136.93261724659607</v>
      </c>
      <c r="Q175" s="105">
        <v>-134.46363086232981</v>
      </c>
      <c r="R175" s="105">
        <v>-131.99464447806355</v>
      </c>
      <c r="S175" s="105">
        <v>-129.52565809379729</v>
      </c>
      <c r="T175" s="105">
        <v>-127.61222390317701</v>
      </c>
      <c r="U175" s="105">
        <v>-125.78922844175491</v>
      </c>
      <c r="V175" s="105">
        <v>-123.96623298033283</v>
      </c>
      <c r="W175" s="105">
        <v>-122.14323751891074</v>
      </c>
      <c r="X175" s="105">
        <v>-120.32024205748866</v>
      </c>
      <c r="Y175" s="105">
        <v>-118.49724659606656</v>
      </c>
      <c r="Z175" s="105">
        <v>-116.78113636363636</v>
      </c>
      <c r="AA175" s="105">
        <v>-115.38568181818181</v>
      </c>
      <c r="AB175" s="105">
        <v>-113.99022727272727</v>
      </c>
      <c r="AC175" s="105">
        <v>-112.59477272727273</v>
      </c>
      <c r="AD175" s="105">
        <v>-111.19931818181819</v>
      </c>
      <c r="AE175" s="105">
        <v>-109.80386363636364</v>
      </c>
      <c r="AF175" s="105">
        <v>-108.40840909090909</v>
      </c>
      <c r="AG175" s="105">
        <v>-107.21276853252648</v>
      </c>
      <c r="AH175" s="105">
        <v>-106.12472012102874</v>
      </c>
      <c r="AI175" s="105">
        <v>-105.03667170953102</v>
      </c>
      <c r="AJ175" s="105">
        <v>-103.94862329803328</v>
      </c>
      <c r="AK175" s="105">
        <v>-102.86057488653555</v>
      </c>
      <c r="AL175" s="105">
        <v>-101.77252647503782</v>
      </c>
      <c r="AM175" s="105">
        <v>-100.69327685325264</v>
      </c>
      <c r="AN175" s="105">
        <v>-99.825198184568833</v>
      </c>
      <c r="AO175" s="105">
        <v>-98.957119515885026</v>
      </c>
      <c r="AP175" s="105">
        <v>-98.089040847201204</v>
      </c>
      <c r="AQ175" s="105">
        <v>-97.220962178517397</v>
      </c>
      <c r="AR175" s="105">
        <v>-96.352883509833589</v>
      </c>
      <c r="AS175" s="105">
        <v>-95.484804841149767</v>
      </c>
      <c r="AT175" s="105">
        <v>-94.663981818181824</v>
      </c>
      <c r="AU175" s="105">
        <v>-93.905800000000013</v>
      </c>
      <c r="AV175" s="105">
        <v>-93.184018181818189</v>
      </c>
      <c r="AW175" s="105">
        <v>-92.474945454545448</v>
      </c>
      <c r="AX175" s="105">
        <v>-91.78221818181818</v>
      </c>
      <c r="AY175" s="105">
        <v>-91.111156626506016</v>
      </c>
      <c r="AZ175" s="105">
        <v>-90.463566265060237</v>
      </c>
      <c r="BA175" s="105">
        <v>-90.112927272727276</v>
      </c>
      <c r="BB175" s="105">
        <v>-89.836333333333343</v>
      </c>
      <c r="BC175" s="105">
        <v>-89.602999999999994</v>
      </c>
      <c r="BD175" s="105">
        <v>-89.375024242424232</v>
      </c>
      <c r="BE175" s="105">
        <v>-89.151993939393932</v>
      </c>
      <c r="BF175" s="105">
        <v>-88.963236363636355</v>
      </c>
      <c r="BG175" s="105">
        <v>-88.781566265060235</v>
      </c>
      <c r="BH175" s="105">
        <v>-88.606867469879518</v>
      </c>
      <c r="BI175" s="105">
        <v>-88.459066666666672</v>
      </c>
      <c r="BJ175" s="105">
        <v>-88.332399999999993</v>
      </c>
      <c r="BK175" s="105">
        <v>-88.25481818181818</v>
      </c>
      <c r="BL175" s="105">
        <v>-88.178781818181818</v>
      </c>
      <c r="BM175" s="105">
        <v>-88.093327272727279</v>
      </c>
      <c r="BN175" s="105">
        <v>-87.911751515151522</v>
      </c>
      <c r="BO175" s="105">
        <v>-87.668721212121213</v>
      </c>
      <c r="BP175" s="105">
        <v>-87.422469879518076</v>
      </c>
      <c r="BQ175" s="105">
        <v>-87.180909090909097</v>
      </c>
      <c r="BR175" s="105">
        <v>-86.950606060606063</v>
      </c>
      <c r="BS175" s="105">
        <v>-86.722666666666669</v>
      </c>
      <c r="BT175" s="105">
        <v>-86.496000000000009</v>
      </c>
      <c r="CL175" s="45" t="s">
        <v>82</v>
      </c>
      <c r="CM175" s="35">
        <v>-187.61193939393939</v>
      </c>
      <c r="CN175" s="35">
        <v>-182.28612121212123</v>
      </c>
      <c r="CO175" s="131">
        <v>-177.32854545454546</v>
      </c>
      <c r="CP175" s="131">
        <v>-172.73375757575758</v>
      </c>
      <c r="CQ175" s="131">
        <v>-168.35006051437216</v>
      </c>
      <c r="CR175" s="131">
        <v>-164.85081694402419</v>
      </c>
      <c r="CS175" s="131">
        <v>-161.35157337367625</v>
      </c>
      <c r="CT175" s="131">
        <v>-157.8523298033283</v>
      </c>
      <c r="CU175" s="131">
        <v>-154.35308623298033</v>
      </c>
      <c r="CV175" s="131">
        <v>-150.85384266263239</v>
      </c>
      <c r="CW175" s="131">
        <v>-147.35459909228442</v>
      </c>
      <c r="CX175" s="131">
        <v>-144.33957639939487</v>
      </c>
      <c r="CY175" s="131">
        <v>-141.87059001512858</v>
      </c>
      <c r="CZ175" s="131">
        <v>-139.40160363086233</v>
      </c>
      <c r="DA175" s="131">
        <v>-136.93261724659607</v>
      </c>
      <c r="DB175" s="131">
        <v>-134.46363086232981</v>
      </c>
      <c r="DC175" s="131">
        <v>-131.99464447806355</v>
      </c>
      <c r="DD175" s="131">
        <v>-129.52565809379729</v>
      </c>
      <c r="DE175" s="131">
        <v>-127.61222390317701</v>
      </c>
      <c r="DF175" s="131">
        <v>-125.78922844175491</v>
      </c>
      <c r="DG175" s="131">
        <v>-123.96623298033283</v>
      </c>
      <c r="DH175" s="131">
        <v>-122.14323751891074</v>
      </c>
      <c r="DI175" s="131">
        <v>-120.32024205748866</v>
      </c>
      <c r="DJ175" s="131">
        <v>-118.49724659606656</v>
      </c>
      <c r="DK175" s="131">
        <v>-116.78113636363636</v>
      </c>
      <c r="DL175" s="131">
        <v>-115.38568181818181</v>
      </c>
      <c r="DM175" s="131">
        <v>-113.99022727272727</v>
      </c>
      <c r="DN175" s="131">
        <v>-112.59477272727273</v>
      </c>
      <c r="DO175" s="131">
        <v>-111.19931818181819</v>
      </c>
      <c r="DP175" s="131">
        <v>-109.80386363636364</v>
      </c>
      <c r="DQ175" s="131">
        <v>-108.40840909090909</v>
      </c>
      <c r="DR175" s="131">
        <v>-107.21276853252648</v>
      </c>
      <c r="DS175" s="131">
        <v>-106.12472012102874</v>
      </c>
      <c r="DT175" s="131">
        <v>-105.03667170953102</v>
      </c>
      <c r="DU175" s="131">
        <v>-103.94862329803328</v>
      </c>
      <c r="DV175" s="131">
        <v>-102.86057488653555</v>
      </c>
      <c r="DW175" s="131">
        <v>-101.77252647503782</v>
      </c>
      <c r="DX175" s="131">
        <v>-100.69327685325264</v>
      </c>
      <c r="DY175" s="131">
        <v>-99.825198184568833</v>
      </c>
      <c r="DZ175" s="131">
        <v>-98.957119515885026</v>
      </c>
      <c r="EA175" s="131">
        <v>-98.089040847201204</v>
      </c>
      <c r="EB175" s="131">
        <v>-97.220962178517397</v>
      </c>
      <c r="EC175" s="131">
        <v>-96.352883509833589</v>
      </c>
      <c r="ED175" s="131">
        <v>-95.484804841149767</v>
      </c>
      <c r="EE175" s="131">
        <v>-94.663981818181824</v>
      </c>
      <c r="EF175" s="131">
        <v>-93.905800000000013</v>
      </c>
      <c r="EG175" s="131">
        <v>-93.184018181818189</v>
      </c>
      <c r="EH175" s="131">
        <v>-92.474945454545448</v>
      </c>
      <c r="EI175" s="131">
        <v>-91.78221818181818</v>
      </c>
      <c r="EJ175" s="131">
        <v>-91.111156626506016</v>
      </c>
      <c r="EK175" s="131">
        <v>-90.463566265060237</v>
      </c>
      <c r="EL175" s="131">
        <v>-90.112927272727276</v>
      </c>
      <c r="EM175" s="131">
        <v>-89.836333333333343</v>
      </c>
      <c r="EN175" s="131">
        <v>-89.602999999999994</v>
      </c>
      <c r="EO175" s="131">
        <v>-89.375024242424232</v>
      </c>
      <c r="EP175" s="131">
        <v>-89.151993939393932</v>
      </c>
      <c r="EQ175" s="131">
        <v>-88.963236363636355</v>
      </c>
      <c r="ER175" s="131">
        <v>-88.781566265060235</v>
      </c>
      <c r="ES175" s="131">
        <v>-88.606867469879518</v>
      </c>
      <c r="ET175" s="131">
        <v>-88.459066666666672</v>
      </c>
      <c r="EU175" s="131">
        <v>-88.332399999999993</v>
      </c>
      <c r="EV175" s="131">
        <v>-88.25481818181818</v>
      </c>
      <c r="EW175" s="131">
        <v>-88.178781818181818</v>
      </c>
      <c r="EX175" s="131">
        <v>-88.093327272727279</v>
      </c>
      <c r="EY175" s="131">
        <v>-87.911751515151522</v>
      </c>
      <c r="EZ175" s="131">
        <v>-87.668721212121213</v>
      </c>
      <c r="FA175" s="131">
        <v>-87.422469879518076</v>
      </c>
      <c r="FB175" s="131">
        <v>-87.180909090909097</v>
      </c>
      <c r="FC175" s="131">
        <v>-86.950606060606063</v>
      </c>
      <c r="FD175" s="131">
        <v>-86.722666666666669</v>
      </c>
      <c r="FE175" s="131">
        <v>-86.496000000000009</v>
      </c>
    </row>
    <row r="176" spans="1:161" ht="9.9499999999999993" customHeight="1" thickBot="1" x14ac:dyDescent="0.4">
      <c r="A176" s="45" t="s">
        <v>57</v>
      </c>
      <c r="B176" s="35">
        <v>-82.703090909090903</v>
      </c>
      <c r="C176" s="35">
        <v>-80.329393939393938</v>
      </c>
      <c r="D176" s="105">
        <v>-78.11727272727272</v>
      </c>
      <c r="E176" s="105">
        <v>-76.068848484848488</v>
      </c>
      <c r="F176" s="105">
        <v>-74.103842662632388</v>
      </c>
      <c r="G176" s="105">
        <v>-72.401875945537071</v>
      </c>
      <c r="H176" s="105">
        <v>-70.699909228441754</v>
      </c>
      <c r="I176" s="105">
        <v>-68.997942511346452</v>
      </c>
      <c r="J176" s="105">
        <v>-67.295975794251135</v>
      </c>
      <c r="K176" s="105">
        <v>-65.594009077155818</v>
      </c>
      <c r="L176" s="105">
        <v>-63.892042360060515</v>
      </c>
      <c r="M176" s="105">
        <v>-62.632344931921324</v>
      </c>
      <c r="N176" s="105">
        <v>-61.87137670196671</v>
      </c>
      <c r="O176" s="105">
        <v>-61.110408472012097</v>
      </c>
      <c r="P176" s="105">
        <v>-60.349440242057483</v>
      </c>
      <c r="Q176" s="105">
        <v>-59.588472012102869</v>
      </c>
      <c r="R176" s="105">
        <v>-58.827503782148256</v>
      </c>
      <c r="S176" s="105">
        <v>-58.066535552193642</v>
      </c>
      <c r="T176" s="105">
        <v>-57.276944024205747</v>
      </c>
      <c r="U176" s="105">
        <v>-56.482692889561271</v>
      </c>
      <c r="V176" s="105">
        <v>-55.688441754916795</v>
      </c>
      <c r="W176" s="105">
        <v>-54.894190620272312</v>
      </c>
      <c r="X176" s="105">
        <v>-54.099939485627836</v>
      </c>
      <c r="Y176" s="105">
        <v>-53.30568835098336</v>
      </c>
      <c r="Z176" s="105">
        <v>-52.558484848484852</v>
      </c>
      <c r="AA176" s="105">
        <v>-51.952424242424243</v>
      </c>
      <c r="AB176" s="105">
        <v>-51.346363636363634</v>
      </c>
      <c r="AC176" s="105">
        <v>-50.740303030303032</v>
      </c>
      <c r="AD176" s="105">
        <v>-50.134242424242423</v>
      </c>
      <c r="AE176" s="105">
        <v>-49.528181818181821</v>
      </c>
      <c r="AF176" s="105">
        <v>-48.922121212121212</v>
      </c>
      <c r="AG176" s="105">
        <v>-48.400832072617249</v>
      </c>
      <c r="AH176" s="105">
        <v>-47.925189107413011</v>
      </c>
      <c r="AI176" s="105">
        <v>-47.449546142208774</v>
      </c>
      <c r="AJ176" s="105">
        <v>-46.973903177004544</v>
      </c>
      <c r="AK176" s="105">
        <v>-46.498260211800307</v>
      </c>
      <c r="AL176" s="105">
        <v>-46.02261724659607</v>
      </c>
      <c r="AM176" s="105">
        <v>-45.550411497730714</v>
      </c>
      <c r="AN176" s="105">
        <v>-45.160698940998486</v>
      </c>
      <c r="AO176" s="105">
        <v>-44.770986384266266</v>
      </c>
      <c r="AP176" s="105">
        <v>-44.381273827534038</v>
      </c>
      <c r="AQ176" s="105">
        <v>-43.991561270801817</v>
      </c>
      <c r="AR176" s="105">
        <v>-43.60184871406959</v>
      </c>
      <c r="AS176" s="105">
        <v>-43.212136157337362</v>
      </c>
      <c r="AT176" s="105">
        <v>-42.839630303030297</v>
      </c>
      <c r="AU176" s="105">
        <v>-42.489933333333333</v>
      </c>
      <c r="AV176" s="105">
        <v>-42.153945454545457</v>
      </c>
      <c r="AW176" s="105">
        <v>-41.822375757575763</v>
      </c>
      <c r="AX176" s="105">
        <v>-41.494496969696968</v>
      </c>
      <c r="AY176" s="105">
        <v>-41.175084337349396</v>
      </c>
      <c r="AZ176" s="105">
        <v>-40.864843373493976</v>
      </c>
      <c r="BA176" s="105">
        <v>-40.706127272727272</v>
      </c>
      <c r="BB176" s="105">
        <v>-40.583969696969703</v>
      </c>
      <c r="BC176" s="105">
        <v>-40.477909090909094</v>
      </c>
      <c r="BD176" s="105">
        <v>-40.371533333333332</v>
      </c>
      <c r="BE176" s="105">
        <v>-40.264866666666663</v>
      </c>
      <c r="BF176" s="105">
        <v>-40.171381818181814</v>
      </c>
      <c r="BG176" s="105">
        <v>-40.080120481927715</v>
      </c>
      <c r="BH176" s="105">
        <v>-39.989759036144584</v>
      </c>
      <c r="BI176" s="105">
        <v>-39.911648484848484</v>
      </c>
      <c r="BJ176" s="105">
        <v>-39.843163636363641</v>
      </c>
      <c r="BK176" s="105">
        <v>-39.798393939393939</v>
      </c>
      <c r="BL176" s="105">
        <v>-39.753290909090914</v>
      </c>
      <c r="BM176" s="105">
        <v>-39.70056363636364</v>
      </c>
      <c r="BN176" s="105">
        <v>-39.592381818181813</v>
      </c>
      <c r="BO176" s="105">
        <v>-39.448745454545453</v>
      </c>
      <c r="BP176" s="105">
        <v>-39.302469879518071</v>
      </c>
      <c r="BQ176" s="105">
        <v>-39.158181818181824</v>
      </c>
      <c r="BR176" s="105">
        <v>-39.018787878787876</v>
      </c>
      <c r="BS176" s="105">
        <v>-38.880181818181818</v>
      </c>
      <c r="BT176" s="105">
        <v>-38.742000000000004</v>
      </c>
      <c r="CL176" s="45" t="s">
        <v>57</v>
      </c>
      <c r="CM176" s="35">
        <v>-82.703090909090903</v>
      </c>
      <c r="CN176" s="35">
        <v>-80.329393939393938</v>
      </c>
      <c r="CO176" s="131">
        <v>-78.11727272727272</v>
      </c>
      <c r="CP176" s="131">
        <v>-76.068848484848488</v>
      </c>
      <c r="CQ176" s="131">
        <v>-74.103842662632388</v>
      </c>
      <c r="CR176" s="131">
        <v>-72.401875945537071</v>
      </c>
      <c r="CS176" s="131">
        <v>-70.699909228441754</v>
      </c>
      <c r="CT176" s="131">
        <v>-68.997942511346452</v>
      </c>
      <c r="CU176" s="131">
        <v>-67.295975794251135</v>
      </c>
      <c r="CV176" s="131">
        <v>-65.594009077155818</v>
      </c>
      <c r="CW176" s="131">
        <v>-63.892042360060515</v>
      </c>
      <c r="CX176" s="131">
        <v>-62.632344931921324</v>
      </c>
      <c r="CY176" s="131">
        <v>-61.87137670196671</v>
      </c>
      <c r="CZ176" s="131">
        <v>-61.110408472012097</v>
      </c>
      <c r="DA176" s="131">
        <v>-60.349440242057483</v>
      </c>
      <c r="DB176" s="131">
        <v>-59.588472012102869</v>
      </c>
      <c r="DC176" s="131">
        <v>-58.827503782148256</v>
      </c>
      <c r="DD176" s="131">
        <v>-58.066535552193642</v>
      </c>
      <c r="DE176" s="131">
        <v>-57.276944024205747</v>
      </c>
      <c r="DF176" s="131">
        <v>-56.482692889561271</v>
      </c>
      <c r="DG176" s="131">
        <v>-55.688441754916795</v>
      </c>
      <c r="DH176" s="131">
        <v>-54.894190620272312</v>
      </c>
      <c r="DI176" s="131">
        <v>-54.099939485627836</v>
      </c>
      <c r="DJ176" s="131">
        <v>-53.30568835098336</v>
      </c>
      <c r="DK176" s="131">
        <v>-52.558484848484852</v>
      </c>
      <c r="DL176" s="131">
        <v>-51.952424242424243</v>
      </c>
      <c r="DM176" s="131">
        <v>-51.346363636363634</v>
      </c>
      <c r="DN176" s="131">
        <v>-50.740303030303032</v>
      </c>
      <c r="DO176" s="131">
        <v>-50.134242424242423</v>
      </c>
      <c r="DP176" s="131">
        <v>-49.528181818181821</v>
      </c>
      <c r="DQ176" s="131">
        <v>-48.922121212121212</v>
      </c>
      <c r="DR176" s="131">
        <v>-48.400832072617249</v>
      </c>
      <c r="DS176" s="131">
        <v>-47.925189107413011</v>
      </c>
      <c r="DT176" s="131">
        <v>-47.449546142208774</v>
      </c>
      <c r="DU176" s="131">
        <v>-46.973903177004544</v>
      </c>
      <c r="DV176" s="131">
        <v>-46.498260211800307</v>
      </c>
      <c r="DW176" s="131">
        <v>-46.02261724659607</v>
      </c>
      <c r="DX176" s="131">
        <v>-45.550411497730714</v>
      </c>
      <c r="DY176" s="131">
        <v>-45.160698940998486</v>
      </c>
      <c r="DZ176" s="131">
        <v>-44.770986384266266</v>
      </c>
      <c r="EA176" s="131">
        <v>-44.381273827534038</v>
      </c>
      <c r="EB176" s="131">
        <v>-43.991561270801817</v>
      </c>
      <c r="EC176" s="131">
        <v>-43.60184871406959</v>
      </c>
      <c r="ED176" s="131">
        <v>-43.212136157337362</v>
      </c>
      <c r="EE176" s="131">
        <v>-42.839630303030297</v>
      </c>
      <c r="EF176" s="131">
        <v>-42.489933333333333</v>
      </c>
      <c r="EG176" s="131">
        <v>-42.153945454545457</v>
      </c>
      <c r="EH176" s="131">
        <v>-41.822375757575763</v>
      </c>
      <c r="EI176" s="131">
        <v>-41.494496969696968</v>
      </c>
      <c r="EJ176" s="131">
        <v>-41.175084337349396</v>
      </c>
      <c r="EK176" s="131">
        <v>-40.864843373493976</v>
      </c>
      <c r="EL176" s="131">
        <v>-40.706127272727272</v>
      </c>
      <c r="EM176" s="131">
        <v>-40.583969696969703</v>
      </c>
      <c r="EN176" s="131">
        <v>-40.477909090909094</v>
      </c>
      <c r="EO176" s="131">
        <v>-40.371533333333332</v>
      </c>
      <c r="EP176" s="131">
        <v>-40.264866666666663</v>
      </c>
      <c r="EQ176" s="131">
        <v>-40.171381818181814</v>
      </c>
      <c r="ER176" s="131">
        <v>-40.080120481927715</v>
      </c>
      <c r="ES176" s="131">
        <v>-39.989759036144584</v>
      </c>
      <c r="ET176" s="131">
        <v>-39.911648484848484</v>
      </c>
      <c r="EU176" s="131">
        <v>-39.843163636363641</v>
      </c>
      <c r="EV176" s="131">
        <v>-39.798393939393939</v>
      </c>
      <c r="EW176" s="131">
        <v>-39.753290909090914</v>
      </c>
      <c r="EX176" s="131">
        <v>-39.70056363636364</v>
      </c>
      <c r="EY176" s="131">
        <v>-39.592381818181813</v>
      </c>
      <c r="EZ176" s="131">
        <v>-39.448745454545453</v>
      </c>
      <c r="FA176" s="131">
        <v>-39.302469879518071</v>
      </c>
      <c r="FB176" s="131">
        <v>-39.158181818181824</v>
      </c>
      <c r="FC176" s="131">
        <v>-39.018787878787876</v>
      </c>
      <c r="FD176" s="131">
        <v>-38.880181818181818</v>
      </c>
      <c r="FE176" s="131">
        <v>-38.742000000000004</v>
      </c>
    </row>
    <row r="177" spans="1:161" ht="9.9499999999999993" customHeight="1" thickBot="1" x14ac:dyDescent="0.4">
      <c r="A177" s="45" t="s">
        <v>398</v>
      </c>
      <c r="B177" s="35">
        <v>-60.497333333333337</v>
      </c>
      <c r="C177" s="35">
        <v>-58.702060606060606</v>
      </c>
      <c r="D177" s="105">
        <v>-57.023272727272726</v>
      </c>
      <c r="E177" s="105">
        <v>-55.472787878787877</v>
      </c>
      <c r="F177" s="105">
        <v>-53.961467473524962</v>
      </c>
      <c r="G177" s="105">
        <v>-52.35481089258699</v>
      </c>
      <c r="H177" s="105">
        <v>-50.748154311649017</v>
      </c>
      <c r="I177" s="105">
        <v>-49.141497730711045</v>
      </c>
      <c r="J177" s="105">
        <v>-47.534841149773072</v>
      </c>
      <c r="K177" s="105">
        <v>-45.9281845688351</v>
      </c>
      <c r="L177" s="105">
        <v>-44.321527987897127</v>
      </c>
      <c r="M177" s="105">
        <v>-43.557458396369135</v>
      </c>
      <c r="N177" s="105">
        <v>-43.74354009077156</v>
      </c>
      <c r="O177" s="105">
        <v>-43.929621785173978</v>
      </c>
      <c r="P177" s="105">
        <v>-44.115703479576403</v>
      </c>
      <c r="Q177" s="105">
        <v>-44.301785173978821</v>
      </c>
      <c r="R177" s="105">
        <v>-44.487866868381246</v>
      </c>
      <c r="S177" s="105">
        <v>-44.673948562783664</v>
      </c>
      <c r="T177" s="105">
        <v>-44.218608169440245</v>
      </c>
      <c r="U177" s="105">
        <v>-43.658850226928898</v>
      </c>
      <c r="V177" s="105">
        <v>-43.099092284417551</v>
      </c>
      <c r="W177" s="105">
        <v>-42.539334341906205</v>
      </c>
      <c r="X177" s="105">
        <v>-41.979576399394858</v>
      </c>
      <c r="Y177" s="105">
        <v>-41.419818456883512</v>
      </c>
      <c r="Z177" s="105">
        <v>-40.894318181818178</v>
      </c>
      <c r="AA177" s="105">
        <v>-40.471590909090907</v>
      </c>
      <c r="AB177" s="105">
        <v>-40.048863636363635</v>
      </c>
      <c r="AC177" s="105">
        <v>-39.626136363636363</v>
      </c>
      <c r="AD177" s="105">
        <v>-39.203409090909091</v>
      </c>
      <c r="AE177" s="105">
        <v>-38.780681818181819</v>
      </c>
      <c r="AF177" s="105">
        <v>-38.357954545454547</v>
      </c>
      <c r="AG177" s="105">
        <v>-37.989727685325263</v>
      </c>
      <c r="AH177" s="105">
        <v>-37.65084720121029</v>
      </c>
      <c r="AI177" s="105">
        <v>-37.311966717095309</v>
      </c>
      <c r="AJ177" s="105">
        <v>-36.973086232980336</v>
      </c>
      <c r="AK177" s="105">
        <v>-36.634205748865355</v>
      </c>
      <c r="AL177" s="105">
        <v>-36.295325264750375</v>
      </c>
      <c r="AM177" s="105">
        <v>-35.957957639939487</v>
      </c>
      <c r="AN177" s="105">
        <v>-35.656898638426625</v>
      </c>
      <c r="AO177" s="105">
        <v>-35.355839636913764</v>
      </c>
      <c r="AP177" s="105">
        <v>-35.05478063540091</v>
      </c>
      <c r="AQ177" s="105">
        <v>-34.753721633888048</v>
      </c>
      <c r="AR177" s="105">
        <v>-34.452662632375187</v>
      </c>
      <c r="AS177" s="105">
        <v>-34.151603630862326</v>
      </c>
      <c r="AT177" s="105">
        <v>-33.854909090909089</v>
      </c>
      <c r="AU177" s="105">
        <v>-33.564</v>
      </c>
      <c r="AV177" s="105">
        <v>-33.277818181818184</v>
      </c>
      <c r="AW177" s="105">
        <v>-32.99218181818182</v>
      </c>
      <c r="AX177" s="105">
        <v>-32.70127272727273</v>
      </c>
      <c r="AY177" s="105">
        <v>-32.414096385542166</v>
      </c>
      <c r="AZ177" s="105">
        <v>-32.130963855421683</v>
      </c>
      <c r="BA177" s="105">
        <v>-32.00545454545454</v>
      </c>
      <c r="BB177" s="105">
        <v>-31.915575757575755</v>
      </c>
      <c r="BC177" s="105">
        <v>-31.830727272727273</v>
      </c>
      <c r="BD177" s="105">
        <v>-31.739575757575757</v>
      </c>
      <c r="BE177" s="105">
        <v>-31.64260606060606</v>
      </c>
      <c r="BF177" s="105">
        <v>-31.550909090909091</v>
      </c>
      <c r="BG177" s="105">
        <v>-31.458795180722891</v>
      </c>
      <c r="BH177" s="105">
        <v>-31.362409638554215</v>
      </c>
      <c r="BI177" s="105">
        <v>-31.275878787878789</v>
      </c>
      <c r="BJ177" s="105">
        <v>-31.19709090909091</v>
      </c>
      <c r="BK177" s="105">
        <v>-31.140363636363638</v>
      </c>
      <c r="BL177" s="105">
        <v>-31.081090909090911</v>
      </c>
      <c r="BM177" s="105">
        <v>-31.008363636363637</v>
      </c>
      <c r="BN177" s="105">
        <v>-30.86539393939394</v>
      </c>
      <c r="BO177" s="105">
        <v>-30.677515151515152</v>
      </c>
      <c r="BP177" s="105">
        <v>-30.484939759036145</v>
      </c>
      <c r="BQ177" s="105">
        <v>-30.293636363636363</v>
      </c>
      <c r="BR177" s="105">
        <v>-30.105757575757575</v>
      </c>
      <c r="BS177" s="105">
        <v>-29.917878787878788</v>
      </c>
      <c r="BT177" s="105">
        <v>-29.73</v>
      </c>
      <c r="CL177" s="45" t="s">
        <v>398</v>
      </c>
      <c r="CM177" s="35">
        <v>-60.497333333333337</v>
      </c>
      <c r="CN177" s="35">
        <v>-58.702060606060606</v>
      </c>
      <c r="CO177" s="131">
        <v>-57.023272727272726</v>
      </c>
      <c r="CP177" s="131">
        <v>-55.472787878787877</v>
      </c>
      <c r="CQ177" s="131">
        <v>-53.961467473524962</v>
      </c>
      <c r="CR177" s="131">
        <v>-52.35481089258699</v>
      </c>
      <c r="CS177" s="131">
        <v>-50.748154311649017</v>
      </c>
      <c r="CT177" s="131">
        <v>-49.141497730711045</v>
      </c>
      <c r="CU177" s="131">
        <v>-47.534841149773072</v>
      </c>
      <c r="CV177" s="131">
        <v>-45.9281845688351</v>
      </c>
      <c r="CW177" s="131">
        <v>-44.321527987897127</v>
      </c>
      <c r="CX177" s="131">
        <v>-43.557458396369135</v>
      </c>
      <c r="CY177" s="131">
        <v>-43.74354009077156</v>
      </c>
      <c r="CZ177" s="131">
        <v>-43.929621785173978</v>
      </c>
      <c r="DA177" s="131">
        <v>-44.115703479576403</v>
      </c>
      <c r="DB177" s="131">
        <v>-44.301785173978821</v>
      </c>
      <c r="DC177" s="131">
        <v>-44.487866868381246</v>
      </c>
      <c r="DD177" s="131">
        <v>-44.673948562783664</v>
      </c>
      <c r="DE177" s="131">
        <v>-44.218608169440245</v>
      </c>
      <c r="DF177" s="131">
        <v>-43.658850226928898</v>
      </c>
      <c r="DG177" s="131">
        <v>-43.099092284417551</v>
      </c>
      <c r="DH177" s="131">
        <v>-42.539334341906205</v>
      </c>
      <c r="DI177" s="131">
        <v>-41.979576399394858</v>
      </c>
      <c r="DJ177" s="131">
        <v>-41.419818456883512</v>
      </c>
      <c r="DK177" s="131">
        <v>-40.894318181818178</v>
      </c>
      <c r="DL177" s="131">
        <v>-40.471590909090907</v>
      </c>
      <c r="DM177" s="131">
        <v>-40.048863636363635</v>
      </c>
      <c r="DN177" s="131">
        <v>-39.626136363636363</v>
      </c>
      <c r="DO177" s="131">
        <v>-39.203409090909091</v>
      </c>
      <c r="DP177" s="131">
        <v>-38.780681818181819</v>
      </c>
      <c r="DQ177" s="131">
        <v>-38.357954545454547</v>
      </c>
      <c r="DR177" s="131">
        <v>-37.989727685325263</v>
      </c>
      <c r="DS177" s="131">
        <v>-37.65084720121029</v>
      </c>
      <c r="DT177" s="131">
        <v>-37.311966717095309</v>
      </c>
      <c r="DU177" s="131">
        <v>-36.973086232980336</v>
      </c>
      <c r="DV177" s="131">
        <v>-36.634205748865355</v>
      </c>
      <c r="DW177" s="131">
        <v>-36.295325264750375</v>
      </c>
      <c r="DX177" s="131">
        <v>-35.957957639939487</v>
      </c>
      <c r="DY177" s="131">
        <v>-35.656898638426625</v>
      </c>
      <c r="DZ177" s="131">
        <v>-35.355839636913764</v>
      </c>
      <c r="EA177" s="131">
        <v>-35.05478063540091</v>
      </c>
      <c r="EB177" s="131">
        <v>-34.753721633888048</v>
      </c>
      <c r="EC177" s="131">
        <v>-34.452662632375187</v>
      </c>
      <c r="ED177" s="131">
        <v>-34.151603630862326</v>
      </c>
      <c r="EE177" s="131">
        <v>-33.854909090909089</v>
      </c>
      <c r="EF177" s="131">
        <v>-33.564</v>
      </c>
      <c r="EG177" s="131">
        <v>-33.277818181818184</v>
      </c>
      <c r="EH177" s="131">
        <v>-32.99218181818182</v>
      </c>
      <c r="EI177" s="131">
        <v>-32.70127272727273</v>
      </c>
      <c r="EJ177" s="131">
        <v>-32.414096385542166</v>
      </c>
      <c r="EK177" s="131">
        <v>-32.130963855421683</v>
      </c>
      <c r="EL177" s="131">
        <v>-32.00545454545454</v>
      </c>
      <c r="EM177" s="131">
        <v>-31.915575757575755</v>
      </c>
      <c r="EN177" s="131">
        <v>-31.830727272727273</v>
      </c>
      <c r="EO177" s="131">
        <v>-31.739575757575757</v>
      </c>
      <c r="EP177" s="131">
        <v>-31.64260606060606</v>
      </c>
      <c r="EQ177" s="131">
        <v>-31.550909090909091</v>
      </c>
      <c r="ER177" s="131">
        <v>-31.458795180722891</v>
      </c>
      <c r="ES177" s="131">
        <v>-31.362409638554215</v>
      </c>
      <c r="ET177" s="131">
        <v>-31.275878787878789</v>
      </c>
      <c r="EU177" s="131">
        <v>-31.19709090909091</v>
      </c>
      <c r="EV177" s="131">
        <v>-31.140363636363638</v>
      </c>
      <c r="EW177" s="131">
        <v>-31.081090909090911</v>
      </c>
      <c r="EX177" s="131">
        <v>-31.008363636363637</v>
      </c>
      <c r="EY177" s="131">
        <v>-30.86539393939394</v>
      </c>
      <c r="EZ177" s="131">
        <v>-30.677515151515152</v>
      </c>
      <c r="FA177" s="131">
        <v>-30.484939759036145</v>
      </c>
      <c r="FB177" s="131">
        <v>-30.293636363636363</v>
      </c>
      <c r="FC177" s="131">
        <v>-30.105757575757575</v>
      </c>
      <c r="FD177" s="131">
        <v>-29.917878787878788</v>
      </c>
      <c r="FE177" s="131">
        <v>-29.73</v>
      </c>
    </row>
    <row r="178" spans="1:161" ht="9.9499999999999993" customHeight="1" thickBot="1" x14ac:dyDescent="0.4">
      <c r="A178" s="45" t="s">
        <v>399</v>
      </c>
      <c r="B178" s="35">
        <v>-22.205757575757573</v>
      </c>
      <c r="C178" s="35">
        <v>-21.627333333333333</v>
      </c>
      <c r="D178" s="105">
        <v>-21.093999999999998</v>
      </c>
      <c r="E178" s="105">
        <v>-20.596060606060604</v>
      </c>
      <c r="F178" s="105">
        <v>-20.142375189107412</v>
      </c>
      <c r="G178" s="105">
        <v>-20.047065052950074</v>
      </c>
      <c r="H178" s="105">
        <v>-19.951754916792737</v>
      </c>
      <c r="I178" s="105">
        <v>-19.8564447806354</v>
      </c>
      <c r="J178" s="105">
        <v>-19.761134644478062</v>
      </c>
      <c r="K178" s="105">
        <v>-19.665824508320725</v>
      </c>
      <c r="L178" s="105">
        <v>-19.570514372163387</v>
      </c>
      <c r="M178" s="105">
        <v>-19.074886535552196</v>
      </c>
      <c r="N178" s="105">
        <v>-18.127836611195157</v>
      </c>
      <c r="O178" s="105">
        <v>-17.180786686838125</v>
      </c>
      <c r="P178" s="105">
        <v>-16.233736762481087</v>
      </c>
      <c r="Q178" s="105">
        <v>-15.286686838124053</v>
      </c>
      <c r="R178" s="105">
        <v>-14.339636913767016</v>
      </c>
      <c r="S178" s="105">
        <v>-13.392586989409981</v>
      </c>
      <c r="T178" s="105">
        <v>-13.058335854765506</v>
      </c>
      <c r="U178" s="105">
        <v>-12.823842662632375</v>
      </c>
      <c r="V178" s="105">
        <v>-12.589349470499243</v>
      </c>
      <c r="W178" s="105">
        <v>-12.354856278366112</v>
      </c>
      <c r="X178" s="105">
        <v>-12.120363086232981</v>
      </c>
      <c r="Y178" s="105">
        <v>-11.88586989409985</v>
      </c>
      <c r="Z178" s="105">
        <v>-11.664166666666668</v>
      </c>
      <c r="AA178" s="105">
        <v>-11.480833333333335</v>
      </c>
      <c r="AB178" s="105">
        <v>-11.297500000000001</v>
      </c>
      <c r="AC178" s="105">
        <v>-11.114166666666668</v>
      </c>
      <c r="AD178" s="105">
        <v>-10.930833333333334</v>
      </c>
      <c r="AE178" s="105">
        <v>-10.7475</v>
      </c>
      <c r="AF178" s="105">
        <v>-10.564166666666667</v>
      </c>
      <c r="AG178" s="105">
        <v>-10.411104387291982</v>
      </c>
      <c r="AH178" s="105">
        <v>-10.274341906202723</v>
      </c>
      <c r="AI178" s="105">
        <v>-10.137579425113465</v>
      </c>
      <c r="AJ178" s="105">
        <v>-10.000816944024207</v>
      </c>
      <c r="AK178" s="105">
        <v>-9.8640544629349467</v>
      </c>
      <c r="AL178" s="105">
        <v>-9.7272919818456884</v>
      </c>
      <c r="AM178" s="105">
        <v>-9.5924538577912255</v>
      </c>
      <c r="AN178" s="105">
        <v>-9.5038003025718609</v>
      </c>
      <c r="AO178" s="105">
        <v>-9.4151467473524963</v>
      </c>
      <c r="AP178" s="105">
        <v>-9.3264931921331318</v>
      </c>
      <c r="AQ178" s="105">
        <v>-9.2378396369137672</v>
      </c>
      <c r="AR178" s="105">
        <v>-9.1491860816944026</v>
      </c>
      <c r="AS178" s="105">
        <v>-9.060532526475038</v>
      </c>
      <c r="AT178" s="105">
        <v>-8.9847212121212117</v>
      </c>
      <c r="AU178" s="105">
        <v>-8.9259333333333331</v>
      </c>
      <c r="AV178" s="105">
        <v>-8.876127272727274</v>
      </c>
      <c r="AW178" s="105">
        <v>-8.8301939393939399</v>
      </c>
      <c r="AX178" s="105">
        <v>-8.7932242424242428</v>
      </c>
      <c r="AY178" s="105">
        <v>-8.7609879518072287</v>
      </c>
      <c r="AZ178" s="105">
        <v>-8.733879518072289</v>
      </c>
      <c r="BA178" s="105">
        <v>-8.7006727272727264</v>
      </c>
      <c r="BB178" s="105">
        <v>-8.6683939393939404</v>
      </c>
      <c r="BC178" s="105">
        <v>-8.647181818181819</v>
      </c>
      <c r="BD178" s="105">
        <v>-8.6319575757575766</v>
      </c>
      <c r="BE178" s="105">
        <v>-8.6222606060606068</v>
      </c>
      <c r="BF178" s="105">
        <v>-8.6204727272727268</v>
      </c>
      <c r="BG178" s="105">
        <v>-8.6213253012048181</v>
      </c>
      <c r="BH178" s="105">
        <v>-8.6273493975903612</v>
      </c>
      <c r="BI178" s="105">
        <v>-8.6357696969696978</v>
      </c>
      <c r="BJ178" s="105">
        <v>-8.6460727272727276</v>
      </c>
      <c r="BK178" s="105">
        <v>-8.6580303030303032</v>
      </c>
      <c r="BL178" s="105">
        <v>-8.6722000000000001</v>
      </c>
      <c r="BM178" s="105">
        <v>-8.6921999999999997</v>
      </c>
      <c r="BN178" s="105">
        <v>-8.7269878787878792</v>
      </c>
      <c r="BO178" s="105">
        <v>-8.7712303030303023</v>
      </c>
      <c r="BP178" s="105">
        <v>-8.8175301204819281</v>
      </c>
      <c r="BQ178" s="105">
        <v>-8.8645454545454534</v>
      </c>
      <c r="BR178" s="105">
        <v>-8.9130303030303022</v>
      </c>
      <c r="BS178" s="105">
        <v>-8.9623030303030298</v>
      </c>
      <c r="BT178" s="105">
        <v>-9.0120000000000005</v>
      </c>
      <c r="CL178" s="45" t="s">
        <v>399</v>
      </c>
      <c r="CM178" s="35">
        <v>-22.205757575757573</v>
      </c>
      <c r="CN178" s="35">
        <v>-21.627333333333333</v>
      </c>
      <c r="CO178" s="131">
        <v>-21.093999999999998</v>
      </c>
      <c r="CP178" s="131">
        <v>-20.596060606060604</v>
      </c>
      <c r="CQ178" s="131">
        <v>-20.142375189107412</v>
      </c>
      <c r="CR178" s="131">
        <v>-20.047065052950074</v>
      </c>
      <c r="CS178" s="131">
        <v>-19.951754916792737</v>
      </c>
      <c r="CT178" s="131">
        <v>-19.8564447806354</v>
      </c>
      <c r="CU178" s="131">
        <v>-19.761134644478062</v>
      </c>
      <c r="CV178" s="131">
        <v>-19.665824508320725</v>
      </c>
      <c r="CW178" s="131">
        <v>-19.570514372163387</v>
      </c>
      <c r="CX178" s="131">
        <v>-19.074886535552196</v>
      </c>
      <c r="CY178" s="131">
        <v>-18.127836611195157</v>
      </c>
      <c r="CZ178" s="131">
        <v>-17.180786686838125</v>
      </c>
      <c r="DA178" s="131">
        <v>-16.233736762481087</v>
      </c>
      <c r="DB178" s="131">
        <v>-15.286686838124053</v>
      </c>
      <c r="DC178" s="131">
        <v>-14.339636913767016</v>
      </c>
      <c r="DD178" s="131">
        <v>-13.392586989409981</v>
      </c>
      <c r="DE178" s="131">
        <v>-13.058335854765506</v>
      </c>
      <c r="DF178" s="131">
        <v>-12.823842662632375</v>
      </c>
      <c r="DG178" s="131">
        <v>-12.589349470499243</v>
      </c>
      <c r="DH178" s="131">
        <v>-12.354856278366112</v>
      </c>
      <c r="DI178" s="131">
        <v>-12.120363086232981</v>
      </c>
      <c r="DJ178" s="131">
        <v>-11.88586989409985</v>
      </c>
      <c r="DK178" s="131">
        <v>-11.664166666666668</v>
      </c>
      <c r="DL178" s="131">
        <v>-11.480833333333335</v>
      </c>
      <c r="DM178" s="131">
        <v>-11.297500000000001</v>
      </c>
      <c r="DN178" s="131">
        <v>-11.114166666666668</v>
      </c>
      <c r="DO178" s="131">
        <v>-10.930833333333334</v>
      </c>
      <c r="DP178" s="131">
        <v>-10.7475</v>
      </c>
      <c r="DQ178" s="131">
        <v>-10.564166666666667</v>
      </c>
      <c r="DR178" s="131">
        <v>-10.411104387291982</v>
      </c>
      <c r="DS178" s="131">
        <v>-10.274341906202723</v>
      </c>
      <c r="DT178" s="131">
        <v>-10.137579425113465</v>
      </c>
      <c r="DU178" s="131">
        <v>-10.000816944024207</v>
      </c>
      <c r="DV178" s="131">
        <v>-9.8640544629349467</v>
      </c>
      <c r="DW178" s="131">
        <v>-9.7272919818456884</v>
      </c>
      <c r="DX178" s="131">
        <v>-9.5924538577912255</v>
      </c>
      <c r="DY178" s="131">
        <v>-9.5038003025718609</v>
      </c>
      <c r="DZ178" s="131">
        <v>-9.4151467473524963</v>
      </c>
      <c r="EA178" s="131">
        <v>-9.3264931921331318</v>
      </c>
      <c r="EB178" s="131">
        <v>-9.2378396369137672</v>
      </c>
      <c r="EC178" s="131">
        <v>-9.1491860816944026</v>
      </c>
      <c r="ED178" s="131">
        <v>-9.060532526475038</v>
      </c>
      <c r="EE178" s="131">
        <v>-8.9847212121212117</v>
      </c>
      <c r="EF178" s="131">
        <v>-8.9259333333333331</v>
      </c>
      <c r="EG178" s="131">
        <v>-8.876127272727274</v>
      </c>
      <c r="EH178" s="131">
        <v>-8.8301939393939399</v>
      </c>
      <c r="EI178" s="131">
        <v>-8.7932242424242428</v>
      </c>
      <c r="EJ178" s="131">
        <v>-8.7609879518072287</v>
      </c>
      <c r="EK178" s="131">
        <v>-8.733879518072289</v>
      </c>
      <c r="EL178" s="131">
        <v>-8.7006727272727264</v>
      </c>
      <c r="EM178" s="131">
        <v>-8.6683939393939404</v>
      </c>
      <c r="EN178" s="131">
        <v>-8.647181818181819</v>
      </c>
      <c r="EO178" s="131">
        <v>-8.6319575757575766</v>
      </c>
      <c r="EP178" s="131">
        <v>-8.6222606060606068</v>
      </c>
      <c r="EQ178" s="131">
        <v>-8.6204727272727268</v>
      </c>
      <c r="ER178" s="131">
        <v>-8.6213253012048181</v>
      </c>
      <c r="ES178" s="131">
        <v>-8.6273493975903612</v>
      </c>
      <c r="ET178" s="131">
        <v>-8.6357696969696978</v>
      </c>
      <c r="EU178" s="131">
        <v>-8.6460727272727276</v>
      </c>
      <c r="EV178" s="131">
        <v>-8.6580303030303032</v>
      </c>
      <c r="EW178" s="131">
        <v>-8.6722000000000001</v>
      </c>
      <c r="EX178" s="131">
        <v>-8.6921999999999997</v>
      </c>
      <c r="EY178" s="131">
        <v>-8.7269878787878792</v>
      </c>
      <c r="EZ178" s="131">
        <v>-8.7712303030303023</v>
      </c>
      <c r="FA178" s="131">
        <v>-8.8175301204819281</v>
      </c>
      <c r="FB178" s="131">
        <v>-8.8645454545454534</v>
      </c>
      <c r="FC178" s="131">
        <v>-8.9130303030303022</v>
      </c>
      <c r="FD178" s="131">
        <v>-8.9623030303030298</v>
      </c>
      <c r="FE178" s="131">
        <v>-9.0120000000000005</v>
      </c>
    </row>
    <row r="179" spans="1:161" ht="9.9499999999999993" customHeight="1" thickBot="1" x14ac:dyDescent="0.4">
      <c r="A179" s="45" t="s">
        <v>400</v>
      </c>
      <c r="B179" s="35">
        <v>-60.497333333333337</v>
      </c>
      <c r="C179" s="35">
        <v>-58.702060606060606</v>
      </c>
      <c r="D179" s="105">
        <v>-57.023272727272726</v>
      </c>
      <c r="E179" s="105">
        <v>-55.472787878787877</v>
      </c>
      <c r="F179" s="105">
        <v>-53.961467473524962</v>
      </c>
      <c r="G179" s="105">
        <v>-52.35481089258699</v>
      </c>
      <c r="H179" s="105">
        <v>-50.748154311649017</v>
      </c>
      <c r="I179" s="105">
        <v>-49.141497730711045</v>
      </c>
      <c r="J179" s="105">
        <v>-47.534841149773072</v>
      </c>
      <c r="K179" s="105">
        <v>-45.9281845688351</v>
      </c>
      <c r="L179" s="105">
        <v>-44.321527987897127</v>
      </c>
      <c r="M179" s="105">
        <v>-43.557458396369135</v>
      </c>
      <c r="N179" s="105">
        <v>-43.74354009077156</v>
      </c>
      <c r="O179" s="105">
        <v>-43.929621785173978</v>
      </c>
      <c r="P179" s="105">
        <v>-44.115703479576403</v>
      </c>
      <c r="Q179" s="105">
        <v>-44.301785173978821</v>
      </c>
      <c r="R179" s="105">
        <v>-44.487866868381246</v>
      </c>
      <c r="S179" s="105">
        <v>-44.673948562783664</v>
      </c>
      <c r="T179" s="105">
        <v>-44.218608169440245</v>
      </c>
      <c r="U179" s="105">
        <v>-43.658850226928898</v>
      </c>
      <c r="V179" s="105">
        <v>-43.099092284417551</v>
      </c>
      <c r="W179" s="105">
        <v>-42.539334341906205</v>
      </c>
      <c r="X179" s="105">
        <v>-41.979576399394858</v>
      </c>
      <c r="Y179" s="105">
        <v>-41.419818456883512</v>
      </c>
      <c r="Z179" s="105">
        <v>-40.894318181818178</v>
      </c>
      <c r="AA179" s="105">
        <v>-40.471590909090907</v>
      </c>
      <c r="AB179" s="105">
        <v>-40.048863636363635</v>
      </c>
      <c r="AC179" s="105">
        <v>-39.626136363636363</v>
      </c>
      <c r="AD179" s="105">
        <v>-39.203409090909091</v>
      </c>
      <c r="AE179" s="105">
        <v>-38.780681818181819</v>
      </c>
      <c r="AF179" s="105">
        <v>-38.357954545454547</v>
      </c>
      <c r="AG179" s="105">
        <v>-37.989727685325263</v>
      </c>
      <c r="AH179" s="105">
        <v>-37.65084720121029</v>
      </c>
      <c r="AI179" s="105">
        <v>-37.311966717095309</v>
      </c>
      <c r="AJ179" s="105">
        <v>-36.973086232980336</v>
      </c>
      <c r="AK179" s="105">
        <v>-36.634205748865355</v>
      </c>
      <c r="AL179" s="105">
        <v>-36.295325264750375</v>
      </c>
      <c r="AM179" s="105">
        <v>-35.957957639939487</v>
      </c>
      <c r="AN179" s="105">
        <v>-35.656898638426625</v>
      </c>
      <c r="AO179" s="105">
        <v>-35.355839636913764</v>
      </c>
      <c r="AP179" s="105">
        <v>-35.05478063540091</v>
      </c>
      <c r="AQ179" s="105">
        <v>-34.753721633888048</v>
      </c>
      <c r="AR179" s="105">
        <v>-34.452662632375187</v>
      </c>
      <c r="AS179" s="105">
        <v>-34.151603630862326</v>
      </c>
      <c r="AT179" s="105">
        <v>-33.854909090909089</v>
      </c>
      <c r="AU179" s="105">
        <v>-33.564</v>
      </c>
      <c r="AV179" s="105">
        <v>-33.277818181818184</v>
      </c>
      <c r="AW179" s="105">
        <v>-32.99218181818182</v>
      </c>
      <c r="AX179" s="105">
        <v>-32.70127272727273</v>
      </c>
      <c r="AY179" s="105">
        <v>-32.414096385542166</v>
      </c>
      <c r="AZ179" s="105">
        <v>-32.130963855421683</v>
      </c>
      <c r="BA179" s="105">
        <v>-32.00545454545454</v>
      </c>
      <c r="BB179" s="105">
        <v>-31.915575757575755</v>
      </c>
      <c r="BC179" s="105">
        <v>-31.830727272727273</v>
      </c>
      <c r="BD179" s="105">
        <v>-31.739575757575757</v>
      </c>
      <c r="BE179" s="105">
        <v>-31.64260606060606</v>
      </c>
      <c r="BF179" s="105">
        <v>-31.550909090909091</v>
      </c>
      <c r="BG179" s="105">
        <v>-31.458795180722891</v>
      </c>
      <c r="BH179" s="105">
        <v>-31.362409638554215</v>
      </c>
      <c r="BI179" s="105">
        <v>-31.275878787878789</v>
      </c>
      <c r="BJ179" s="105">
        <v>-31.19709090909091</v>
      </c>
      <c r="BK179" s="105">
        <v>-31.140363636363638</v>
      </c>
      <c r="BL179" s="105">
        <v>-31.081090909090911</v>
      </c>
      <c r="BM179" s="105">
        <v>-31.008363636363637</v>
      </c>
      <c r="BN179" s="105">
        <v>-30.86539393939394</v>
      </c>
      <c r="BO179" s="105">
        <v>-30.677515151515152</v>
      </c>
      <c r="BP179" s="105">
        <v>-30.484939759036145</v>
      </c>
      <c r="BQ179" s="105">
        <v>-30.293636363636363</v>
      </c>
      <c r="BR179" s="105">
        <v>-30.105757575757575</v>
      </c>
      <c r="BS179" s="105">
        <v>-29.917878787878788</v>
      </c>
      <c r="BT179" s="105">
        <v>-29.73</v>
      </c>
      <c r="CL179" s="45" t="s">
        <v>400</v>
      </c>
      <c r="CM179" s="35">
        <v>-60.497333333333337</v>
      </c>
      <c r="CN179" s="35">
        <v>-58.702060606060606</v>
      </c>
      <c r="CO179" s="131">
        <v>-57.023272727272726</v>
      </c>
      <c r="CP179" s="131">
        <v>-55.472787878787877</v>
      </c>
      <c r="CQ179" s="131">
        <v>-53.961467473524962</v>
      </c>
      <c r="CR179" s="131">
        <v>-52.35481089258699</v>
      </c>
      <c r="CS179" s="131">
        <v>-50.748154311649017</v>
      </c>
      <c r="CT179" s="131">
        <v>-49.141497730711045</v>
      </c>
      <c r="CU179" s="131">
        <v>-47.534841149773072</v>
      </c>
      <c r="CV179" s="131">
        <v>-45.9281845688351</v>
      </c>
      <c r="CW179" s="131">
        <v>-44.321527987897127</v>
      </c>
      <c r="CX179" s="131">
        <v>-43.557458396369135</v>
      </c>
      <c r="CY179" s="131">
        <v>-43.74354009077156</v>
      </c>
      <c r="CZ179" s="131">
        <v>-43.929621785173978</v>
      </c>
      <c r="DA179" s="131">
        <v>-44.115703479576403</v>
      </c>
      <c r="DB179" s="131">
        <v>-44.301785173978821</v>
      </c>
      <c r="DC179" s="131">
        <v>-44.487866868381246</v>
      </c>
      <c r="DD179" s="131">
        <v>-44.673948562783664</v>
      </c>
      <c r="DE179" s="131">
        <v>-44.218608169440245</v>
      </c>
      <c r="DF179" s="131">
        <v>-43.658850226928898</v>
      </c>
      <c r="DG179" s="131">
        <v>-43.099092284417551</v>
      </c>
      <c r="DH179" s="131">
        <v>-42.539334341906205</v>
      </c>
      <c r="DI179" s="131">
        <v>-41.979576399394858</v>
      </c>
      <c r="DJ179" s="131">
        <v>-41.419818456883512</v>
      </c>
      <c r="DK179" s="131">
        <v>-40.894318181818178</v>
      </c>
      <c r="DL179" s="131">
        <v>-40.471590909090907</v>
      </c>
      <c r="DM179" s="131">
        <v>-40.048863636363635</v>
      </c>
      <c r="DN179" s="131">
        <v>-39.626136363636363</v>
      </c>
      <c r="DO179" s="131">
        <v>-39.203409090909091</v>
      </c>
      <c r="DP179" s="131">
        <v>-38.780681818181819</v>
      </c>
      <c r="DQ179" s="131">
        <v>-38.357954545454547</v>
      </c>
      <c r="DR179" s="131">
        <v>-37.989727685325263</v>
      </c>
      <c r="DS179" s="131">
        <v>-37.65084720121029</v>
      </c>
      <c r="DT179" s="131">
        <v>-37.311966717095309</v>
      </c>
      <c r="DU179" s="131">
        <v>-36.973086232980336</v>
      </c>
      <c r="DV179" s="131">
        <v>-36.634205748865355</v>
      </c>
      <c r="DW179" s="131">
        <v>-36.295325264750375</v>
      </c>
      <c r="DX179" s="131">
        <v>-35.957957639939487</v>
      </c>
      <c r="DY179" s="131">
        <v>-35.656898638426625</v>
      </c>
      <c r="DZ179" s="131">
        <v>-35.355839636913764</v>
      </c>
      <c r="EA179" s="131">
        <v>-35.05478063540091</v>
      </c>
      <c r="EB179" s="131">
        <v>-34.753721633888048</v>
      </c>
      <c r="EC179" s="131">
        <v>-34.452662632375187</v>
      </c>
      <c r="ED179" s="131">
        <v>-34.151603630862326</v>
      </c>
      <c r="EE179" s="131">
        <v>-33.854909090909089</v>
      </c>
      <c r="EF179" s="131">
        <v>-33.564</v>
      </c>
      <c r="EG179" s="131">
        <v>-33.277818181818184</v>
      </c>
      <c r="EH179" s="131">
        <v>-32.99218181818182</v>
      </c>
      <c r="EI179" s="131">
        <v>-32.70127272727273</v>
      </c>
      <c r="EJ179" s="131">
        <v>-32.414096385542166</v>
      </c>
      <c r="EK179" s="131">
        <v>-32.130963855421683</v>
      </c>
      <c r="EL179" s="131">
        <v>-32.00545454545454</v>
      </c>
      <c r="EM179" s="131">
        <v>-31.915575757575755</v>
      </c>
      <c r="EN179" s="131">
        <v>-31.830727272727273</v>
      </c>
      <c r="EO179" s="131">
        <v>-31.739575757575757</v>
      </c>
      <c r="EP179" s="131">
        <v>-31.64260606060606</v>
      </c>
      <c r="EQ179" s="131">
        <v>-31.550909090909091</v>
      </c>
      <c r="ER179" s="131">
        <v>-31.458795180722891</v>
      </c>
      <c r="ES179" s="131">
        <v>-31.362409638554215</v>
      </c>
      <c r="ET179" s="131">
        <v>-31.275878787878789</v>
      </c>
      <c r="EU179" s="131">
        <v>-31.19709090909091</v>
      </c>
      <c r="EV179" s="131">
        <v>-31.140363636363638</v>
      </c>
      <c r="EW179" s="131">
        <v>-31.081090909090911</v>
      </c>
      <c r="EX179" s="131">
        <v>-31.008363636363637</v>
      </c>
      <c r="EY179" s="131">
        <v>-30.86539393939394</v>
      </c>
      <c r="EZ179" s="131">
        <v>-30.677515151515152</v>
      </c>
      <c r="FA179" s="131">
        <v>-30.484939759036145</v>
      </c>
      <c r="FB179" s="131">
        <v>-30.293636363636363</v>
      </c>
      <c r="FC179" s="131">
        <v>-30.105757575757575</v>
      </c>
      <c r="FD179" s="131">
        <v>-29.917878787878788</v>
      </c>
      <c r="FE179" s="131">
        <v>-29.73</v>
      </c>
    </row>
    <row r="180" spans="1:161" ht="9.9499999999999993" customHeight="1" thickBot="1" x14ac:dyDescent="0.4">
      <c r="A180" s="45" t="s">
        <v>401</v>
      </c>
      <c r="B180" s="35">
        <v>-15.736666666666665</v>
      </c>
      <c r="C180" s="35">
        <v>-15.417151515151515</v>
      </c>
      <c r="D180" s="105">
        <v>-15.120181818181816</v>
      </c>
      <c r="E180" s="105">
        <v>-14.849757575757575</v>
      </c>
      <c r="F180" s="105">
        <v>-14.57199697428139</v>
      </c>
      <c r="G180" s="105">
        <v>-14.096959152798789</v>
      </c>
      <c r="H180" s="105">
        <v>-13.621921331316187</v>
      </c>
      <c r="I180" s="105">
        <v>-13.146883509833586</v>
      </c>
      <c r="J180" s="105">
        <v>-12.671845688350984</v>
      </c>
      <c r="K180" s="105">
        <v>-12.196807866868383</v>
      </c>
      <c r="L180" s="105">
        <v>-11.72177004538578</v>
      </c>
      <c r="M180" s="105">
        <v>-11.731664145234493</v>
      </c>
      <c r="N180" s="105">
        <v>-12.28839636913767</v>
      </c>
      <c r="O180" s="105">
        <v>-12.845128593040847</v>
      </c>
      <c r="P180" s="105">
        <v>-13.401860816944025</v>
      </c>
      <c r="Q180" s="105">
        <v>-13.958593040847202</v>
      </c>
      <c r="R180" s="105">
        <v>-14.515325264750381</v>
      </c>
      <c r="S180" s="105">
        <v>-15.072057488653556</v>
      </c>
      <c r="T180" s="105">
        <v>-15.113570347957641</v>
      </c>
      <c r="U180" s="105">
        <v>-15.071210287443268</v>
      </c>
      <c r="V180" s="105">
        <v>-15.028850226928895</v>
      </c>
      <c r="W180" s="105">
        <v>-14.986490166414523</v>
      </c>
      <c r="X180" s="105">
        <v>-14.94413010590015</v>
      </c>
      <c r="Y180" s="105">
        <v>-14.901770045385778</v>
      </c>
      <c r="Z180" s="105">
        <v>-14.864318181818181</v>
      </c>
      <c r="AA180" s="105">
        <v>-14.841590909090909</v>
      </c>
      <c r="AB180" s="105">
        <v>-14.818863636363636</v>
      </c>
      <c r="AC180" s="105">
        <v>-14.796136363636364</v>
      </c>
      <c r="AD180" s="105">
        <v>-14.773409090909091</v>
      </c>
      <c r="AE180" s="105">
        <v>-14.750681818181819</v>
      </c>
      <c r="AF180" s="105">
        <v>-14.727954545454546</v>
      </c>
      <c r="AG180" s="105">
        <v>-14.70623298033283</v>
      </c>
      <c r="AH180" s="105">
        <v>-14.685052950075644</v>
      </c>
      <c r="AI180" s="105">
        <v>-14.663872919818457</v>
      </c>
      <c r="AJ180" s="105">
        <v>-14.642692889561271</v>
      </c>
      <c r="AK180" s="105">
        <v>-14.621512859304085</v>
      </c>
      <c r="AL180" s="105">
        <v>-14.600332829046899</v>
      </c>
      <c r="AM180" s="105">
        <v>-14.578547655068078</v>
      </c>
      <c r="AN180" s="105">
        <v>-14.542239031770045</v>
      </c>
      <c r="AO180" s="105">
        <v>-14.505930408472013</v>
      </c>
      <c r="AP180" s="105">
        <v>-14.469621785173979</v>
      </c>
      <c r="AQ180" s="105">
        <v>-14.433313161875946</v>
      </c>
      <c r="AR180" s="105">
        <v>-14.397004538577912</v>
      </c>
      <c r="AS180" s="105">
        <v>-14.360695915279878</v>
      </c>
      <c r="AT180" s="105">
        <v>-14.316545454545455</v>
      </c>
      <c r="AU180" s="105">
        <v>-14.262</v>
      </c>
      <c r="AV180" s="105">
        <v>-14.207454545454546</v>
      </c>
      <c r="AW180" s="105">
        <v>-14.152121212121212</v>
      </c>
      <c r="AX180" s="105">
        <v>-14.091515151515152</v>
      </c>
      <c r="AY180" s="105">
        <v>-14.028192771084338</v>
      </c>
      <c r="AZ180" s="105">
        <v>-13.961927710843373</v>
      </c>
      <c r="BA180" s="105">
        <v>-13.880424242424242</v>
      </c>
      <c r="BB180" s="105">
        <v>-13.796606060606061</v>
      </c>
      <c r="BC180" s="105">
        <v>-13.717818181818181</v>
      </c>
      <c r="BD180" s="105">
        <v>-13.639030303030303</v>
      </c>
      <c r="BE180" s="105">
        <v>-13.560242424242425</v>
      </c>
      <c r="BF180" s="105">
        <v>-13.486727272727272</v>
      </c>
      <c r="BG180" s="105">
        <v>-13.414096385542168</v>
      </c>
      <c r="BH180" s="105">
        <v>-13.341807228915663</v>
      </c>
      <c r="BI180" s="105">
        <v>-13.265878787878789</v>
      </c>
      <c r="BJ180" s="105">
        <v>-13.187090909090909</v>
      </c>
      <c r="BK180" s="105">
        <v>-13.119333333333334</v>
      </c>
      <c r="BL180" s="105">
        <v>-13.054242424242425</v>
      </c>
      <c r="BM180" s="105">
        <v>-12.993636363636364</v>
      </c>
      <c r="BN180" s="105">
        <v>-12.933030303030304</v>
      </c>
      <c r="BO180" s="105">
        <v>-12.872424242424241</v>
      </c>
      <c r="BP180" s="105">
        <v>-12.812168674698794</v>
      </c>
      <c r="BQ180" s="105">
        <v>-12.751818181818182</v>
      </c>
      <c r="BR180" s="105">
        <v>-12.691212121212121</v>
      </c>
      <c r="BS180" s="105">
        <v>-12.630606060606061</v>
      </c>
      <c r="BT180" s="105">
        <v>-12.57</v>
      </c>
      <c r="CL180" s="45" t="s">
        <v>401</v>
      </c>
      <c r="CM180" s="35">
        <v>-15.736666666666665</v>
      </c>
      <c r="CN180" s="35">
        <v>-15.417151515151515</v>
      </c>
      <c r="CO180" s="131">
        <v>-15.120181818181816</v>
      </c>
      <c r="CP180" s="131">
        <v>-14.849757575757575</v>
      </c>
      <c r="CQ180" s="131">
        <v>-14.57199697428139</v>
      </c>
      <c r="CR180" s="131">
        <v>-14.096959152798789</v>
      </c>
      <c r="CS180" s="131">
        <v>-13.621921331316187</v>
      </c>
      <c r="CT180" s="131">
        <v>-13.146883509833586</v>
      </c>
      <c r="CU180" s="131">
        <v>-12.671845688350984</v>
      </c>
      <c r="CV180" s="131">
        <v>-12.196807866868383</v>
      </c>
      <c r="CW180" s="131">
        <v>-11.72177004538578</v>
      </c>
      <c r="CX180" s="131">
        <v>-11.731664145234493</v>
      </c>
      <c r="CY180" s="131">
        <v>-12.28839636913767</v>
      </c>
      <c r="CZ180" s="131">
        <v>-12.845128593040847</v>
      </c>
      <c r="DA180" s="131">
        <v>-13.401860816944025</v>
      </c>
      <c r="DB180" s="131">
        <v>-13.958593040847202</v>
      </c>
      <c r="DC180" s="131">
        <v>-14.515325264750381</v>
      </c>
      <c r="DD180" s="131">
        <v>-15.072057488653556</v>
      </c>
      <c r="DE180" s="131">
        <v>-15.113570347957641</v>
      </c>
      <c r="DF180" s="131">
        <v>-15.071210287443268</v>
      </c>
      <c r="DG180" s="131">
        <v>-15.028850226928895</v>
      </c>
      <c r="DH180" s="131">
        <v>-14.986490166414523</v>
      </c>
      <c r="DI180" s="131">
        <v>-14.94413010590015</v>
      </c>
      <c r="DJ180" s="131">
        <v>-14.901770045385778</v>
      </c>
      <c r="DK180" s="131">
        <v>-14.864318181818181</v>
      </c>
      <c r="DL180" s="131">
        <v>-14.841590909090909</v>
      </c>
      <c r="DM180" s="131">
        <v>-14.818863636363636</v>
      </c>
      <c r="DN180" s="131">
        <v>-14.796136363636364</v>
      </c>
      <c r="DO180" s="131">
        <v>-14.773409090909091</v>
      </c>
      <c r="DP180" s="131">
        <v>-14.750681818181819</v>
      </c>
      <c r="DQ180" s="131">
        <v>-14.727954545454546</v>
      </c>
      <c r="DR180" s="131">
        <v>-14.70623298033283</v>
      </c>
      <c r="DS180" s="131">
        <v>-14.685052950075644</v>
      </c>
      <c r="DT180" s="131">
        <v>-14.663872919818457</v>
      </c>
      <c r="DU180" s="131">
        <v>-14.642692889561271</v>
      </c>
      <c r="DV180" s="131">
        <v>-14.621512859304085</v>
      </c>
      <c r="DW180" s="131">
        <v>-14.600332829046899</v>
      </c>
      <c r="DX180" s="131">
        <v>-14.578547655068078</v>
      </c>
      <c r="DY180" s="131">
        <v>-14.542239031770045</v>
      </c>
      <c r="DZ180" s="131">
        <v>-14.505930408472013</v>
      </c>
      <c r="EA180" s="131">
        <v>-14.469621785173979</v>
      </c>
      <c r="EB180" s="131">
        <v>-14.433313161875946</v>
      </c>
      <c r="EC180" s="131">
        <v>-14.397004538577912</v>
      </c>
      <c r="ED180" s="131">
        <v>-14.360695915279878</v>
      </c>
      <c r="EE180" s="131">
        <v>-14.316545454545455</v>
      </c>
      <c r="EF180" s="131">
        <v>-14.262</v>
      </c>
      <c r="EG180" s="131">
        <v>-14.207454545454546</v>
      </c>
      <c r="EH180" s="131">
        <v>-14.152121212121212</v>
      </c>
      <c r="EI180" s="131">
        <v>-14.091515151515152</v>
      </c>
      <c r="EJ180" s="131">
        <v>-14.028192771084338</v>
      </c>
      <c r="EK180" s="131">
        <v>-13.961927710843373</v>
      </c>
      <c r="EL180" s="131">
        <v>-13.880424242424242</v>
      </c>
      <c r="EM180" s="131">
        <v>-13.796606060606061</v>
      </c>
      <c r="EN180" s="131">
        <v>-13.717818181818181</v>
      </c>
      <c r="EO180" s="131">
        <v>-13.639030303030303</v>
      </c>
      <c r="EP180" s="131">
        <v>-13.560242424242425</v>
      </c>
      <c r="EQ180" s="131">
        <v>-13.486727272727272</v>
      </c>
      <c r="ER180" s="131">
        <v>-13.414096385542168</v>
      </c>
      <c r="ES180" s="131">
        <v>-13.341807228915663</v>
      </c>
      <c r="ET180" s="131">
        <v>-13.265878787878789</v>
      </c>
      <c r="EU180" s="131">
        <v>-13.187090909090909</v>
      </c>
      <c r="EV180" s="131">
        <v>-13.119333333333334</v>
      </c>
      <c r="EW180" s="131">
        <v>-13.054242424242425</v>
      </c>
      <c r="EX180" s="131">
        <v>-12.993636363636364</v>
      </c>
      <c r="EY180" s="131">
        <v>-12.933030303030304</v>
      </c>
      <c r="EZ180" s="131">
        <v>-12.872424242424241</v>
      </c>
      <c r="FA180" s="131">
        <v>-12.812168674698794</v>
      </c>
      <c r="FB180" s="131">
        <v>-12.751818181818182</v>
      </c>
      <c r="FC180" s="131">
        <v>-12.691212121212121</v>
      </c>
      <c r="FD180" s="131">
        <v>-12.630606060606061</v>
      </c>
      <c r="FE180" s="131">
        <v>-12.57</v>
      </c>
    </row>
    <row r="181" spans="1:161" ht="9.9499999999999993" customHeight="1" thickBot="1" x14ac:dyDescent="0.4">
      <c r="A181" s="45" t="s">
        <v>402</v>
      </c>
      <c r="B181" s="35">
        <v>-22.205757575757573</v>
      </c>
      <c r="C181" s="35">
        <v>-21.627333333333333</v>
      </c>
      <c r="D181" s="105">
        <v>-21.093999999999998</v>
      </c>
      <c r="E181" s="105">
        <v>-20.596060606060604</v>
      </c>
      <c r="F181" s="105">
        <v>-20.142375189107412</v>
      </c>
      <c r="G181" s="105">
        <v>-20.047065052950074</v>
      </c>
      <c r="H181" s="105">
        <v>-19.951754916792737</v>
      </c>
      <c r="I181" s="105">
        <v>-19.8564447806354</v>
      </c>
      <c r="J181" s="105">
        <v>-19.761134644478062</v>
      </c>
      <c r="K181" s="105">
        <v>-19.665824508320725</v>
      </c>
      <c r="L181" s="105">
        <v>-19.570514372163387</v>
      </c>
      <c r="M181" s="105">
        <v>-19.074886535552196</v>
      </c>
      <c r="N181" s="105">
        <v>-18.127836611195157</v>
      </c>
      <c r="O181" s="105">
        <v>-17.180786686838125</v>
      </c>
      <c r="P181" s="105">
        <v>-16.233736762481087</v>
      </c>
      <c r="Q181" s="105">
        <v>-15.286686838124053</v>
      </c>
      <c r="R181" s="105">
        <v>-14.339636913767016</v>
      </c>
      <c r="S181" s="105">
        <v>-13.392586989409981</v>
      </c>
      <c r="T181" s="105">
        <v>-13.058335854765506</v>
      </c>
      <c r="U181" s="105">
        <v>-12.823842662632375</v>
      </c>
      <c r="V181" s="105">
        <v>-12.589349470499243</v>
      </c>
      <c r="W181" s="105">
        <v>-12.354856278366112</v>
      </c>
      <c r="X181" s="105">
        <v>-12.120363086232981</v>
      </c>
      <c r="Y181" s="105">
        <v>-11.88586989409985</v>
      </c>
      <c r="Z181" s="105">
        <v>-11.664166666666668</v>
      </c>
      <c r="AA181" s="105">
        <v>-11.480833333333335</v>
      </c>
      <c r="AB181" s="105">
        <v>-11.297500000000001</v>
      </c>
      <c r="AC181" s="105">
        <v>-11.114166666666668</v>
      </c>
      <c r="AD181" s="105">
        <v>-10.930833333333334</v>
      </c>
      <c r="AE181" s="105">
        <v>-10.7475</v>
      </c>
      <c r="AF181" s="105">
        <v>-10.564166666666667</v>
      </c>
      <c r="AG181" s="105">
        <v>-10.411104387291982</v>
      </c>
      <c r="AH181" s="105">
        <v>-10.274341906202723</v>
      </c>
      <c r="AI181" s="105">
        <v>-10.137579425113465</v>
      </c>
      <c r="AJ181" s="105">
        <v>-10.000816944024207</v>
      </c>
      <c r="AK181" s="105">
        <v>-9.8640544629349467</v>
      </c>
      <c r="AL181" s="105">
        <v>-9.7272919818456884</v>
      </c>
      <c r="AM181" s="105">
        <v>-9.5924538577912255</v>
      </c>
      <c r="AN181" s="105">
        <v>-9.5038003025718609</v>
      </c>
      <c r="AO181" s="105">
        <v>-9.4151467473524963</v>
      </c>
      <c r="AP181" s="105">
        <v>-9.3264931921331318</v>
      </c>
      <c r="AQ181" s="105">
        <v>-9.2378396369137672</v>
      </c>
      <c r="AR181" s="105">
        <v>-9.1491860816944026</v>
      </c>
      <c r="AS181" s="105">
        <v>-9.060532526475038</v>
      </c>
      <c r="AT181" s="105">
        <v>-8.9847212121212117</v>
      </c>
      <c r="AU181" s="105">
        <v>-8.9259333333333331</v>
      </c>
      <c r="AV181" s="105">
        <v>-8.876127272727274</v>
      </c>
      <c r="AW181" s="105">
        <v>-8.8301939393939399</v>
      </c>
      <c r="AX181" s="105">
        <v>-8.7932242424242428</v>
      </c>
      <c r="AY181" s="105">
        <v>-8.7609879518072287</v>
      </c>
      <c r="AZ181" s="105">
        <v>-8.733879518072289</v>
      </c>
      <c r="BA181" s="105">
        <v>-8.7006727272727264</v>
      </c>
      <c r="BB181" s="105">
        <v>-8.6683939393939404</v>
      </c>
      <c r="BC181" s="105">
        <v>-8.647181818181819</v>
      </c>
      <c r="BD181" s="105">
        <v>-8.6319575757575766</v>
      </c>
      <c r="BE181" s="105">
        <v>-8.6222606060606068</v>
      </c>
      <c r="BF181" s="105">
        <v>-8.6204727272727268</v>
      </c>
      <c r="BG181" s="105">
        <v>-8.6213253012048181</v>
      </c>
      <c r="BH181" s="105">
        <v>-8.6273493975903612</v>
      </c>
      <c r="BI181" s="105">
        <v>-8.6357696969696978</v>
      </c>
      <c r="BJ181" s="105">
        <v>-8.6460727272727276</v>
      </c>
      <c r="BK181" s="105">
        <v>-8.6580303030303032</v>
      </c>
      <c r="BL181" s="105">
        <v>-8.6722000000000001</v>
      </c>
      <c r="BM181" s="105">
        <v>-8.6921999999999997</v>
      </c>
      <c r="BN181" s="105">
        <v>-8.7269878787878792</v>
      </c>
      <c r="BO181" s="105">
        <v>-8.7712303030303023</v>
      </c>
      <c r="BP181" s="105">
        <v>-8.8175301204819281</v>
      </c>
      <c r="BQ181" s="105">
        <v>-8.8645454545454534</v>
      </c>
      <c r="BR181" s="105">
        <v>-8.9130303030303022</v>
      </c>
      <c r="BS181" s="105">
        <v>-8.9623030303030298</v>
      </c>
      <c r="BT181" s="105">
        <v>-9.0120000000000005</v>
      </c>
      <c r="CL181" s="45" t="s">
        <v>402</v>
      </c>
      <c r="CM181" s="35">
        <v>-22.205757575757573</v>
      </c>
      <c r="CN181" s="35">
        <v>-21.627333333333333</v>
      </c>
      <c r="CO181" s="131">
        <v>-21.093999999999998</v>
      </c>
      <c r="CP181" s="131">
        <v>-20.596060606060604</v>
      </c>
      <c r="CQ181" s="131">
        <v>-20.142375189107412</v>
      </c>
      <c r="CR181" s="131">
        <v>-20.047065052950074</v>
      </c>
      <c r="CS181" s="131">
        <v>-19.951754916792737</v>
      </c>
      <c r="CT181" s="131">
        <v>-19.8564447806354</v>
      </c>
      <c r="CU181" s="131">
        <v>-19.761134644478062</v>
      </c>
      <c r="CV181" s="131">
        <v>-19.665824508320725</v>
      </c>
      <c r="CW181" s="131">
        <v>-19.570514372163387</v>
      </c>
      <c r="CX181" s="131">
        <v>-19.074886535552196</v>
      </c>
      <c r="CY181" s="131">
        <v>-18.127836611195157</v>
      </c>
      <c r="CZ181" s="131">
        <v>-17.180786686838125</v>
      </c>
      <c r="DA181" s="131">
        <v>-16.233736762481087</v>
      </c>
      <c r="DB181" s="131">
        <v>-15.286686838124053</v>
      </c>
      <c r="DC181" s="131">
        <v>-14.339636913767016</v>
      </c>
      <c r="DD181" s="131">
        <v>-13.392586989409981</v>
      </c>
      <c r="DE181" s="131">
        <v>-13.058335854765506</v>
      </c>
      <c r="DF181" s="131">
        <v>-12.823842662632375</v>
      </c>
      <c r="DG181" s="131">
        <v>-12.589349470499243</v>
      </c>
      <c r="DH181" s="131">
        <v>-12.354856278366112</v>
      </c>
      <c r="DI181" s="131">
        <v>-12.120363086232981</v>
      </c>
      <c r="DJ181" s="131">
        <v>-11.88586989409985</v>
      </c>
      <c r="DK181" s="131">
        <v>-11.664166666666668</v>
      </c>
      <c r="DL181" s="131">
        <v>-11.480833333333335</v>
      </c>
      <c r="DM181" s="131">
        <v>-11.297500000000001</v>
      </c>
      <c r="DN181" s="131">
        <v>-11.114166666666668</v>
      </c>
      <c r="DO181" s="131">
        <v>-10.930833333333334</v>
      </c>
      <c r="DP181" s="131">
        <v>-10.7475</v>
      </c>
      <c r="DQ181" s="131">
        <v>-10.564166666666667</v>
      </c>
      <c r="DR181" s="131">
        <v>-10.411104387291982</v>
      </c>
      <c r="DS181" s="131">
        <v>-10.274341906202723</v>
      </c>
      <c r="DT181" s="131">
        <v>-10.137579425113465</v>
      </c>
      <c r="DU181" s="131">
        <v>-10.000816944024207</v>
      </c>
      <c r="DV181" s="131">
        <v>-9.8640544629349467</v>
      </c>
      <c r="DW181" s="131">
        <v>-9.7272919818456884</v>
      </c>
      <c r="DX181" s="131">
        <v>-9.5924538577912255</v>
      </c>
      <c r="DY181" s="131">
        <v>-9.5038003025718609</v>
      </c>
      <c r="DZ181" s="131">
        <v>-9.4151467473524963</v>
      </c>
      <c r="EA181" s="131">
        <v>-9.3264931921331318</v>
      </c>
      <c r="EB181" s="131">
        <v>-9.2378396369137672</v>
      </c>
      <c r="EC181" s="131">
        <v>-9.1491860816944026</v>
      </c>
      <c r="ED181" s="131">
        <v>-9.060532526475038</v>
      </c>
      <c r="EE181" s="131">
        <v>-8.9847212121212117</v>
      </c>
      <c r="EF181" s="131">
        <v>-8.9259333333333331</v>
      </c>
      <c r="EG181" s="131">
        <v>-8.876127272727274</v>
      </c>
      <c r="EH181" s="131">
        <v>-8.8301939393939399</v>
      </c>
      <c r="EI181" s="131">
        <v>-8.7932242424242428</v>
      </c>
      <c r="EJ181" s="131">
        <v>-8.7609879518072287</v>
      </c>
      <c r="EK181" s="131">
        <v>-8.733879518072289</v>
      </c>
      <c r="EL181" s="131">
        <v>-8.7006727272727264</v>
      </c>
      <c r="EM181" s="131">
        <v>-8.6683939393939404</v>
      </c>
      <c r="EN181" s="131">
        <v>-8.647181818181819</v>
      </c>
      <c r="EO181" s="131">
        <v>-8.6319575757575766</v>
      </c>
      <c r="EP181" s="131">
        <v>-8.6222606060606068</v>
      </c>
      <c r="EQ181" s="131">
        <v>-8.6204727272727268</v>
      </c>
      <c r="ER181" s="131">
        <v>-8.6213253012048181</v>
      </c>
      <c r="ES181" s="131">
        <v>-8.6273493975903612</v>
      </c>
      <c r="ET181" s="131">
        <v>-8.6357696969696978</v>
      </c>
      <c r="EU181" s="131">
        <v>-8.6460727272727276</v>
      </c>
      <c r="EV181" s="131">
        <v>-8.6580303030303032</v>
      </c>
      <c r="EW181" s="131">
        <v>-8.6722000000000001</v>
      </c>
      <c r="EX181" s="131">
        <v>-8.6921999999999997</v>
      </c>
      <c r="EY181" s="131">
        <v>-8.7269878787878792</v>
      </c>
      <c r="EZ181" s="131">
        <v>-8.7712303030303023</v>
      </c>
      <c r="FA181" s="131">
        <v>-8.8175301204819281</v>
      </c>
      <c r="FB181" s="131">
        <v>-8.8645454545454534</v>
      </c>
      <c r="FC181" s="131">
        <v>-8.9130303030303022</v>
      </c>
      <c r="FD181" s="131">
        <v>-8.9623030303030298</v>
      </c>
      <c r="FE181" s="131">
        <v>-9.0120000000000005</v>
      </c>
    </row>
    <row r="182" spans="1:161" ht="9.9499999999999993" customHeight="1" thickBot="1" x14ac:dyDescent="0.4">
      <c r="A182" s="45" t="s">
        <v>63</v>
      </c>
      <c r="B182" s="35">
        <v>-37.942424242424238</v>
      </c>
      <c r="C182" s="35">
        <v>-37.044484848484849</v>
      </c>
      <c r="D182" s="105">
        <v>-36.214181818181814</v>
      </c>
      <c r="E182" s="105">
        <v>-35.445818181818176</v>
      </c>
      <c r="F182" s="105">
        <v>-34.714372163388802</v>
      </c>
      <c r="G182" s="105">
        <v>-34.144024205748863</v>
      </c>
      <c r="H182" s="105">
        <v>-33.573676248108924</v>
      </c>
      <c r="I182" s="105">
        <v>-33.003328290468986</v>
      </c>
      <c r="J182" s="105">
        <v>-32.432980332829047</v>
      </c>
      <c r="K182" s="105">
        <v>-31.862632375189108</v>
      </c>
      <c r="L182" s="105">
        <v>-31.292284417549169</v>
      </c>
      <c r="M182" s="105">
        <v>-30.806550680786689</v>
      </c>
      <c r="N182" s="105">
        <v>-30.416232980332829</v>
      </c>
      <c r="O182" s="105">
        <v>-30.025915279878973</v>
      </c>
      <c r="P182" s="105">
        <v>-29.635597579425113</v>
      </c>
      <c r="Q182" s="105">
        <v>-29.245279878971257</v>
      </c>
      <c r="R182" s="105">
        <v>-28.854962178517397</v>
      </c>
      <c r="S182" s="105">
        <v>-28.464644478063541</v>
      </c>
      <c r="T182" s="105">
        <v>-28.171906202723147</v>
      </c>
      <c r="U182" s="105">
        <v>-27.895052950075641</v>
      </c>
      <c r="V182" s="105">
        <v>-27.618199697428139</v>
      </c>
      <c r="W182" s="105">
        <v>-27.341346444780633</v>
      </c>
      <c r="X182" s="105">
        <v>-27.064493192133131</v>
      </c>
      <c r="Y182" s="105">
        <v>-26.787639939485626</v>
      </c>
      <c r="Z182" s="105">
        <v>-26.528484848484847</v>
      </c>
      <c r="AA182" s="105">
        <v>-26.322424242424241</v>
      </c>
      <c r="AB182" s="105">
        <v>-26.116363636363634</v>
      </c>
      <c r="AC182" s="105">
        <v>-25.91030303030303</v>
      </c>
      <c r="AD182" s="105">
        <v>-25.704242424242423</v>
      </c>
      <c r="AE182" s="105">
        <v>-25.498181818181816</v>
      </c>
      <c r="AF182" s="105">
        <v>-25.292121212121209</v>
      </c>
      <c r="AG182" s="105">
        <v>-25.11733736762481</v>
      </c>
      <c r="AH182" s="105">
        <v>-24.959394856278365</v>
      </c>
      <c r="AI182" s="105">
        <v>-24.801452344931921</v>
      </c>
      <c r="AJ182" s="105">
        <v>-24.643509833585476</v>
      </c>
      <c r="AK182" s="105">
        <v>-24.485567322239032</v>
      </c>
      <c r="AL182" s="105">
        <v>-24.327624810892587</v>
      </c>
      <c r="AM182" s="105">
        <v>-24.171001512859306</v>
      </c>
      <c r="AN182" s="105">
        <v>-24.046039334341909</v>
      </c>
      <c r="AO182" s="105">
        <v>-23.921077155824509</v>
      </c>
      <c r="AP182" s="105">
        <v>-23.796114977307113</v>
      </c>
      <c r="AQ182" s="105">
        <v>-23.671152798789713</v>
      </c>
      <c r="AR182" s="105">
        <v>-23.546190620272316</v>
      </c>
      <c r="AS182" s="105">
        <v>-23.42122844175492</v>
      </c>
      <c r="AT182" s="105">
        <v>-23.301266666666667</v>
      </c>
      <c r="AU182" s="105">
        <v>-23.187933333333334</v>
      </c>
      <c r="AV182" s="105">
        <v>-23.08358181818182</v>
      </c>
      <c r="AW182" s="105">
        <v>-22.982315151515152</v>
      </c>
      <c r="AX182" s="105">
        <v>-22.884739393939395</v>
      </c>
      <c r="AY182" s="105">
        <v>-22.789180722891565</v>
      </c>
      <c r="AZ182" s="105">
        <v>-22.695807228915662</v>
      </c>
      <c r="BA182" s="105">
        <v>-22.581096969696969</v>
      </c>
      <c r="BB182" s="105">
        <v>-22.465</v>
      </c>
      <c r="BC182" s="105">
        <v>-22.364999999999998</v>
      </c>
      <c r="BD182" s="105">
        <v>-22.270987878787878</v>
      </c>
      <c r="BE182" s="105">
        <v>-22.182503030303028</v>
      </c>
      <c r="BF182" s="105">
        <v>-22.107199999999999</v>
      </c>
      <c r="BG182" s="105">
        <v>-22.035421686746986</v>
      </c>
      <c r="BH182" s="105">
        <v>-21.969156626506024</v>
      </c>
      <c r="BI182" s="105">
        <v>-21.901648484848486</v>
      </c>
      <c r="BJ182" s="105">
        <v>-21.833163636363636</v>
      </c>
      <c r="BK182" s="105">
        <v>-21.777363636363635</v>
      </c>
      <c r="BL182" s="105">
        <v>-21.726442424242425</v>
      </c>
      <c r="BM182" s="105">
        <v>-21.685836363636366</v>
      </c>
      <c r="BN182" s="105">
        <v>-21.660018181818185</v>
      </c>
      <c r="BO182" s="105">
        <v>-21.643654545454545</v>
      </c>
      <c r="BP182" s="105">
        <v>-21.629698795180722</v>
      </c>
      <c r="BQ182" s="105">
        <v>-21.616363636363634</v>
      </c>
      <c r="BR182" s="105">
        <v>-21.604242424242425</v>
      </c>
      <c r="BS182" s="105">
        <v>-21.592909090909092</v>
      </c>
      <c r="BT182" s="105">
        <v>-21.582000000000001</v>
      </c>
      <c r="CL182" s="45" t="s">
        <v>63</v>
      </c>
      <c r="CM182" s="35">
        <v>-37.942424242424238</v>
      </c>
      <c r="CN182" s="35">
        <v>-37.044484848484849</v>
      </c>
      <c r="CO182" s="131">
        <v>-36.214181818181814</v>
      </c>
      <c r="CP182" s="131">
        <v>-35.445818181818176</v>
      </c>
      <c r="CQ182" s="131">
        <v>-34.714372163388802</v>
      </c>
      <c r="CR182" s="131">
        <v>-34.144024205748863</v>
      </c>
      <c r="CS182" s="131">
        <v>-33.573676248108924</v>
      </c>
      <c r="CT182" s="131">
        <v>-33.003328290468986</v>
      </c>
      <c r="CU182" s="131">
        <v>-32.432980332829047</v>
      </c>
      <c r="CV182" s="131">
        <v>-31.862632375189108</v>
      </c>
      <c r="CW182" s="131">
        <v>-31.292284417549169</v>
      </c>
      <c r="CX182" s="131">
        <v>-30.806550680786689</v>
      </c>
      <c r="CY182" s="131">
        <v>-30.416232980332829</v>
      </c>
      <c r="CZ182" s="131">
        <v>-30.025915279878973</v>
      </c>
      <c r="DA182" s="131">
        <v>-29.635597579425113</v>
      </c>
      <c r="DB182" s="131">
        <v>-29.245279878971257</v>
      </c>
      <c r="DC182" s="131">
        <v>-28.854962178517397</v>
      </c>
      <c r="DD182" s="131">
        <v>-28.464644478063541</v>
      </c>
      <c r="DE182" s="131">
        <v>-28.171906202723147</v>
      </c>
      <c r="DF182" s="131">
        <v>-27.895052950075641</v>
      </c>
      <c r="DG182" s="131">
        <v>-27.618199697428139</v>
      </c>
      <c r="DH182" s="131">
        <v>-27.341346444780633</v>
      </c>
      <c r="DI182" s="131">
        <v>-27.064493192133131</v>
      </c>
      <c r="DJ182" s="131">
        <v>-26.787639939485626</v>
      </c>
      <c r="DK182" s="131">
        <v>-26.528484848484847</v>
      </c>
      <c r="DL182" s="131">
        <v>-26.322424242424241</v>
      </c>
      <c r="DM182" s="131">
        <v>-26.116363636363634</v>
      </c>
      <c r="DN182" s="131">
        <v>-25.91030303030303</v>
      </c>
      <c r="DO182" s="131">
        <v>-25.704242424242423</v>
      </c>
      <c r="DP182" s="131">
        <v>-25.498181818181816</v>
      </c>
      <c r="DQ182" s="131">
        <v>-25.292121212121209</v>
      </c>
      <c r="DR182" s="131">
        <v>-25.11733736762481</v>
      </c>
      <c r="DS182" s="131">
        <v>-24.959394856278365</v>
      </c>
      <c r="DT182" s="131">
        <v>-24.801452344931921</v>
      </c>
      <c r="DU182" s="131">
        <v>-24.643509833585476</v>
      </c>
      <c r="DV182" s="131">
        <v>-24.485567322239032</v>
      </c>
      <c r="DW182" s="131">
        <v>-24.327624810892587</v>
      </c>
      <c r="DX182" s="131">
        <v>-24.171001512859306</v>
      </c>
      <c r="DY182" s="131">
        <v>-24.046039334341909</v>
      </c>
      <c r="DZ182" s="131">
        <v>-23.921077155824509</v>
      </c>
      <c r="EA182" s="131">
        <v>-23.796114977307113</v>
      </c>
      <c r="EB182" s="131">
        <v>-23.671152798789713</v>
      </c>
      <c r="EC182" s="131">
        <v>-23.546190620272316</v>
      </c>
      <c r="ED182" s="131">
        <v>-23.42122844175492</v>
      </c>
      <c r="EE182" s="131">
        <v>-23.301266666666667</v>
      </c>
      <c r="EF182" s="131">
        <v>-23.187933333333334</v>
      </c>
      <c r="EG182" s="131">
        <v>-23.08358181818182</v>
      </c>
      <c r="EH182" s="131">
        <v>-22.982315151515152</v>
      </c>
      <c r="EI182" s="131">
        <v>-22.884739393939395</v>
      </c>
      <c r="EJ182" s="131">
        <v>-22.789180722891565</v>
      </c>
      <c r="EK182" s="131">
        <v>-22.695807228915662</v>
      </c>
      <c r="EL182" s="131">
        <v>-22.581096969696969</v>
      </c>
      <c r="EM182" s="131">
        <v>-22.465</v>
      </c>
      <c r="EN182" s="131">
        <v>-22.364999999999998</v>
      </c>
      <c r="EO182" s="131">
        <v>-22.270987878787878</v>
      </c>
      <c r="EP182" s="131">
        <v>-22.182503030303028</v>
      </c>
      <c r="EQ182" s="131">
        <v>-22.107199999999999</v>
      </c>
      <c r="ER182" s="131">
        <v>-22.035421686746986</v>
      </c>
      <c r="ES182" s="131">
        <v>-21.969156626506024</v>
      </c>
      <c r="ET182" s="131">
        <v>-21.901648484848486</v>
      </c>
      <c r="EU182" s="131">
        <v>-21.833163636363636</v>
      </c>
      <c r="EV182" s="131">
        <v>-21.777363636363635</v>
      </c>
      <c r="EW182" s="131">
        <v>-21.726442424242425</v>
      </c>
      <c r="EX182" s="131">
        <v>-21.685836363636366</v>
      </c>
      <c r="EY182" s="131">
        <v>-21.660018181818185</v>
      </c>
      <c r="EZ182" s="131">
        <v>-21.643654545454545</v>
      </c>
      <c r="FA182" s="131">
        <v>-21.629698795180722</v>
      </c>
      <c r="FB182" s="131">
        <v>-21.616363636363634</v>
      </c>
      <c r="FC182" s="131">
        <v>-21.604242424242425</v>
      </c>
      <c r="FD182" s="131">
        <v>-21.592909090909092</v>
      </c>
      <c r="FE182" s="131">
        <v>-21.582000000000001</v>
      </c>
    </row>
    <row r="183" spans="1:161" ht="9.9499999999999993" customHeight="1" thickBot="1" x14ac:dyDescent="0.4">
      <c r="A183" s="45" t="s">
        <v>83</v>
      </c>
      <c r="B183" s="35">
        <v>-187.61193939393939</v>
      </c>
      <c r="C183" s="35">
        <v>-182.28612121212123</v>
      </c>
      <c r="D183" s="105">
        <v>-177.32854545454546</v>
      </c>
      <c r="E183" s="105">
        <v>-172.73375757575758</v>
      </c>
      <c r="F183" s="105">
        <v>-168.35006051437216</v>
      </c>
      <c r="G183" s="105">
        <v>-164.85081694402419</v>
      </c>
      <c r="H183" s="105">
        <v>-161.35157337367625</v>
      </c>
      <c r="I183" s="105">
        <v>-157.8523298033283</v>
      </c>
      <c r="J183" s="105">
        <v>-154.35308623298033</v>
      </c>
      <c r="K183" s="105">
        <v>-150.85384266263239</v>
      </c>
      <c r="L183" s="105">
        <v>-147.35459909228442</v>
      </c>
      <c r="M183" s="105">
        <v>-144.33957639939487</v>
      </c>
      <c r="N183" s="105">
        <v>-141.87059001512858</v>
      </c>
      <c r="O183" s="105">
        <v>-139.40160363086233</v>
      </c>
      <c r="P183" s="105">
        <v>-136.93261724659607</v>
      </c>
      <c r="Q183" s="105">
        <v>-134.46363086232981</v>
      </c>
      <c r="R183" s="105">
        <v>-131.99464447806355</v>
      </c>
      <c r="S183" s="105">
        <v>-129.52565809379729</v>
      </c>
      <c r="T183" s="105">
        <v>-127.61222390317701</v>
      </c>
      <c r="U183" s="105">
        <v>-125.78922844175491</v>
      </c>
      <c r="V183" s="105">
        <v>-123.96623298033283</v>
      </c>
      <c r="W183" s="105">
        <v>-122.14323751891074</v>
      </c>
      <c r="X183" s="105">
        <v>-120.32024205748866</v>
      </c>
      <c r="Y183" s="105">
        <v>-118.49724659606656</v>
      </c>
      <c r="Z183" s="105">
        <v>-116.78113636363636</v>
      </c>
      <c r="AA183" s="105">
        <v>-115.38568181818181</v>
      </c>
      <c r="AB183" s="105">
        <v>-113.99022727272727</v>
      </c>
      <c r="AC183" s="105">
        <v>-112.59477272727273</v>
      </c>
      <c r="AD183" s="105">
        <v>-111.19931818181819</v>
      </c>
      <c r="AE183" s="105">
        <v>-109.80386363636364</v>
      </c>
      <c r="AF183" s="105">
        <v>-108.40840909090909</v>
      </c>
      <c r="AG183" s="105">
        <v>-107.21276853252648</v>
      </c>
      <c r="AH183" s="105">
        <v>-106.12472012102874</v>
      </c>
      <c r="AI183" s="105">
        <v>-105.03667170953102</v>
      </c>
      <c r="AJ183" s="105">
        <v>-103.94862329803328</v>
      </c>
      <c r="AK183" s="105">
        <v>-102.86057488653555</v>
      </c>
      <c r="AL183" s="105">
        <v>-101.77252647503782</v>
      </c>
      <c r="AM183" s="105">
        <v>-100.69327685325264</v>
      </c>
      <c r="AN183" s="105">
        <v>-99.825198184568833</v>
      </c>
      <c r="AO183" s="105">
        <v>-98.957119515885026</v>
      </c>
      <c r="AP183" s="105">
        <v>-98.089040847201204</v>
      </c>
      <c r="AQ183" s="105">
        <v>-97.220962178517397</v>
      </c>
      <c r="AR183" s="105">
        <v>-96.352883509833589</v>
      </c>
      <c r="AS183" s="105">
        <v>-95.484804841149767</v>
      </c>
      <c r="AT183" s="105">
        <v>-94.663981818181824</v>
      </c>
      <c r="AU183" s="105">
        <v>-93.905800000000013</v>
      </c>
      <c r="AV183" s="105">
        <v>-93.184018181818189</v>
      </c>
      <c r="AW183" s="105">
        <v>-92.474945454545448</v>
      </c>
      <c r="AX183" s="105">
        <v>-91.78221818181818</v>
      </c>
      <c r="AY183" s="105">
        <v>-91.111156626506016</v>
      </c>
      <c r="AZ183" s="105">
        <v>-90.463566265060237</v>
      </c>
      <c r="BA183" s="105">
        <v>-90.112927272727276</v>
      </c>
      <c r="BB183" s="105">
        <v>-89.836333333333343</v>
      </c>
      <c r="BC183" s="105">
        <v>-89.602999999999994</v>
      </c>
      <c r="BD183" s="105">
        <v>-89.375024242424232</v>
      </c>
      <c r="BE183" s="105">
        <v>-89.151993939393932</v>
      </c>
      <c r="BF183" s="105">
        <v>-88.963236363636355</v>
      </c>
      <c r="BG183" s="105">
        <v>-88.781566265060235</v>
      </c>
      <c r="BH183" s="105">
        <v>-88.606867469879518</v>
      </c>
      <c r="BI183" s="105">
        <v>-88.459066666666672</v>
      </c>
      <c r="BJ183" s="105">
        <v>-88.332399999999993</v>
      </c>
      <c r="BK183" s="105">
        <v>-88.25481818181818</v>
      </c>
      <c r="BL183" s="105">
        <v>-88.178781818181818</v>
      </c>
      <c r="BM183" s="105">
        <v>-88.093327272727279</v>
      </c>
      <c r="BN183" s="105">
        <v>-87.911751515151522</v>
      </c>
      <c r="BO183" s="105">
        <v>-87.668721212121213</v>
      </c>
      <c r="BP183" s="105">
        <v>-87.422469879518076</v>
      </c>
      <c r="BQ183" s="105">
        <v>-87.180909090909097</v>
      </c>
      <c r="BR183" s="105">
        <v>-86.950606060606063</v>
      </c>
      <c r="BS183" s="105">
        <v>-86.722666666666669</v>
      </c>
      <c r="BT183" s="105">
        <v>-86.496000000000009</v>
      </c>
      <c r="CL183" s="45" t="s">
        <v>83</v>
      </c>
      <c r="CM183" s="35">
        <v>-187.61193939393939</v>
      </c>
      <c r="CN183" s="35">
        <v>-182.28612121212123</v>
      </c>
      <c r="CO183" s="131">
        <v>-177.32854545454546</v>
      </c>
      <c r="CP183" s="131">
        <v>-172.73375757575758</v>
      </c>
      <c r="CQ183" s="131">
        <v>-168.35006051437216</v>
      </c>
      <c r="CR183" s="131">
        <v>-164.85081694402419</v>
      </c>
      <c r="CS183" s="131">
        <v>-161.35157337367625</v>
      </c>
      <c r="CT183" s="131">
        <v>-157.8523298033283</v>
      </c>
      <c r="CU183" s="131">
        <v>-154.35308623298033</v>
      </c>
      <c r="CV183" s="131">
        <v>-150.85384266263239</v>
      </c>
      <c r="CW183" s="131">
        <v>-147.35459909228442</v>
      </c>
      <c r="CX183" s="131">
        <v>-144.33957639939487</v>
      </c>
      <c r="CY183" s="131">
        <v>-141.87059001512858</v>
      </c>
      <c r="CZ183" s="131">
        <v>-139.40160363086233</v>
      </c>
      <c r="DA183" s="131">
        <v>-136.93261724659607</v>
      </c>
      <c r="DB183" s="131">
        <v>-134.46363086232981</v>
      </c>
      <c r="DC183" s="131">
        <v>-131.99464447806355</v>
      </c>
      <c r="DD183" s="131">
        <v>-129.52565809379729</v>
      </c>
      <c r="DE183" s="131">
        <v>-127.61222390317701</v>
      </c>
      <c r="DF183" s="131">
        <v>-125.78922844175491</v>
      </c>
      <c r="DG183" s="131">
        <v>-123.96623298033283</v>
      </c>
      <c r="DH183" s="131">
        <v>-122.14323751891074</v>
      </c>
      <c r="DI183" s="131">
        <v>-120.32024205748866</v>
      </c>
      <c r="DJ183" s="131">
        <v>-118.49724659606656</v>
      </c>
      <c r="DK183" s="131">
        <v>-116.78113636363636</v>
      </c>
      <c r="DL183" s="131">
        <v>-115.38568181818181</v>
      </c>
      <c r="DM183" s="131">
        <v>-113.99022727272727</v>
      </c>
      <c r="DN183" s="131">
        <v>-112.59477272727273</v>
      </c>
      <c r="DO183" s="131">
        <v>-111.19931818181819</v>
      </c>
      <c r="DP183" s="131">
        <v>-109.80386363636364</v>
      </c>
      <c r="DQ183" s="131">
        <v>-108.40840909090909</v>
      </c>
      <c r="DR183" s="131">
        <v>-107.21276853252648</v>
      </c>
      <c r="DS183" s="131">
        <v>-106.12472012102874</v>
      </c>
      <c r="DT183" s="131">
        <v>-105.03667170953102</v>
      </c>
      <c r="DU183" s="131">
        <v>-103.94862329803328</v>
      </c>
      <c r="DV183" s="131">
        <v>-102.86057488653555</v>
      </c>
      <c r="DW183" s="131">
        <v>-101.77252647503782</v>
      </c>
      <c r="DX183" s="131">
        <v>-100.69327685325264</v>
      </c>
      <c r="DY183" s="131">
        <v>-99.825198184568833</v>
      </c>
      <c r="DZ183" s="131">
        <v>-98.957119515885026</v>
      </c>
      <c r="EA183" s="131">
        <v>-98.089040847201204</v>
      </c>
      <c r="EB183" s="131">
        <v>-97.220962178517397</v>
      </c>
      <c r="EC183" s="131">
        <v>-96.352883509833589</v>
      </c>
      <c r="ED183" s="131">
        <v>-95.484804841149767</v>
      </c>
      <c r="EE183" s="131">
        <v>-94.663981818181824</v>
      </c>
      <c r="EF183" s="131">
        <v>-93.905800000000013</v>
      </c>
      <c r="EG183" s="131">
        <v>-93.184018181818189</v>
      </c>
      <c r="EH183" s="131">
        <v>-92.474945454545448</v>
      </c>
      <c r="EI183" s="131">
        <v>-91.78221818181818</v>
      </c>
      <c r="EJ183" s="131">
        <v>-91.111156626506016</v>
      </c>
      <c r="EK183" s="131">
        <v>-90.463566265060237</v>
      </c>
      <c r="EL183" s="131">
        <v>-90.112927272727276</v>
      </c>
      <c r="EM183" s="131">
        <v>-89.836333333333343</v>
      </c>
      <c r="EN183" s="131">
        <v>-89.602999999999994</v>
      </c>
      <c r="EO183" s="131">
        <v>-89.375024242424232</v>
      </c>
      <c r="EP183" s="131">
        <v>-89.151993939393932</v>
      </c>
      <c r="EQ183" s="131">
        <v>-88.963236363636355</v>
      </c>
      <c r="ER183" s="131">
        <v>-88.781566265060235</v>
      </c>
      <c r="ES183" s="131">
        <v>-88.606867469879518</v>
      </c>
      <c r="ET183" s="131">
        <v>-88.459066666666672</v>
      </c>
      <c r="EU183" s="131">
        <v>-88.332399999999993</v>
      </c>
      <c r="EV183" s="131">
        <v>-88.25481818181818</v>
      </c>
      <c r="EW183" s="131">
        <v>-88.178781818181818</v>
      </c>
      <c r="EX183" s="131">
        <v>-88.093327272727279</v>
      </c>
      <c r="EY183" s="131">
        <v>-87.911751515151522</v>
      </c>
      <c r="EZ183" s="131">
        <v>-87.668721212121213</v>
      </c>
      <c r="FA183" s="131">
        <v>-87.422469879518076</v>
      </c>
      <c r="FB183" s="131">
        <v>-87.180909090909097</v>
      </c>
      <c r="FC183" s="131">
        <v>-86.950606060606063</v>
      </c>
      <c r="FD183" s="131">
        <v>-86.722666666666669</v>
      </c>
      <c r="FE183" s="131">
        <v>-86.496000000000009</v>
      </c>
    </row>
    <row r="184" spans="1:161" ht="9.9499999999999993" customHeight="1" thickBot="1" x14ac:dyDescent="0.4">
      <c r="A184" s="38" t="s">
        <v>26</v>
      </c>
      <c r="B184" s="35">
        <v>-18.61</v>
      </c>
      <c r="C184" s="35">
        <v>-18.612303030303028</v>
      </c>
      <c r="D184" s="105">
        <v>-18.618363636363636</v>
      </c>
      <c r="E184" s="105">
        <v>-18.624424242424244</v>
      </c>
      <c r="F184" s="105">
        <v>-18.631089258698939</v>
      </c>
      <c r="G184" s="105">
        <v>-18.644704992435702</v>
      </c>
      <c r="H184" s="105">
        <v>-18.658320726172466</v>
      </c>
      <c r="I184" s="105">
        <v>-18.671936459909226</v>
      </c>
      <c r="J184" s="105">
        <v>-18.685552193645989</v>
      </c>
      <c r="K184" s="105">
        <v>-18.699167927382753</v>
      </c>
      <c r="L184" s="105">
        <v>-18.712783661119516</v>
      </c>
      <c r="M184" s="105">
        <v>-18.728532526475036</v>
      </c>
      <c r="N184" s="105">
        <v>-18.746686838124052</v>
      </c>
      <c r="O184" s="105">
        <v>-18.764841149773069</v>
      </c>
      <c r="P184" s="105">
        <v>-18.782995461422086</v>
      </c>
      <c r="Q184" s="105">
        <v>-18.801149773071103</v>
      </c>
      <c r="R184" s="105">
        <v>-18.81930408472012</v>
      </c>
      <c r="S184" s="105">
        <v>-18.837458396369136</v>
      </c>
      <c r="T184" s="105">
        <v>-18.856913767019666</v>
      </c>
      <c r="U184" s="105">
        <v>-18.876580937972768</v>
      </c>
      <c r="V184" s="105">
        <v>-18.896248108925871</v>
      </c>
      <c r="W184" s="105">
        <v>-18.91591527987897</v>
      </c>
      <c r="X184" s="105">
        <v>-18.935582450832072</v>
      </c>
      <c r="Y184" s="105">
        <v>-18.955249621785175</v>
      </c>
      <c r="Z184" s="105">
        <v>-18.975303030303028</v>
      </c>
      <c r="AA184" s="105">
        <v>-18.996515151515151</v>
      </c>
      <c r="AB184" s="105">
        <v>-19.017727272727271</v>
      </c>
      <c r="AC184" s="105">
        <v>-19.038939393939394</v>
      </c>
      <c r="AD184" s="105">
        <v>-19.060151515151514</v>
      </c>
      <c r="AE184" s="105">
        <v>-19.081363636363637</v>
      </c>
      <c r="AF184" s="105">
        <v>-19.102575757575757</v>
      </c>
      <c r="AG184" s="105">
        <v>-19.12376701966717</v>
      </c>
      <c r="AH184" s="105">
        <v>-19.144947049924358</v>
      </c>
      <c r="AI184" s="105">
        <v>-19.166127080181543</v>
      </c>
      <c r="AJ184" s="105">
        <v>-19.187307110438727</v>
      </c>
      <c r="AK184" s="105">
        <v>-19.208487140695915</v>
      </c>
      <c r="AL184" s="105">
        <v>-19.2296671709531</v>
      </c>
      <c r="AM184" s="105">
        <v>-19.250786686838126</v>
      </c>
      <c r="AN184" s="105">
        <v>-19.270453857791225</v>
      </c>
      <c r="AO184" s="105">
        <v>-19.290121028744327</v>
      </c>
      <c r="AP184" s="105">
        <v>-19.309788199697426</v>
      </c>
      <c r="AQ184" s="105">
        <v>-19.329455370650528</v>
      </c>
      <c r="AR184" s="105">
        <v>-19.349122541603631</v>
      </c>
      <c r="AS184" s="105">
        <v>-19.36878971255673</v>
      </c>
      <c r="AT184" s="105">
        <v>-19.390424242424242</v>
      </c>
      <c r="AU184" s="105">
        <v>-19.414666666666669</v>
      </c>
      <c r="AV184" s="105">
        <v>-19.43418181818182</v>
      </c>
      <c r="AW184" s="105">
        <v>-19.452363636363636</v>
      </c>
      <c r="AX184" s="105">
        <v>-19.470545454545455</v>
      </c>
      <c r="AY184" s="105">
        <v>-19.488674698795183</v>
      </c>
      <c r="AZ184" s="105">
        <v>-19.506746987951807</v>
      </c>
      <c r="BA184" s="105">
        <v>-19.52987878787879</v>
      </c>
      <c r="BB184" s="105">
        <v>-19.553090909090908</v>
      </c>
      <c r="BC184" s="105">
        <v>-19.571272727272728</v>
      </c>
      <c r="BD184" s="105">
        <v>-19.589454545454544</v>
      </c>
      <c r="BE184" s="105">
        <v>-19.607636363636363</v>
      </c>
      <c r="BF184" s="105">
        <v>-19.631090909090908</v>
      </c>
      <c r="BG184" s="105">
        <v>-19.653975903614455</v>
      </c>
      <c r="BH184" s="105">
        <v>-19.672048192771083</v>
      </c>
      <c r="BI184" s="105">
        <v>-19.69018181818182</v>
      </c>
      <c r="BJ184" s="105">
        <v>-19.708363636363636</v>
      </c>
      <c r="BK184" s="105">
        <v>-19.732060606060607</v>
      </c>
      <c r="BL184" s="105">
        <v>-19.754727272727273</v>
      </c>
      <c r="BM184" s="105">
        <v>-19.772909090909092</v>
      </c>
      <c r="BN184" s="105">
        <v>-19.794787878787879</v>
      </c>
      <c r="BO184" s="105">
        <v>-19.819030303030303</v>
      </c>
      <c r="BP184" s="105">
        <v>-19.843132530120482</v>
      </c>
      <c r="BQ184" s="105">
        <v>-19.865454545454543</v>
      </c>
      <c r="BR184" s="105">
        <v>-19.883636363636363</v>
      </c>
      <c r="BS184" s="105">
        <v>-19.905757575757576</v>
      </c>
      <c r="BT184" s="105">
        <v>-19.93</v>
      </c>
      <c r="CL184" s="38" t="s">
        <v>26</v>
      </c>
      <c r="CM184" s="35">
        <v>-18.61</v>
      </c>
      <c r="CN184" s="35">
        <v>-18.612303030303028</v>
      </c>
      <c r="CO184" s="131">
        <v>-18.618363636363636</v>
      </c>
      <c r="CP184" s="131">
        <v>-18.624424242424244</v>
      </c>
      <c r="CQ184" s="131">
        <v>-18.631089258698939</v>
      </c>
      <c r="CR184" s="131">
        <v>-18.644704992435702</v>
      </c>
      <c r="CS184" s="131">
        <v>-18.658320726172466</v>
      </c>
      <c r="CT184" s="131">
        <v>-18.671936459909226</v>
      </c>
      <c r="CU184" s="131">
        <v>-18.685552193645989</v>
      </c>
      <c r="CV184" s="131">
        <v>-18.699167927382753</v>
      </c>
      <c r="CW184" s="131">
        <v>-18.712783661119516</v>
      </c>
      <c r="CX184" s="131">
        <v>-18.728532526475036</v>
      </c>
      <c r="CY184" s="131">
        <v>-18.746686838124052</v>
      </c>
      <c r="CZ184" s="131">
        <v>-18.764841149773069</v>
      </c>
      <c r="DA184" s="131">
        <v>-18.782995461422086</v>
      </c>
      <c r="DB184" s="131">
        <v>-18.801149773071103</v>
      </c>
      <c r="DC184" s="131">
        <v>-18.81930408472012</v>
      </c>
      <c r="DD184" s="131">
        <v>-18.837458396369136</v>
      </c>
      <c r="DE184" s="131">
        <v>-18.856913767019666</v>
      </c>
      <c r="DF184" s="131">
        <v>-18.876580937972768</v>
      </c>
      <c r="DG184" s="131">
        <v>-18.896248108925871</v>
      </c>
      <c r="DH184" s="131">
        <v>-18.91591527987897</v>
      </c>
      <c r="DI184" s="131">
        <v>-18.935582450832072</v>
      </c>
      <c r="DJ184" s="131">
        <v>-18.955249621785175</v>
      </c>
      <c r="DK184" s="131">
        <v>-18.975303030303028</v>
      </c>
      <c r="DL184" s="131">
        <v>-18.996515151515151</v>
      </c>
      <c r="DM184" s="131">
        <v>-19.017727272727271</v>
      </c>
      <c r="DN184" s="131">
        <v>-19.038939393939394</v>
      </c>
      <c r="DO184" s="131">
        <v>-19.060151515151514</v>
      </c>
      <c r="DP184" s="131">
        <v>-19.081363636363637</v>
      </c>
      <c r="DQ184" s="131">
        <v>-19.102575757575757</v>
      </c>
      <c r="DR184" s="131">
        <v>-19.12376701966717</v>
      </c>
      <c r="DS184" s="131">
        <v>-19.144947049924358</v>
      </c>
      <c r="DT184" s="131">
        <v>-19.166127080181543</v>
      </c>
      <c r="DU184" s="131">
        <v>-19.187307110438727</v>
      </c>
      <c r="DV184" s="131">
        <v>-19.208487140695915</v>
      </c>
      <c r="DW184" s="131">
        <v>-19.2296671709531</v>
      </c>
      <c r="DX184" s="131">
        <v>-19.250786686838126</v>
      </c>
      <c r="DY184" s="131">
        <v>-19.270453857791225</v>
      </c>
      <c r="DZ184" s="131">
        <v>-19.290121028744327</v>
      </c>
      <c r="EA184" s="131">
        <v>-19.309788199697426</v>
      </c>
      <c r="EB184" s="131">
        <v>-19.329455370650528</v>
      </c>
      <c r="EC184" s="131">
        <v>-19.349122541603631</v>
      </c>
      <c r="ED184" s="131">
        <v>-19.36878971255673</v>
      </c>
      <c r="EE184" s="131">
        <v>-19.390424242424242</v>
      </c>
      <c r="EF184" s="131">
        <v>-19.414666666666669</v>
      </c>
      <c r="EG184" s="131">
        <v>-19.43418181818182</v>
      </c>
      <c r="EH184" s="131">
        <v>-19.452363636363636</v>
      </c>
      <c r="EI184" s="131">
        <v>-19.470545454545455</v>
      </c>
      <c r="EJ184" s="131">
        <v>-19.488674698795183</v>
      </c>
      <c r="EK184" s="131">
        <v>-19.506746987951807</v>
      </c>
      <c r="EL184" s="131">
        <v>-19.52987878787879</v>
      </c>
      <c r="EM184" s="131">
        <v>-19.553090909090908</v>
      </c>
      <c r="EN184" s="131">
        <v>-19.571272727272728</v>
      </c>
      <c r="EO184" s="131">
        <v>-19.589454545454544</v>
      </c>
      <c r="EP184" s="131">
        <v>-19.607636363636363</v>
      </c>
      <c r="EQ184" s="131">
        <v>-19.631090909090908</v>
      </c>
      <c r="ER184" s="131">
        <v>-19.653975903614455</v>
      </c>
      <c r="ES184" s="131">
        <v>-19.672048192771083</v>
      </c>
      <c r="ET184" s="131">
        <v>-19.69018181818182</v>
      </c>
      <c r="EU184" s="131">
        <v>-19.708363636363636</v>
      </c>
      <c r="EV184" s="131">
        <v>-19.732060606060607</v>
      </c>
      <c r="EW184" s="131">
        <v>-19.754727272727273</v>
      </c>
      <c r="EX184" s="131">
        <v>-19.772909090909092</v>
      </c>
      <c r="EY184" s="131">
        <v>-19.794787878787879</v>
      </c>
      <c r="EZ184" s="131">
        <v>-19.819030303030303</v>
      </c>
      <c r="FA184" s="131">
        <v>-19.843132530120482</v>
      </c>
      <c r="FB184" s="131">
        <v>-19.865454545454543</v>
      </c>
      <c r="FC184" s="131">
        <v>-19.883636363636363</v>
      </c>
      <c r="FD184" s="131">
        <v>-19.905757575757576</v>
      </c>
      <c r="FE184" s="131">
        <v>-19.93</v>
      </c>
    </row>
    <row r="185" spans="1:161" ht="9.9499999999999993" customHeight="1" thickBot="1" x14ac:dyDescent="0.4">
      <c r="A185" s="38" t="s">
        <v>5</v>
      </c>
      <c r="B185" s="35">
        <v>-60.497333333333337</v>
      </c>
      <c r="C185" s="35">
        <v>-58.702060606060606</v>
      </c>
      <c r="D185" s="105">
        <v>-57.023272727272726</v>
      </c>
      <c r="E185" s="105">
        <v>-55.472787878787877</v>
      </c>
      <c r="F185" s="105">
        <v>-53.961467473524962</v>
      </c>
      <c r="G185" s="105">
        <v>-52.35481089258699</v>
      </c>
      <c r="H185" s="105">
        <v>-50.748154311649017</v>
      </c>
      <c r="I185" s="105">
        <v>-49.141497730711045</v>
      </c>
      <c r="J185" s="105">
        <v>-47.534841149773072</v>
      </c>
      <c r="K185" s="105">
        <v>-45.9281845688351</v>
      </c>
      <c r="L185" s="105">
        <v>-44.321527987897127</v>
      </c>
      <c r="M185" s="105">
        <v>-43.557458396369135</v>
      </c>
      <c r="N185" s="105">
        <v>-43.74354009077156</v>
      </c>
      <c r="O185" s="105">
        <v>-43.929621785173978</v>
      </c>
      <c r="P185" s="105">
        <v>-44.115703479576403</v>
      </c>
      <c r="Q185" s="105">
        <v>-44.301785173978821</v>
      </c>
      <c r="R185" s="105">
        <v>-44.487866868381246</v>
      </c>
      <c r="S185" s="105">
        <v>-44.673948562783664</v>
      </c>
      <c r="T185" s="105">
        <v>-44.218608169440245</v>
      </c>
      <c r="U185" s="105">
        <v>-43.658850226928898</v>
      </c>
      <c r="V185" s="105">
        <v>-43.099092284417551</v>
      </c>
      <c r="W185" s="105">
        <v>-42.539334341906205</v>
      </c>
      <c r="X185" s="105">
        <v>-41.979576399394858</v>
      </c>
      <c r="Y185" s="105">
        <v>-41.419818456883512</v>
      </c>
      <c r="Z185" s="105">
        <v>-40.894318181818178</v>
      </c>
      <c r="AA185" s="105">
        <v>-40.471590909090907</v>
      </c>
      <c r="AB185" s="105">
        <v>-40.048863636363635</v>
      </c>
      <c r="AC185" s="105">
        <v>-39.626136363636363</v>
      </c>
      <c r="AD185" s="105">
        <v>-39.203409090909091</v>
      </c>
      <c r="AE185" s="105">
        <v>-38.780681818181819</v>
      </c>
      <c r="AF185" s="105">
        <v>-38.357954545454547</v>
      </c>
      <c r="AG185" s="105">
        <v>-37.989727685325263</v>
      </c>
      <c r="AH185" s="105">
        <v>-37.65084720121029</v>
      </c>
      <c r="AI185" s="105">
        <v>-37.311966717095309</v>
      </c>
      <c r="AJ185" s="105">
        <v>-36.973086232980336</v>
      </c>
      <c r="AK185" s="105">
        <v>-36.634205748865355</v>
      </c>
      <c r="AL185" s="105">
        <v>-36.295325264750375</v>
      </c>
      <c r="AM185" s="105">
        <v>-35.957957639939487</v>
      </c>
      <c r="AN185" s="105">
        <v>-35.656898638426625</v>
      </c>
      <c r="AO185" s="105">
        <v>-35.355839636913764</v>
      </c>
      <c r="AP185" s="105">
        <v>-35.05478063540091</v>
      </c>
      <c r="AQ185" s="105">
        <v>-34.753721633888048</v>
      </c>
      <c r="AR185" s="105">
        <v>-34.452662632375187</v>
      </c>
      <c r="AS185" s="105">
        <v>-34.151603630862326</v>
      </c>
      <c r="AT185" s="105">
        <v>-33.854909090909089</v>
      </c>
      <c r="AU185" s="105">
        <v>-33.564</v>
      </c>
      <c r="AV185" s="105">
        <v>-33.277818181818184</v>
      </c>
      <c r="AW185" s="105">
        <v>-32.99218181818182</v>
      </c>
      <c r="AX185" s="105">
        <v>-32.70127272727273</v>
      </c>
      <c r="AY185" s="105">
        <v>-32.414096385542166</v>
      </c>
      <c r="AZ185" s="105">
        <v>-32.130963855421683</v>
      </c>
      <c r="BA185" s="105">
        <v>-32.00545454545454</v>
      </c>
      <c r="BB185" s="105">
        <v>-31.915575757575755</v>
      </c>
      <c r="BC185" s="105">
        <v>-31.830727272727273</v>
      </c>
      <c r="BD185" s="105">
        <v>-31.739575757575757</v>
      </c>
      <c r="BE185" s="105">
        <v>-31.64260606060606</v>
      </c>
      <c r="BF185" s="105">
        <v>-31.550909090909091</v>
      </c>
      <c r="BG185" s="105">
        <v>-31.458795180722891</v>
      </c>
      <c r="BH185" s="105">
        <v>-31.362409638554215</v>
      </c>
      <c r="BI185" s="105">
        <v>-31.275878787878789</v>
      </c>
      <c r="BJ185" s="105">
        <v>-31.19709090909091</v>
      </c>
      <c r="BK185" s="105">
        <v>-31.140363636363638</v>
      </c>
      <c r="BL185" s="105">
        <v>-31.081090909090911</v>
      </c>
      <c r="BM185" s="105">
        <v>-31.008363636363637</v>
      </c>
      <c r="BN185" s="105">
        <v>-30.86539393939394</v>
      </c>
      <c r="BO185" s="105">
        <v>-30.677515151515152</v>
      </c>
      <c r="BP185" s="105">
        <v>-30.484939759036145</v>
      </c>
      <c r="BQ185" s="105">
        <v>-30.293636363636363</v>
      </c>
      <c r="BR185" s="105">
        <v>-30.105757575757575</v>
      </c>
      <c r="BS185" s="105">
        <v>-29.917878787878788</v>
      </c>
      <c r="BT185" s="105">
        <v>-29.73</v>
      </c>
      <c r="CL185" s="38" t="s">
        <v>5</v>
      </c>
      <c r="CM185" s="35">
        <v>-60.497333333333337</v>
      </c>
      <c r="CN185" s="35">
        <v>-58.702060606060606</v>
      </c>
      <c r="CO185" s="131">
        <v>-57.023272727272726</v>
      </c>
      <c r="CP185" s="131">
        <v>-55.472787878787877</v>
      </c>
      <c r="CQ185" s="131">
        <v>-53.961467473524962</v>
      </c>
      <c r="CR185" s="131">
        <v>-52.35481089258699</v>
      </c>
      <c r="CS185" s="131">
        <v>-50.748154311649017</v>
      </c>
      <c r="CT185" s="131">
        <v>-49.141497730711045</v>
      </c>
      <c r="CU185" s="131">
        <v>-47.534841149773072</v>
      </c>
      <c r="CV185" s="131">
        <v>-45.9281845688351</v>
      </c>
      <c r="CW185" s="131">
        <v>-44.321527987897127</v>
      </c>
      <c r="CX185" s="131">
        <v>-43.557458396369135</v>
      </c>
      <c r="CY185" s="131">
        <v>-43.74354009077156</v>
      </c>
      <c r="CZ185" s="131">
        <v>-43.929621785173978</v>
      </c>
      <c r="DA185" s="131">
        <v>-44.115703479576403</v>
      </c>
      <c r="DB185" s="131">
        <v>-44.301785173978821</v>
      </c>
      <c r="DC185" s="131">
        <v>-44.487866868381246</v>
      </c>
      <c r="DD185" s="131">
        <v>-44.673948562783664</v>
      </c>
      <c r="DE185" s="131">
        <v>-44.218608169440245</v>
      </c>
      <c r="DF185" s="131">
        <v>-43.658850226928898</v>
      </c>
      <c r="DG185" s="131">
        <v>-43.099092284417551</v>
      </c>
      <c r="DH185" s="131">
        <v>-42.539334341906205</v>
      </c>
      <c r="DI185" s="131">
        <v>-41.979576399394858</v>
      </c>
      <c r="DJ185" s="131">
        <v>-41.419818456883512</v>
      </c>
      <c r="DK185" s="131">
        <v>-40.894318181818178</v>
      </c>
      <c r="DL185" s="131">
        <v>-40.471590909090907</v>
      </c>
      <c r="DM185" s="131">
        <v>-40.048863636363635</v>
      </c>
      <c r="DN185" s="131">
        <v>-39.626136363636363</v>
      </c>
      <c r="DO185" s="131">
        <v>-39.203409090909091</v>
      </c>
      <c r="DP185" s="131">
        <v>-38.780681818181819</v>
      </c>
      <c r="DQ185" s="131">
        <v>-38.357954545454547</v>
      </c>
      <c r="DR185" s="131">
        <v>-37.989727685325263</v>
      </c>
      <c r="DS185" s="131">
        <v>-37.65084720121029</v>
      </c>
      <c r="DT185" s="131">
        <v>-37.311966717095309</v>
      </c>
      <c r="DU185" s="131">
        <v>-36.973086232980336</v>
      </c>
      <c r="DV185" s="131">
        <v>-36.634205748865355</v>
      </c>
      <c r="DW185" s="131">
        <v>-36.295325264750375</v>
      </c>
      <c r="DX185" s="131">
        <v>-35.957957639939487</v>
      </c>
      <c r="DY185" s="131">
        <v>-35.656898638426625</v>
      </c>
      <c r="DZ185" s="131">
        <v>-35.355839636913764</v>
      </c>
      <c r="EA185" s="131">
        <v>-35.05478063540091</v>
      </c>
      <c r="EB185" s="131">
        <v>-34.753721633888048</v>
      </c>
      <c r="EC185" s="131">
        <v>-34.452662632375187</v>
      </c>
      <c r="ED185" s="131">
        <v>-34.151603630862326</v>
      </c>
      <c r="EE185" s="131">
        <v>-33.854909090909089</v>
      </c>
      <c r="EF185" s="131">
        <v>-33.564</v>
      </c>
      <c r="EG185" s="131">
        <v>-33.277818181818184</v>
      </c>
      <c r="EH185" s="131">
        <v>-32.99218181818182</v>
      </c>
      <c r="EI185" s="131">
        <v>-32.70127272727273</v>
      </c>
      <c r="EJ185" s="131">
        <v>-32.414096385542166</v>
      </c>
      <c r="EK185" s="131">
        <v>-32.130963855421683</v>
      </c>
      <c r="EL185" s="131">
        <v>-32.00545454545454</v>
      </c>
      <c r="EM185" s="131">
        <v>-31.915575757575755</v>
      </c>
      <c r="EN185" s="131">
        <v>-31.830727272727273</v>
      </c>
      <c r="EO185" s="131">
        <v>-31.739575757575757</v>
      </c>
      <c r="EP185" s="131">
        <v>-31.64260606060606</v>
      </c>
      <c r="EQ185" s="131">
        <v>-31.550909090909091</v>
      </c>
      <c r="ER185" s="131">
        <v>-31.458795180722891</v>
      </c>
      <c r="ES185" s="131">
        <v>-31.362409638554215</v>
      </c>
      <c r="ET185" s="131">
        <v>-31.275878787878789</v>
      </c>
      <c r="EU185" s="131">
        <v>-31.19709090909091</v>
      </c>
      <c r="EV185" s="131">
        <v>-31.140363636363638</v>
      </c>
      <c r="EW185" s="131">
        <v>-31.081090909090911</v>
      </c>
      <c r="EX185" s="131">
        <v>-31.008363636363637</v>
      </c>
      <c r="EY185" s="131">
        <v>-30.86539393939394</v>
      </c>
      <c r="EZ185" s="131">
        <v>-30.677515151515152</v>
      </c>
      <c r="FA185" s="131">
        <v>-30.484939759036145</v>
      </c>
      <c r="FB185" s="131">
        <v>-30.293636363636363</v>
      </c>
      <c r="FC185" s="131">
        <v>-30.105757575757575</v>
      </c>
      <c r="FD185" s="131">
        <v>-29.917878787878788</v>
      </c>
      <c r="FE185" s="131">
        <v>-29.73</v>
      </c>
    </row>
    <row r="186" spans="1:161" ht="9.9499999999999993" customHeight="1" thickBot="1" x14ac:dyDescent="0.4">
      <c r="A186" s="38" t="s">
        <v>6</v>
      </c>
      <c r="B186" s="35">
        <v>-15.736666666666665</v>
      </c>
      <c r="C186" s="35">
        <v>-15.417151515151515</v>
      </c>
      <c r="D186" s="105">
        <v>-15.120181818181816</v>
      </c>
      <c r="E186" s="105">
        <v>-14.849757575757575</v>
      </c>
      <c r="F186" s="105">
        <v>-14.57199697428139</v>
      </c>
      <c r="G186" s="105">
        <v>-14.096959152798789</v>
      </c>
      <c r="H186" s="105">
        <v>-13.621921331316187</v>
      </c>
      <c r="I186" s="105">
        <v>-13.146883509833586</v>
      </c>
      <c r="J186" s="105">
        <v>-12.671845688350984</v>
      </c>
      <c r="K186" s="105">
        <v>-12.196807866868383</v>
      </c>
      <c r="L186" s="105">
        <v>-11.72177004538578</v>
      </c>
      <c r="M186" s="105">
        <v>-11.731664145234493</v>
      </c>
      <c r="N186" s="105">
        <v>-12.28839636913767</v>
      </c>
      <c r="O186" s="105">
        <v>-12.845128593040847</v>
      </c>
      <c r="P186" s="105">
        <v>-13.401860816944025</v>
      </c>
      <c r="Q186" s="105">
        <v>-13.958593040847202</v>
      </c>
      <c r="R186" s="105">
        <v>-14.515325264750381</v>
      </c>
      <c r="S186" s="105">
        <v>-15.072057488653556</v>
      </c>
      <c r="T186" s="105">
        <v>-15.113570347957641</v>
      </c>
      <c r="U186" s="105">
        <v>-15.071210287443268</v>
      </c>
      <c r="V186" s="105">
        <v>-15.028850226928895</v>
      </c>
      <c r="W186" s="105">
        <v>-14.986490166414523</v>
      </c>
      <c r="X186" s="105">
        <v>-14.94413010590015</v>
      </c>
      <c r="Y186" s="105">
        <v>-14.901770045385778</v>
      </c>
      <c r="Z186" s="105">
        <v>-14.864318181818181</v>
      </c>
      <c r="AA186" s="105">
        <v>-14.841590909090909</v>
      </c>
      <c r="AB186" s="105">
        <v>-14.818863636363636</v>
      </c>
      <c r="AC186" s="105">
        <v>-14.796136363636364</v>
      </c>
      <c r="AD186" s="105">
        <v>-14.773409090909091</v>
      </c>
      <c r="AE186" s="105">
        <v>-14.750681818181819</v>
      </c>
      <c r="AF186" s="105">
        <v>-14.727954545454546</v>
      </c>
      <c r="AG186" s="105">
        <v>-14.70623298033283</v>
      </c>
      <c r="AH186" s="105">
        <v>-14.685052950075644</v>
      </c>
      <c r="AI186" s="105">
        <v>-14.663872919818457</v>
      </c>
      <c r="AJ186" s="105">
        <v>-14.642692889561271</v>
      </c>
      <c r="AK186" s="105">
        <v>-14.621512859304085</v>
      </c>
      <c r="AL186" s="105">
        <v>-14.600332829046899</v>
      </c>
      <c r="AM186" s="105">
        <v>-14.578547655068078</v>
      </c>
      <c r="AN186" s="105">
        <v>-14.542239031770045</v>
      </c>
      <c r="AO186" s="105">
        <v>-14.505930408472013</v>
      </c>
      <c r="AP186" s="105">
        <v>-14.469621785173979</v>
      </c>
      <c r="AQ186" s="105">
        <v>-14.433313161875946</v>
      </c>
      <c r="AR186" s="105">
        <v>-14.397004538577912</v>
      </c>
      <c r="AS186" s="105">
        <v>-14.360695915279878</v>
      </c>
      <c r="AT186" s="105">
        <v>-14.316545454545455</v>
      </c>
      <c r="AU186" s="105">
        <v>-14.262</v>
      </c>
      <c r="AV186" s="105">
        <v>-14.207454545454546</v>
      </c>
      <c r="AW186" s="105">
        <v>-14.152121212121212</v>
      </c>
      <c r="AX186" s="105">
        <v>-14.091515151515152</v>
      </c>
      <c r="AY186" s="105">
        <v>-14.028192771084338</v>
      </c>
      <c r="AZ186" s="105">
        <v>-13.961927710843373</v>
      </c>
      <c r="BA186" s="105">
        <v>-13.880424242424242</v>
      </c>
      <c r="BB186" s="105">
        <v>-13.796606060606061</v>
      </c>
      <c r="BC186" s="105">
        <v>-13.717818181818181</v>
      </c>
      <c r="BD186" s="105">
        <v>-13.639030303030303</v>
      </c>
      <c r="BE186" s="105">
        <v>-13.560242424242425</v>
      </c>
      <c r="BF186" s="105">
        <v>-13.486727272727272</v>
      </c>
      <c r="BG186" s="105">
        <v>-13.414096385542168</v>
      </c>
      <c r="BH186" s="105">
        <v>-13.341807228915663</v>
      </c>
      <c r="BI186" s="105">
        <v>-13.265878787878789</v>
      </c>
      <c r="BJ186" s="105">
        <v>-13.187090909090909</v>
      </c>
      <c r="BK186" s="105">
        <v>-13.119333333333334</v>
      </c>
      <c r="BL186" s="105">
        <v>-13.054242424242425</v>
      </c>
      <c r="BM186" s="105">
        <v>-12.993636363636364</v>
      </c>
      <c r="BN186" s="105">
        <v>-12.933030303030304</v>
      </c>
      <c r="BO186" s="105">
        <v>-12.872424242424241</v>
      </c>
      <c r="BP186" s="105">
        <v>-12.812168674698794</v>
      </c>
      <c r="BQ186" s="105">
        <v>-12.751818181818182</v>
      </c>
      <c r="BR186" s="105">
        <v>-12.691212121212121</v>
      </c>
      <c r="BS186" s="105">
        <v>-12.630606060606061</v>
      </c>
      <c r="BT186" s="105">
        <v>-12.57</v>
      </c>
      <c r="CL186" s="38" t="s">
        <v>6</v>
      </c>
      <c r="CM186" s="35">
        <v>-15.736666666666665</v>
      </c>
      <c r="CN186" s="35">
        <v>-15.417151515151515</v>
      </c>
      <c r="CO186" s="131">
        <v>-15.120181818181816</v>
      </c>
      <c r="CP186" s="131">
        <v>-14.849757575757575</v>
      </c>
      <c r="CQ186" s="131">
        <v>-14.57199697428139</v>
      </c>
      <c r="CR186" s="131">
        <v>-14.096959152798789</v>
      </c>
      <c r="CS186" s="131">
        <v>-13.621921331316187</v>
      </c>
      <c r="CT186" s="131">
        <v>-13.146883509833586</v>
      </c>
      <c r="CU186" s="131">
        <v>-12.671845688350984</v>
      </c>
      <c r="CV186" s="131">
        <v>-12.196807866868383</v>
      </c>
      <c r="CW186" s="131">
        <v>-11.72177004538578</v>
      </c>
      <c r="CX186" s="131">
        <v>-11.731664145234493</v>
      </c>
      <c r="CY186" s="131">
        <v>-12.28839636913767</v>
      </c>
      <c r="CZ186" s="131">
        <v>-12.845128593040847</v>
      </c>
      <c r="DA186" s="131">
        <v>-13.401860816944025</v>
      </c>
      <c r="DB186" s="131">
        <v>-13.958593040847202</v>
      </c>
      <c r="DC186" s="131">
        <v>-14.515325264750381</v>
      </c>
      <c r="DD186" s="131">
        <v>-15.072057488653556</v>
      </c>
      <c r="DE186" s="131">
        <v>-15.113570347957641</v>
      </c>
      <c r="DF186" s="131">
        <v>-15.071210287443268</v>
      </c>
      <c r="DG186" s="131">
        <v>-15.028850226928895</v>
      </c>
      <c r="DH186" s="131">
        <v>-14.986490166414523</v>
      </c>
      <c r="DI186" s="131">
        <v>-14.94413010590015</v>
      </c>
      <c r="DJ186" s="131">
        <v>-14.901770045385778</v>
      </c>
      <c r="DK186" s="131">
        <v>-14.864318181818181</v>
      </c>
      <c r="DL186" s="131">
        <v>-14.841590909090909</v>
      </c>
      <c r="DM186" s="131">
        <v>-14.818863636363636</v>
      </c>
      <c r="DN186" s="131">
        <v>-14.796136363636364</v>
      </c>
      <c r="DO186" s="131">
        <v>-14.773409090909091</v>
      </c>
      <c r="DP186" s="131">
        <v>-14.750681818181819</v>
      </c>
      <c r="DQ186" s="131">
        <v>-14.727954545454546</v>
      </c>
      <c r="DR186" s="131">
        <v>-14.70623298033283</v>
      </c>
      <c r="DS186" s="131">
        <v>-14.685052950075644</v>
      </c>
      <c r="DT186" s="131">
        <v>-14.663872919818457</v>
      </c>
      <c r="DU186" s="131">
        <v>-14.642692889561271</v>
      </c>
      <c r="DV186" s="131">
        <v>-14.621512859304085</v>
      </c>
      <c r="DW186" s="131">
        <v>-14.600332829046899</v>
      </c>
      <c r="DX186" s="131">
        <v>-14.578547655068078</v>
      </c>
      <c r="DY186" s="131">
        <v>-14.542239031770045</v>
      </c>
      <c r="DZ186" s="131">
        <v>-14.505930408472013</v>
      </c>
      <c r="EA186" s="131">
        <v>-14.469621785173979</v>
      </c>
      <c r="EB186" s="131">
        <v>-14.433313161875946</v>
      </c>
      <c r="EC186" s="131">
        <v>-14.397004538577912</v>
      </c>
      <c r="ED186" s="131">
        <v>-14.360695915279878</v>
      </c>
      <c r="EE186" s="131">
        <v>-14.316545454545455</v>
      </c>
      <c r="EF186" s="131">
        <v>-14.262</v>
      </c>
      <c r="EG186" s="131">
        <v>-14.207454545454546</v>
      </c>
      <c r="EH186" s="131">
        <v>-14.152121212121212</v>
      </c>
      <c r="EI186" s="131">
        <v>-14.091515151515152</v>
      </c>
      <c r="EJ186" s="131">
        <v>-14.028192771084338</v>
      </c>
      <c r="EK186" s="131">
        <v>-13.961927710843373</v>
      </c>
      <c r="EL186" s="131">
        <v>-13.880424242424242</v>
      </c>
      <c r="EM186" s="131">
        <v>-13.796606060606061</v>
      </c>
      <c r="EN186" s="131">
        <v>-13.717818181818181</v>
      </c>
      <c r="EO186" s="131">
        <v>-13.639030303030303</v>
      </c>
      <c r="EP186" s="131">
        <v>-13.560242424242425</v>
      </c>
      <c r="EQ186" s="131">
        <v>-13.486727272727272</v>
      </c>
      <c r="ER186" s="131">
        <v>-13.414096385542168</v>
      </c>
      <c r="ES186" s="131">
        <v>-13.341807228915663</v>
      </c>
      <c r="ET186" s="131">
        <v>-13.265878787878789</v>
      </c>
      <c r="EU186" s="131">
        <v>-13.187090909090909</v>
      </c>
      <c r="EV186" s="131">
        <v>-13.119333333333334</v>
      </c>
      <c r="EW186" s="131">
        <v>-13.054242424242425</v>
      </c>
      <c r="EX186" s="131">
        <v>-12.993636363636364</v>
      </c>
      <c r="EY186" s="131">
        <v>-12.933030303030304</v>
      </c>
      <c r="EZ186" s="131">
        <v>-12.872424242424241</v>
      </c>
      <c r="FA186" s="131">
        <v>-12.812168674698794</v>
      </c>
      <c r="FB186" s="131">
        <v>-12.751818181818182</v>
      </c>
      <c r="FC186" s="131">
        <v>-12.691212121212121</v>
      </c>
      <c r="FD186" s="131">
        <v>-12.630606060606061</v>
      </c>
      <c r="FE186" s="131">
        <v>-12.57</v>
      </c>
    </row>
    <row r="187" spans="1:161" ht="9.9499999999999993" customHeight="1" thickBot="1" x14ac:dyDescent="0.4">
      <c r="A187" s="38" t="s">
        <v>7</v>
      </c>
      <c r="B187" s="35">
        <v>-22.205757575757573</v>
      </c>
      <c r="C187" s="35">
        <v>-21.627333333333333</v>
      </c>
      <c r="D187" s="105">
        <v>-21.093999999999998</v>
      </c>
      <c r="E187" s="105">
        <v>-20.596060606060604</v>
      </c>
      <c r="F187" s="105">
        <v>-20.142375189107412</v>
      </c>
      <c r="G187" s="105">
        <v>-20.047065052950074</v>
      </c>
      <c r="H187" s="105">
        <v>-19.951754916792737</v>
      </c>
      <c r="I187" s="105">
        <v>-19.8564447806354</v>
      </c>
      <c r="J187" s="105">
        <v>-19.761134644478062</v>
      </c>
      <c r="K187" s="105">
        <v>-19.665824508320725</v>
      </c>
      <c r="L187" s="105">
        <v>-19.570514372163387</v>
      </c>
      <c r="M187" s="105">
        <v>-19.074886535552196</v>
      </c>
      <c r="N187" s="105">
        <v>-18.127836611195157</v>
      </c>
      <c r="O187" s="105">
        <v>-17.180786686838125</v>
      </c>
      <c r="P187" s="105">
        <v>-16.233736762481087</v>
      </c>
      <c r="Q187" s="105">
        <v>-15.286686838124053</v>
      </c>
      <c r="R187" s="105">
        <v>-14.339636913767016</v>
      </c>
      <c r="S187" s="105">
        <v>-13.392586989409981</v>
      </c>
      <c r="T187" s="105">
        <v>-13.058335854765506</v>
      </c>
      <c r="U187" s="105">
        <v>-12.823842662632375</v>
      </c>
      <c r="V187" s="105">
        <v>-12.589349470499243</v>
      </c>
      <c r="W187" s="105">
        <v>-12.354856278366112</v>
      </c>
      <c r="X187" s="105">
        <v>-12.120363086232981</v>
      </c>
      <c r="Y187" s="105">
        <v>-11.88586989409985</v>
      </c>
      <c r="Z187" s="105">
        <v>-11.664166666666668</v>
      </c>
      <c r="AA187" s="105">
        <v>-11.480833333333335</v>
      </c>
      <c r="AB187" s="105">
        <v>-11.297500000000001</v>
      </c>
      <c r="AC187" s="105">
        <v>-11.114166666666668</v>
      </c>
      <c r="AD187" s="105">
        <v>-10.930833333333334</v>
      </c>
      <c r="AE187" s="105">
        <v>-10.7475</v>
      </c>
      <c r="AF187" s="105">
        <v>-10.564166666666667</v>
      </c>
      <c r="AG187" s="105">
        <v>-10.411104387291982</v>
      </c>
      <c r="AH187" s="105">
        <v>-10.274341906202723</v>
      </c>
      <c r="AI187" s="105">
        <v>-10.137579425113465</v>
      </c>
      <c r="AJ187" s="105">
        <v>-10.000816944024207</v>
      </c>
      <c r="AK187" s="105">
        <v>-9.8640544629349467</v>
      </c>
      <c r="AL187" s="105">
        <v>-9.7272919818456884</v>
      </c>
      <c r="AM187" s="105">
        <v>-9.5924538577912255</v>
      </c>
      <c r="AN187" s="105">
        <v>-9.5038003025718609</v>
      </c>
      <c r="AO187" s="105">
        <v>-9.4151467473524963</v>
      </c>
      <c r="AP187" s="105">
        <v>-9.3264931921331318</v>
      </c>
      <c r="AQ187" s="105">
        <v>-9.2378396369137672</v>
      </c>
      <c r="AR187" s="105">
        <v>-9.1491860816944026</v>
      </c>
      <c r="AS187" s="105">
        <v>-9.060532526475038</v>
      </c>
      <c r="AT187" s="105">
        <v>-8.9847212121212117</v>
      </c>
      <c r="AU187" s="105">
        <v>-8.9259333333333331</v>
      </c>
      <c r="AV187" s="105">
        <v>-8.876127272727274</v>
      </c>
      <c r="AW187" s="105">
        <v>-8.8301939393939399</v>
      </c>
      <c r="AX187" s="105">
        <v>-8.7932242424242428</v>
      </c>
      <c r="AY187" s="105">
        <v>-8.7609879518072287</v>
      </c>
      <c r="AZ187" s="105">
        <v>-8.733879518072289</v>
      </c>
      <c r="BA187" s="105">
        <v>-8.7006727272727264</v>
      </c>
      <c r="BB187" s="105">
        <v>-8.6683939393939404</v>
      </c>
      <c r="BC187" s="105">
        <v>-8.647181818181819</v>
      </c>
      <c r="BD187" s="105">
        <v>-8.6319575757575766</v>
      </c>
      <c r="BE187" s="105">
        <v>-8.6222606060606068</v>
      </c>
      <c r="BF187" s="105">
        <v>-8.6204727272727268</v>
      </c>
      <c r="BG187" s="105">
        <v>-8.6213253012048181</v>
      </c>
      <c r="BH187" s="105">
        <v>-8.6273493975903612</v>
      </c>
      <c r="BI187" s="105">
        <v>-8.6357696969696978</v>
      </c>
      <c r="BJ187" s="105">
        <v>-8.6460727272727276</v>
      </c>
      <c r="BK187" s="105">
        <v>-8.6580303030303032</v>
      </c>
      <c r="BL187" s="105">
        <v>-8.6722000000000001</v>
      </c>
      <c r="BM187" s="105">
        <v>-8.6921999999999997</v>
      </c>
      <c r="BN187" s="105">
        <v>-8.7269878787878792</v>
      </c>
      <c r="BO187" s="105">
        <v>-8.7712303030303023</v>
      </c>
      <c r="BP187" s="105">
        <v>-8.8175301204819281</v>
      </c>
      <c r="BQ187" s="105">
        <v>-8.8645454545454534</v>
      </c>
      <c r="BR187" s="105">
        <v>-8.9130303030303022</v>
      </c>
      <c r="BS187" s="105">
        <v>-8.9623030303030298</v>
      </c>
      <c r="BT187" s="105">
        <v>-9.0120000000000005</v>
      </c>
      <c r="CL187" s="38" t="s">
        <v>7</v>
      </c>
      <c r="CM187" s="35">
        <v>-22.205757575757573</v>
      </c>
      <c r="CN187" s="35">
        <v>-21.627333333333333</v>
      </c>
      <c r="CO187" s="131">
        <v>-21.093999999999998</v>
      </c>
      <c r="CP187" s="131">
        <v>-20.596060606060604</v>
      </c>
      <c r="CQ187" s="131">
        <v>-20.142375189107412</v>
      </c>
      <c r="CR187" s="131">
        <v>-20.047065052950074</v>
      </c>
      <c r="CS187" s="131">
        <v>-19.951754916792737</v>
      </c>
      <c r="CT187" s="131">
        <v>-19.8564447806354</v>
      </c>
      <c r="CU187" s="131">
        <v>-19.761134644478062</v>
      </c>
      <c r="CV187" s="131">
        <v>-19.665824508320725</v>
      </c>
      <c r="CW187" s="131">
        <v>-19.570514372163387</v>
      </c>
      <c r="CX187" s="131">
        <v>-19.074886535552196</v>
      </c>
      <c r="CY187" s="131">
        <v>-18.127836611195157</v>
      </c>
      <c r="CZ187" s="131">
        <v>-17.180786686838125</v>
      </c>
      <c r="DA187" s="131">
        <v>-16.233736762481087</v>
      </c>
      <c r="DB187" s="131">
        <v>-15.286686838124053</v>
      </c>
      <c r="DC187" s="131">
        <v>-14.339636913767016</v>
      </c>
      <c r="DD187" s="131">
        <v>-13.392586989409981</v>
      </c>
      <c r="DE187" s="131">
        <v>-13.058335854765506</v>
      </c>
      <c r="DF187" s="131">
        <v>-12.823842662632375</v>
      </c>
      <c r="DG187" s="131">
        <v>-12.589349470499243</v>
      </c>
      <c r="DH187" s="131">
        <v>-12.354856278366112</v>
      </c>
      <c r="DI187" s="131">
        <v>-12.120363086232981</v>
      </c>
      <c r="DJ187" s="131">
        <v>-11.88586989409985</v>
      </c>
      <c r="DK187" s="131">
        <v>-11.664166666666668</v>
      </c>
      <c r="DL187" s="131">
        <v>-11.480833333333335</v>
      </c>
      <c r="DM187" s="131">
        <v>-11.297500000000001</v>
      </c>
      <c r="DN187" s="131">
        <v>-11.114166666666668</v>
      </c>
      <c r="DO187" s="131">
        <v>-10.930833333333334</v>
      </c>
      <c r="DP187" s="131">
        <v>-10.7475</v>
      </c>
      <c r="DQ187" s="131">
        <v>-10.564166666666667</v>
      </c>
      <c r="DR187" s="131">
        <v>-10.411104387291982</v>
      </c>
      <c r="DS187" s="131">
        <v>-10.274341906202723</v>
      </c>
      <c r="DT187" s="131">
        <v>-10.137579425113465</v>
      </c>
      <c r="DU187" s="131">
        <v>-10.000816944024207</v>
      </c>
      <c r="DV187" s="131">
        <v>-9.8640544629349467</v>
      </c>
      <c r="DW187" s="131">
        <v>-9.7272919818456884</v>
      </c>
      <c r="DX187" s="131">
        <v>-9.5924538577912255</v>
      </c>
      <c r="DY187" s="131">
        <v>-9.5038003025718609</v>
      </c>
      <c r="DZ187" s="131">
        <v>-9.4151467473524963</v>
      </c>
      <c r="EA187" s="131">
        <v>-9.3264931921331318</v>
      </c>
      <c r="EB187" s="131">
        <v>-9.2378396369137672</v>
      </c>
      <c r="EC187" s="131">
        <v>-9.1491860816944026</v>
      </c>
      <c r="ED187" s="131">
        <v>-9.060532526475038</v>
      </c>
      <c r="EE187" s="131">
        <v>-8.9847212121212117</v>
      </c>
      <c r="EF187" s="131">
        <v>-8.9259333333333331</v>
      </c>
      <c r="EG187" s="131">
        <v>-8.876127272727274</v>
      </c>
      <c r="EH187" s="131">
        <v>-8.8301939393939399</v>
      </c>
      <c r="EI187" s="131">
        <v>-8.7932242424242428</v>
      </c>
      <c r="EJ187" s="131">
        <v>-8.7609879518072287</v>
      </c>
      <c r="EK187" s="131">
        <v>-8.733879518072289</v>
      </c>
      <c r="EL187" s="131">
        <v>-8.7006727272727264</v>
      </c>
      <c r="EM187" s="131">
        <v>-8.6683939393939404</v>
      </c>
      <c r="EN187" s="131">
        <v>-8.647181818181819</v>
      </c>
      <c r="EO187" s="131">
        <v>-8.6319575757575766</v>
      </c>
      <c r="EP187" s="131">
        <v>-8.6222606060606068</v>
      </c>
      <c r="EQ187" s="131">
        <v>-8.6204727272727268</v>
      </c>
      <c r="ER187" s="131">
        <v>-8.6213253012048181</v>
      </c>
      <c r="ES187" s="131">
        <v>-8.6273493975903612</v>
      </c>
      <c r="ET187" s="131">
        <v>-8.6357696969696978</v>
      </c>
      <c r="EU187" s="131">
        <v>-8.6460727272727276</v>
      </c>
      <c r="EV187" s="131">
        <v>-8.6580303030303032</v>
      </c>
      <c r="EW187" s="131">
        <v>-8.6722000000000001</v>
      </c>
      <c r="EX187" s="131">
        <v>-8.6921999999999997</v>
      </c>
      <c r="EY187" s="131">
        <v>-8.7269878787878792</v>
      </c>
      <c r="EZ187" s="131">
        <v>-8.7712303030303023</v>
      </c>
      <c r="FA187" s="131">
        <v>-8.8175301204819281</v>
      </c>
      <c r="FB187" s="131">
        <v>-8.8645454545454534</v>
      </c>
      <c r="FC187" s="131">
        <v>-8.9130303030303022</v>
      </c>
      <c r="FD187" s="131">
        <v>-8.9623030303030298</v>
      </c>
      <c r="FE187" s="131">
        <v>-9.0120000000000005</v>
      </c>
    </row>
    <row r="188" spans="1:161" ht="9.9499999999999993" customHeight="1" thickBot="1" x14ac:dyDescent="0.4">
      <c r="A188" s="38"/>
      <c r="D188" s="105"/>
      <c r="E188" s="105"/>
      <c r="F188" s="105"/>
      <c r="G188" s="105"/>
      <c r="H188" s="105"/>
      <c r="I188" s="105"/>
      <c r="J188" s="105"/>
      <c r="K188" s="105"/>
      <c r="L188" s="105"/>
      <c r="M188" s="105"/>
      <c r="N188" s="105"/>
      <c r="O188" s="105"/>
      <c r="P188" s="105"/>
      <c r="Q188" s="105"/>
      <c r="R188" s="105"/>
      <c r="S188" s="105"/>
      <c r="T188" s="105"/>
      <c r="U188" s="105"/>
      <c r="V188" s="105"/>
      <c r="W188" s="105"/>
      <c r="X188" s="105"/>
      <c r="Y188" s="105"/>
      <c r="Z188" s="105"/>
      <c r="AA188" s="105"/>
      <c r="AB188" s="105"/>
      <c r="AC188" s="105"/>
      <c r="AD188" s="105"/>
      <c r="AE188" s="105"/>
      <c r="AF188" s="105"/>
      <c r="AG188" s="105"/>
      <c r="AH188" s="105"/>
      <c r="AI188" s="105"/>
      <c r="AJ188" s="105"/>
      <c r="AK188" s="105"/>
      <c r="AL188" s="105"/>
      <c r="AM188" s="105"/>
      <c r="AN188" s="105"/>
      <c r="AO188" s="105"/>
      <c r="AP188" s="105"/>
      <c r="AQ188" s="105"/>
      <c r="AR188" s="105"/>
      <c r="AS188" s="105"/>
      <c r="AT188" s="105"/>
      <c r="AU188" s="105"/>
      <c r="AV188" s="105"/>
      <c r="AW188" s="105"/>
      <c r="AX188" s="105"/>
      <c r="AY188" s="105"/>
      <c r="AZ188" s="105"/>
      <c r="BA188" s="105"/>
      <c r="BB188" s="105"/>
      <c r="BC188" s="105"/>
      <c r="BD188" s="105"/>
      <c r="BE188" s="105"/>
      <c r="BF188" s="105"/>
      <c r="BG188" s="105"/>
      <c r="BH188" s="105"/>
      <c r="BI188" s="105"/>
      <c r="BJ188" s="105"/>
      <c r="BK188" s="105"/>
      <c r="BL188" s="105"/>
      <c r="BM188" s="105"/>
      <c r="BN188" s="105"/>
      <c r="BO188" s="105"/>
      <c r="BP188" s="105"/>
      <c r="BQ188" s="105"/>
      <c r="BR188" s="105"/>
      <c r="BS188" s="105"/>
      <c r="BT188" s="105"/>
      <c r="CL188" s="38"/>
      <c r="CM188" s="35"/>
      <c r="CN188" s="35"/>
      <c r="CO188" s="131"/>
      <c r="CP188" s="131"/>
      <c r="CQ188" s="131"/>
      <c r="CR188" s="131"/>
      <c r="CS188" s="131"/>
      <c r="CT188" s="131"/>
      <c r="CU188" s="131"/>
      <c r="CV188" s="131"/>
      <c r="CW188" s="131"/>
      <c r="CX188" s="131"/>
      <c r="CY188" s="131"/>
      <c r="CZ188" s="131"/>
      <c r="DA188" s="131"/>
      <c r="DB188" s="131"/>
      <c r="DC188" s="131"/>
      <c r="DD188" s="131"/>
      <c r="DE188" s="131"/>
      <c r="DF188" s="131"/>
      <c r="DG188" s="131"/>
      <c r="DH188" s="131"/>
      <c r="DI188" s="131"/>
      <c r="DJ188" s="131"/>
      <c r="DK188" s="131"/>
      <c r="DL188" s="131"/>
      <c r="DM188" s="131"/>
      <c r="DN188" s="131"/>
      <c r="DO188" s="131"/>
      <c r="DP188" s="131"/>
      <c r="DQ188" s="131"/>
      <c r="DR188" s="131"/>
      <c r="DS188" s="131"/>
      <c r="DT188" s="131"/>
      <c r="DU188" s="131"/>
      <c r="DV188" s="131"/>
      <c r="DW188" s="131"/>
      <c r="DX188" s="131"/>
      <c r="DY188" s="131"/>
      <c r="DZ188" s="131"/>
      <c r="EA188" s="131"/>
      <c r="EB188" s="131"/>
      <c r="EC188" s="131"/>
      <c r="ED188" s="131"/>
      <c r="EE188" s="131"/>
      <c r="EF188" s="131"/>
      <c r="EG188" s="131"/>
      <c r="EH188" s="131"/>
      <c r="EI188" s="131"/>
      <c r="EJ188" s="131"/>
      <c r="EK188" s="131"/>
      <c r="EL188" s="131"/>
      <c r="EM188" s="131"/>
      <c r="EN188" s="131"/>
      <c r="EO188" s="131"/>
      <c r="EP188" s="131"/>
      <c r="EQ188" s="131"/>
      <c r="ER188" s="131"/>
      <c r="ES188" s="131"/>
      <c r="ET188" s="131"/>
      <c r="EU188" s="131"/>
      <c r="EV188" s="131"/>
      <c r="EW188" s="131"/>
      <c r="EX188" s="131"/>
      <c r="EY188" s="131"/>
      <c r="EZ188" s="131"/>
      <c r="FA188" s="131"/>
      <c r="FB188" s="131"/>
      <c r="FC188" s="131"/>
      <c r="FD188" s="131"/>
      <c r="FE188" s="131"/>
    </row>
    <row r="189" spans="1:161" ht="9.9499999999999993" customHeight="1" thickBot="1" x14ac:dyDescent="0.4">
      <c r="A189" s="38"/>
      <c r="D189" s="105"/>
      <c r="E189" s="105"/>
      <c r="F189" s="105"/>
      <c r="G189" s="105"/>
      <c r="H189" s="105"/>
      <c r="I189" s="105"/>
      <c r="J189" s="105"/>
      <c r="K189" s="105"/>
      <c r="L189" s="105"/>
      <c r="M189" s="105"/>
      <c r="N189" s="105"/>
      <c r="O189" s="105"/>
      <c r="P189" s="105"/>
      <c r="Q189" s="105"/>
      <c r="R189" s="105"/>
      <c r="S189" s="105"/>
      <c r="T189" s="105"/>
      <c r="U189" s="105"/>
      <c r="V189" s="105"/>
      <c r="W189" s="105"/>
      <c r="X189" s="105"/>
      <c r="Y189" s="105"/>
      <c r="Z189" s="105"/>
      <c r="AA189" s="105"/>
      <c r="AB189" s="105"/>
      <c r="AC189" s="105"/>
      <c r="AD189" s="105"/>
      <c r="AE189" s="105"/>
      <c r="AF189" s="105"/>
      <c r="AG189" s="105"/>
      <c r="AH189" s="105"/>
      <c r="AI189" s="105"/>
      <c r="AJ189" s="105"/>
      <c r="AK189" s="105"/>
      <c r="AL189" s="105"/>
      <c r="AM189" s="105"/>
      <c r="AN189" s="105"/>
      <c r="AO189" s="105"/>
      <c r="AP189" s="105"/>
      <c r="AQ189" s="105"/>
      <c r="AR189" s="105"/>
      <c r="AS189" s="105"/>
      <c r="AT189" s="105"/>
      <c r="AU189" s="105"/>
      <c r="AV189" s="105"/>
      <c r="AW189" s="105"/>
      <c r="AX189" s="105"/>
      <c r="AY189" s="105"/>
      <c r="AZ189" s="105"/>
      <c r="BA189" s="105"/>
      <c r="BB189" s="105"/>
      <c r="BC189" s="105"/>
      <c r="BD189" s="105"/>
      <c r="BE189" s="105"/>
      <c r="BF189" s="105"/>
      <c r="BG189" s="105"/>
      <c r="BH189" s="105"/>
      <c r="BI189" s="105"/>
      <c r="BJ189" s="105"/>
      <c r="BK189" s="105"/>
      <c r="BL189" s="105"/>
      <c r="BM189" s="105"/>
      <c r="BN189" s="105"/>
      <c r="BO189" s="105"/>
      <c r="BP189" s="105"/>
      <c r="BQ189" s="105"/>
      <c r="BR189" s="105"/>
      <c r="BS189" s="105"/>
      <c r="BT189" s="105"/>
      <c r="CL189" s="38"/>
      <c r="CM189" s="35"/>
      <c r="CN189" s="35"/>
      <c r="CO189" s="131"/>
      <c r="CP189" s="131"/>
      <c r="CQ189" s="131"/>
      <c r="CR189" s="131"/>
      <c r="CS189" s="131"/>
      <c r="CT189" s="131"/>
      <c r="CU189" s="131"/>
      <c r="CV189" s="131"/>
      <c r="CW189" s="131"/>
      <c r="CX189" s="131"/>
      <c r="CY189" s="131"/>
      <c r="CZ189" s="131"/>
      <c r="DA189" s="131"/>
      <c r="DB189" s="131"/>
      <c r="DC189" s="131"/>
      <c r="DD189" s="131"/>
      <c r="DE189" s="131"/>
      <c r="DF189" s="131"/>
      <c r="DG189" s="131"/>
      <c r="DH189" s="131"/>
      <c r="DI189" s="131"/>
      <c r="DJ189" s="131"/>
      <c r="DK189" s="131"/>
      <c r="DL189" s="131"/>
      <c r="DM189" s="131"/>
      <c r="DN189" s="131"/>
      <c r="DO189" s="131"/>
      <c r="DP189" s="131"/>
      <c r="DQ189" s="131"/>
      <c r="DR189" s="131"/>
      <c r="DS189" s="131"/>
      <c r="DT189" s="131"/>
      <c r="DU189" s="131"/>
      <c r="DV189" s="131"/>
      <c r="DW189" s="131"/>
      <c r="DX189" s="131"/>
      <c r="DY189" s="131"/>
      <c r="DZ189" s="131"/>
      <c r="EA189" s="131"/>
      <c r="EB189" s="131"/>
      <c r="EC189" s="131"/>
      <c r="ED189" s="131"/>
      <c r="EE189" s="131"/>
      <c r="EF189" s="131"/>
      <c r="EG189" s="131"/>
      <c r="EH189" s="131"/>
      <c r="EI189" s="131"/>
      <c r="EJ189" s="131"/>
      <c r="EK189" s="131"/>
      <c r="EL189" s="131"/>
      <c r="EM189" s="131"/>
      <c r="EN189" s="131"/>
      <c r="EO189" s="131"/>
      <c r="EP189" s="131"/>
      <c r="EQ189" s="131"/>
      <c r="ER189" s="131"/>
      <c r="ES189" s="131"/>
      <c r="ET189" s="131"/>
      <c r="EU189" s="131"/>
      <c r="EV189" s="131"/>
      <c r="EW189" s="131"/>
      <c r="EX189" s="131"/>
      <c r="EY189" s="131"/>
      <c r="EZ189" s="131"/>
      <c r="FA189" s="131"/>
      <c r="FB189" s="131"/>
      <c r="FC189" s="131"/>
      <c r="FD189" s="131"/>
      <c r="FE189" s="131"/>
    </row>
    <row r="190" spans="1:161" ht="9.9499999999999993" customHeight="1" thickBot="1" x14ac:dyDescent="0.4">
      <c r="A190" s="38"/>
      <c r="D190" s="105"/>
      <c r="E190" s="105"/>
      <c r="F190" s="105"/>
      <c r="G190" s="105"/>
      <c r="H190" s="105"/>
      <c r="I190" s="105"/>
      <c r="J190" s="105"/>
      <c r="K190" s="105"/>
      <c r="L190" s="105"/>
      <c r="M190" s="105"/>
      <c r="N190" s="105"/>
      <c r="O190" s="105"/>
      <c r="P190" s="105"/>
      <c r="Q190" s="105"/>
      <c r="R190" s="105"/>
      <c r="S190" s="105"/>
      <c r="T190" s="105"/>
      <c r="U190" s="105"/>
      <c r="V190" s="105"/>
      <c r="W190" s="105"/>
      <c r="X190" s="105"/>
      <c r="Y190" s="105"/>
      <c r="Z190" s="105"/>
      <c r="AA190" s="105"/>
      <c r="AB190" s="105"/>
      <c r="AC190" s="105"/>
      <c r="AD190" s="105"/>
      <c r="AE190" s="105"/>
      <c r="AF190" s="105"/>
      <c r="AG190" s="105"/>
      <c r="AH190" s="105"/>
      <c r="AI190" s="105"/>
      <c r="AJ190" s="105"/>
      <c r="AK190" s="105"/>
      <c r="AL190" s="105"/>
      <c r="AM190" s="105"/>
      <c r="AN190" s="105"/>
      <c r="AO190" s="105"/>
      <c r="AP190" s="105"/>
      <c r="AQ190" s="105"/>
      <c r="AR190" s="105"/>
      <c r="AS190" s="105"/>
      <c r="AT190" s="105"/>
      <c r="AU190" s="105"/>
      <c r="AV190" s="105"/>
      <c r="AW190" s="105"/>
      <c r="AX190" s="105"/>
      <c r="AY190" s="105"/>
      <c r="AZ190" s="105"/>
      <c r="BA190" s="105"/>
      <c r="BB190" s="105"/>
      <c r="BC190" s="105"/>
      <c r="BD190" s="105"/>
      <c r="BE190" s="105"/>
      <c r="BF190" s="105"/>
      <c r="BG190" s="105"/>
      <c r="BH190" s="105"/>
      <c r="BI190" s="105"/>
      <c r="BJ190" s="105"/>
      <c r="BK190" s="105"/>
      <c r="BL190" s="105"/>
      <c r="BM190" s="105"/>
      <c r="BN190" s="105"/>
      <c r="BO190" s="105"/>
      <c r="BP190" s="105"/>
      <c r="BQ190" s="105"/>
      <c r="BR190" s="105"/>
      <c r="BS190" s="105"/>
      <c r="BT190" s="105"/>
      <c r="CL190" s="38"/>
      <c r="CM190" s="35"/>
      <c r="CN190" s="35"/>
      <c r="CO190" s="131"/>
      <c r="CP190" s="131"/>
      <c r="CQ190" s="131"/>
      <c r="CR190" s="131"/>
      <c r="CS190" s="131"/>
      <c r="CT190" s="131"/>
      <c r="CU190" s="131"/>
      <c r="CV190" s="131"/>
      <c r="CW190" s="131"/>
      <c r="CX190" s="131"/>
      <c r="CY190" s="131"/>
      <c r="CZ190" s="131"/>
      <c r="DA190" s="131"/>
      <c r="DB190" s="131"/>
      <c r="DC190" s="131"/>
      <c r="DD190" s="131"/>
      <c r="DE190" s="131"/>
      <c r="DF190" s="131"/>
      <c r="DG190" s="131"/>
      <c r="DH190" s="131"/>
      <c r="DI190" s="131"/>
      <c r="DJ190" s="131"/>
      <c r="DK190" s="131"/>
      <c r="DL190" s="131"/>
      <c r="DM190" s="131"/>
      <c r="DN190" s="131"/>
      <c r="DO190" s="131"/>
      <c r="DP190" s="131"/>
      <c r="DQ190" s="131"/>
      <c r="DR190" s="131"/>
      <c r="DS190" s="131"/>
      <c r="DT190" s="131"/>
      <c r="DU190" s="131"/>
      <c r="DV190" s="131"/>
      <c r="DW190" s="131"/>
      <c r="DX190" s="131"/>
      <c r="DY190" s="131"/>
      <c r="DZ190" s="131"/>
      <c r="EA190" s="131"/>
      <c r="EB190" s="131"/>
      <c r="EC190" s="131"/>
      <c r="ED190" s="131"/>
      <c r="EE190" s="131"/>
      <c r="EF190" s="131"/>
      <c r="EG190" s="131"/>
      <c r="EH190" s="131"/>
      <c r="EI190" s="131"/>
      <c r="EJ190" s="131"/>
      <c r="EK190" s="131"/>
      <c r="EL190" s="131"/>
      <c r="EM190" s="131"/>
      <c r="EN190" s="131"/>
      <c r="EO190" s="131"/>
      <c r="EP190" s="131"/>
      <c r="EQ190" s="131"/>
      <c r="ER190" s="131"/>
      <c r="ES190" s="131"/>
      <c r="ET190" s="131"/>
      <c r="EU190" s="131"/>
      <c r="EV190" s="131"/>
      <c r="EW190" s="131"/>
      <c r="EX190" s="131"/>
      <c r="EY190" s="131"/>
      <c r="EZ190" s="131"/>
      <c r="FA190" s="131"/>
      <c r="FB190" s="131"/>
      <c r="FC190" s="131"/>
      <c r="FD190" s="131"/>
      <c r="FE190" s="131"/>
    </row>
    <row r="191" spans="1:161" ht="9.9499999999999993" customHeight="1" thickBot="1" x14ac:dyDescent="0.4">
      <c r="A191" s="38"/>
      <c r="D191" s="105"/>
      <c r="E191" s="105"/>
      <c r="F191" s="105"/>
      <c r="G191" s="105"/>
      <c r="H191" s="105"/>
      <c r="I191" s="105"/>
      <c r="J191" s="105"/>
      <c r="K191" s="105"/>
      <c r="L191" s="105"/>
      <c r="M191" s="105"/>
      <c r="N191" s="105"/>
      <c r="O191" s="105"/>
      <c r="P191" s="105"/>
      <c r="Q191" s="105"/>
      <c r="R191" s="105"/>
      <c r="S191" s="105"/>
      <c r="T191" s="105"/>
      <c r="U191" s="105"/>
      <c r="V191" s="105"/>
      <c r="W191" s="105"/>
      <c r="X191" s="105"/>
      <c r="Y191" s="105"/>
      <c r="Z191" s="105"/>
      <c r="AA191" s="105"/>
      <c r="AB191" s="105"/>
      <c r="AC191" s="105"/>
      <c r="AD191" s="105"/>
      <c r="AE191" s="105"/>
      <c r="AF191" s="105"/>
      <c r="AG191" s="105"/>
      <c r="AH191" s="105"/>
      <c r="AI191" s="105"/>
      <c r="AJ191" s="105"/>
      <c r="AK191" s="105"/>
      <c r="AL191" s="105"/>
      <c r="AM191" s="105"/>
      <c r="AN191" s="105"/>
      <c r="AO191" s="105"/>
      <c r="AP191" s="105"/>
      <c r="AQ191" s="105"/>
      <c r="AR191" s="105"/>
      <c r="AS191" s="105"/>
      <c r="AT191" s="105"/>
      <c r="AU191" s="105"/>
      <c r="AV191" s="105"/>
      <c r="AW191" s="105"/>
      <c r="AX191" s="105"/>
      <c r="AY191" s="105"/>
      <c r="AZ191" s="105"/>
      <c r="BA191" s="105"/>
      <c r="BB191" s="105"/>
      <c r="BC191" s="105"/>
      <c r="BD191" s="105"/>
      <c r="BE191" s="105"/>
      <c r="BF191" s="105"/>
      <c r="BG191" s="105"/>
      <c r="BH191" s="105"/>
      <c r="BI191" s="105"/>
      <c r="BJ191" s="105"/>
      <c r="BK191" s="105"/>
      <c r="BL191" s="105"/>
      <c r="BM191" s="105"/>
      <c r="BN191" s="105"/>
      <c r="BO191" s="105"/>
      <c r="BP191" s="105"/>
      <c r="BQ191" s="105"/>
      <c r="BR191" s="105"/>
      <c r="BS191" s="105"/>
      <c r="BT191" s="105"/>
      <c r="CL191" s="38"/>
      <c r="CM191" s="35"/>
      <c r="CN191" s="35"/>
      <c r="CO191" s="131"/>
      <c r="CP191" s="131"/>
      <c r="CQ191" s="131"/>
      <c r="CR191" s="131"/>
      <c r="CS191" s="131"/>
      <c r="CT191" s="131"/>
      <c r="CU191" s="131"/>
      <c r="CV191" s="131"/>
      <c r="CW191" s="131"/>
      <c r="CX191" s="131"/>
      <c r="CY191" s="131"/>
      <c r="CZ191" s="131"/>
      <c r="DA191" s="131"/>
      <c r="DB191" s="131"/>
      <c r="DC191" s="131"/>
      <c r="DD191" s="131"/>
      <c r="DE191" s="131"/>
      <c r="DF191" s="131"/>
      <c r="DG191" s="131"/>
      <c r="DH191" s="131"/>
      <c r="DI191" s="131"/>
      <c r="DJ191" s="131"/>
      <c r="DK191" s="131"/>
      <c r="DL191" s="131"/>
      <c r="DM191" s="131"/>
      <c r="DN191" s="131"/>
      <c r="DO191" s="131"/>
      <c r="DP191" s="131"/>
      <c r="DQ191" s="131"/>
      <c r="DR191" s="131"/>
      <c r="DS191" s="131"/>
      <c r="DT191" s="131"/>
      <c r="DU191" s="131"/>
      <c r="DV191" s="131"/>
      <c r="DW191" s="131"/>
      <c r="DX191" s="131"/>
      <c r="DY191" s="131"/>
      <c r="DZ191" s="131"/>
      <c r="EA191" s="131"/>
      <c r="EB191" s="131"/>
      <c r="EC191" s="131"/>
      <c r="ED191" s="131"/>
      <c r="EE191" s="131"/>
      <c r="EF191" s="131"/>
      <c r="EG191" s="131"/>
      <c r="EH191" s="131"/>
      <c r="EI191" s="131"/>
      <c r="EJ191" s="131"/>
      <c r="EK191" s="131"/>
      <c r="EL191" s="131"/>
      <c r="EM191" s="131"/>
      <c r="EN191" s="131"/>
      <c r="EO191" s="131"/>
      <c r="EP191" s="131"/>
      <c r="EQ191" s="131"/>
      <c r="ER191" s="131"/>
      <c r="ES191" s="131"/>
      <c r="ET191" s="131"/>
      <c r="EU191" s="131"/>
      <c r="EV191" s="131"/>
      <c r="EW191" s="131"/>
      <c r="EX191" s="131"/>
      <c r="EY191" s="131"/>
      <c r="EZ191" s="131"/>
      <c r="FA191" s="131"/>
      <c r="FB191" s="131"/>
      <c r="FC191" s="131"/>
      <c r="FD191" s="131"/>
      <c r="FE191" s="131"/>
    </row>
    <row r="192" spans="1:161" ht="9.9499999999999993" customHeight="1" thickBot="1" x14ac:dyDescent="0.4">
      <c r="A192" s="38"/>
      <c r="D192" s="105"/>
      <c r="E192" s="105"/>
      <c r="F192" s="105"/>
      <c r="G192" s="105"/>
      <c r="H192" s="105"/>
      <c r="I192" s="105"/>
      <c r="J192" s="105"/>
      <c r="K192" s="105"/>
      <c r="L192" s="105"/>
      <c r="M192" s="105"/>
      <c r="N192" s="105"/>
      <c r="O192" s="105"/>
      <c r="P192" s="105"/>
      <c r="Q192" s="105"/>
      <c r="R192" s="105"/>
      <c r="S192" s="105"/>
      <c r="T192" s="105"/>
      <c r="U192" s="105"/>
      <c r="V192" s="105"/>
      <c r="W192" s="105"/>
      <c r="X192" s="105"/>
      <c r="Y192" s="105"/>
      <c r="Z192" s="105"/>
      <c r="AA192" s="105"/>
      <c r="AB192" s="105"/>
      <c r="AC192" s="105"/>
      <c r="AD192" s="105"/>
      <c r="AE192" s="105"/>
      <c r="AF192" s="105"/>
      <c r="AG192" s="105"/>
      <c r="AH192" s="105"/>
      <c r="AI192" s="105"/>
      <c r="AJ192" s="105"/>
      <c r="AK192" s="105"/>
      <c r="AL192" s="105"/>
      <c r="AM192" s="105"/>
      <c r="AN192" s="105"/>
      <c r="AO192" s="105"/>
      <c r="AP192" s="105"/>
      <c r="AQ192" s="105"/>
      <c r="AR192" s="105"/>
      <c r="AS192" s="105"/>
      <c r="AT192" s="105"/>
      <c r="AU192" s="105"/>
      <c r="AV192" s="105"/>
      <c r="AW192" s="105"/>
      <c r="AX192" s="105"/>
      <c r="AY192" s="105"/>
      <c r="AZ192" s="105"/>
      <c r="BA192" s="105"/>
      <c r="BB192" s="105"/>
      <c r="BC192" s="105"/>
      <c r="BD192" s="105"/>
      <c r="BE192" s="105"/>
      <c r="BF192" s="105"/>
      <c r="BG192" s="105"/>
      <c r="BH192" s="105"/>
      <c r="BI192" s="105"/>
      <c r="BJ192" s="105"/>
      <c r="BK192" s="105"/>
      <c r="BL192" s="105"/>
      <c r="BM192" s="105"/>
      <c r="BN192" s="105"/>
      <c r="BO192" s="105"/>
      <c r="BP192" s="105"/>
      <c r="BQ192" s="105"/>
      <c r="BR192" s="105"/>
      <c r="BS192" s="105"/>
      <c r="BT192" s="105"/>
      <c r="CL192" s="38"/>
      <c r="CM192" s="35"/>
      <c r="CN192" s="35"/>
      <c r="CO192" s="131"/>
      <c r="CP192" s="131"/>
      <c r="CQ192" s="131"/>
      <c r="CR192" s="131"/>
      <c r="CS192" s="131"/>
      <c r="CT192" s="131"/>
      <c r="CU192" s="131"/>
      <c r="CV192" s="131"/>
      <c r="CW192" s="131"/>
      <c r="CX192" s="131"/>
      <c r="CY192" s="131"/>
      <c r="CZ192" s="131"/>
      <c r="DA192" s="131"/>
      <c r="DB192" s="131"/>
      <c r="DC192" s="131"/>
      <c r="DD192" s="131"/>
      <c r="DE192" s="131"/>
      <c r="DF192" s="131"/>
      <c r="DG192" s="131"/>
      <c r="DH192" s="131"/>
      <c r="DI192" s="131"/>
      <c r="DJ192" s="131"/>
      <c r="DK192" s="131"/>
      <c r="DL192" s="131"/>
      <c r="DM192" s="131"/>
      <c r="DN192" s="131"/>
      <c r="DO192" s="131"/>
      <c r="DP192" s="131"/>
      <c r="DQ192" s="131"/>
      <c r="DR192" s="131"/>
      <c r="DS192" s="131"/>
      <c r="DT192" s="131"/>
      <c r="DU192" s="131"/>
      <c r="DV192" s="131"/>
      <c r="DW192" s="131"/>
      <c r="DX192" s="131"/>
      <c r="DY192" s="131"/>
      <c r="DZ192" s="131"/>
      <c r="EA192" s="131"/>
      <c r="EB192" s="131"/>
      <c r="EC192" s="131"/>
      <c r="ED192" s="131"/>
      <c r="EE192" s="131"/>
      <c r="EF192" s="131"/>
      <c r="EG192" s="131"/>
      <c r="EH192" s="131"/>
      <c r="EI192" s="131"/>
      <c r="EJ192" s="131"/>
      <c r="EK192" s="131"/>
      <c r="EL192" s="131"/>
      <c r="EM192" s="131"/>
      <c r="EN192" s="131"/>
      <c r="EO192" s="131"/>
      <c r="EP192" s="131"/>
      <c r="EQ192" s="131"/>
      <c r="ER192" s="131"/>
      <c r="ES192" s="131"/>
      <c r="ET192" s="131"/>
      <c r="EU192" s="131"/>
      <c r="EV192" s="131"/>
      <c r="EW192" s="131"/>
      <c r="EX192" s="131"/>
      <c r="EY192" s="131"/>
      <c r="EZ192" s="131"/>
      <c r="FA192" s="131"/>
      <c r="FB192" s="131"/>
      <c r="FC192" s="131"/>
      <c r="FD192" s="131"/>
      <c r="FE192" s="131"/>
    </row>
    <row r="193" spans="1:161" ht="9.9499999999999993" customHeight="1" thickBot="1" x14ac:dyDescent="0.4">
      <c r="A193" s="38"/>
      <c r="D193" s="105"/>
      <c r="E193" s="105"/>
      <c r="F193" s="105"/>
      <c r="G193" s="105"/>
      <c r="H193" s="105"/>
      <c r="I193" s="105"/>
      <c r="J193" s="105"/>
      <c r="K193" s="105"/>
      <c r="L193" s="105"/>
      <c r="M193" s="105"/>
      <c r="N193" s="105"/>
      <c r="O193" s="105"/>
      <c r="P193" s="105"/>
      <c r="Q193" s="105"/>
      <c r="R193" s="105"/>
      <c r="S193" s="105"/>
      <c r="T193" s="105"/>
      <c r="U193" s="105"/>
      <c r="V193" s="105"/>
      <c r="W193" s="105"/>
      <c r="X193" s="105"/>
      <c r="Y193" s="105"/>
      <c r="Z193" s="105"/>
      <c r="AA193" s="105"/>
      <c r="AB193" s="105"/>
      <c r="AC193" s="105"/>
      <c r="AD193" s="105"/>
      <c r="AE193" s="105"/>
      <c r="AF193" s="105"/>
      <c r="AG193" s="105"/>
      <c r="AH193" s="105"/>
      <c r="AI193" s="105"/>
      <c r="AJ193" s="105"/>
      <c r="AK193" s="105"/>
      <c r="AL193" s="105"/>
      <c r="AM193" s="105"/>
      <c r="AN193" s="105"/>
      <c r="AO193" s="105"/>
      <c r="AP193" s="105"/>
      <c r="AQ193" s="105"/>
      <c r="AR193" s="105"/>
      <c r="AS193" s="105"/>
      <c r="AT193" s="105"/>
      <c r="AU193" s="105"/>
      <c r="AV193" s="105"/>
      <c r="AW193" s="105"/>
      <c r="AX193" s="105"/>
      <c r="AY193" s="105"/>
      <c r="AZ193" s="105"/>
      <c r="BA193" s="105"/>
      <c r="BB193" s="105"/>
      <c r="BC193" s="105"/>
      <c r="BD193" s="105"/>
      <c r="BE193" s="105"/>
      <c r="BF193" s="105"/>
      <c r="BG193" s="105"/>
      <c r="BH193" s="105"/>
      <c r="BI193" s="105"/>
      <c r="BJ193" s="105"/>
      <c r="BK193" s="105"/>
      <c r="BL193" s="105"/>
      <c r="BM193" s="105"/>
      <c r="BN193" s="105"/>
      <c r="BO193" s="105"/>
      <c r="BP193" s="105"/>
      <c r="BQ193" s="105"/>
      <c r="BR193" s="105"/>
      <c r="BS193" s="105"/>
      <c r="BT193" s="105"/>
      <c r="CL193" s="38"/>
      <c r="CM193" s="35"/>
      <c r="CN193" s="35"/>
      <c r="CO193" s="131"/>
      <c r="CP193" s="131"/>
      <c r="CQ193" s="131"/>
      <c r="CR193" s="131"/>
      <c r="CS193" s="131"/>
      <c r="CT193" s="131"/>
      <c r="CU193" s="131"/>
      <c r="CV193" s="131"/>
      <c r="CW193" s="131"/>
      <c r="CX193" s="131"/>
      <c r="CY193" s="131"/>
      <c r="CZ193" s="131"/>
      <c r="DA193" s="131"/>
      <c r="DB193" s="131"/>
      <c r="DC193" s="131"/>
      <c r="DD193" s="131"/>
      <c r="DE193" s="131"/>
      <c r="DF193" s="131"/>
      <c r="DG193" s="131"/>
      <c r="DH193" s="131"/>
      <c r="DI193" s="131"/>
      <c r="DJ193" s="131"/>
      <c r="DK193" s="131"/>
      <c r="DL193" s="131"/>
      <c r="DM193" s="131"/>
      <c r="DN193" s="131"/>
      <c r="DO193" s="131"/>
      <c r="DP193" s="131"/>
      <c r="DQ193" s="131"/>
      <c r="DR193" s="131"/>
      <c r="DS193" s="131"/>
      <c r="DT193" s="131"/>
      <c r="DU193" s="131"/>
      <c r="DV193" s="131"/>
      <c r="DW193" s="131"/>
      <c r="DX193" s="131"/>
      <c r="DY193" s="131"/>
      <c r="DZ193" s="131"/>
      <c r="EA193" s="131"/>
      <c r="EB193" s="131"/>
      <c r="EC193" s="131"/>
      <c r="ED193" s="131"/>
      <c r="EE193" s="131"/>
      <c r="EF193" s="131"/>
      <c r="EG193" s="131"/>
      <c r="EH193" s="131"/>
      <c r="EI193" s="131"/>
      <c r="EJ193" s="131"/>
      <c r="EK193" s="131"/>
      <c r="EL193" s="131"/>
      <c r="EM193" s="131"/>
      <c r="EN193" s="131"/>
      <c r="EO193" s="131"/>
      <c r="EP193" s="131"/>
      <c r="EQ193" s="131"/>
      <c r="ER193" s="131"/>
      <c r="ES193" s="131"/>
      <c r="ET193" s="131"/>
      <c r="EU193" s="131"/>
      <c r="EV193" s="131"/>
      <c r="EW193" s="131"/>
      <c r="EX193" s="131"/>
      <c r="EY193" s="131"/>
      <c r="EZ193" s="131"/>
      <c r="FA193" s="131"/>
      <c r="FB193" s="131"/>
      <c r="FC193" s="131"/>
      <c r="FD193" s="131"/>
      <c r="FE193" s="131"/>
    </row>
    <row r="194" spans="1:161" ht="30" customHeight="1" thickTop="1" thickBot="1" x14ac:dyDescent="0.4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4"/>
      <c r="EI194" s="4"/>
      <c r="EJ194" s="4"/>
      <c r="EK194" s="4"/>
      <c r="EL194" s="4"/>
      <c r="EM194" s="4"/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</row>
    <row r="195" spans="1:161" ht="21.75" thickTop="1" x14ac:dyDescent="0.35"/>
  </sheetData>
  <conditionalFormatting sqref="A101:BT129">
    <cfRule type="cellIs" dxfId="12" priority="6" operator="equal">
      <formula>0</formula>
    </cfRule>
  </conditionalFormatting>
  <conditionalFormatting sqref="A165:BT193">
    <cfRule type="cellIs" dxfId="11" priority="5" operator="equal">
      <formula>0</formula>
    </cfRule>
  </conditionalFormatting>
  <conditionalFormatting sqref="A133:BT161">
    <cfRule type="cellIs" dxfId="10" priority="4" operator="equal">
      <formula>0</formula>
    </cfRule>
  </conditionalFormatting>
  <conditionalFormatting sqref="CL101:FE129">
    <cfRule type="cellIs" dxfId="9" priority="3" operator="equal">
      <formula>0</formula>
    </cfRule>
  </conditionalFormatting>
  <conditionalFormatting sqref="CL165:FE193">
    <cfRule type="cellIs" dxfId="8" priority="2" operator="equal">
      <formula>0</formula>
    </cfRule>
  </conditionalFormatting>
  <conditionalFormatting sqref="CL133:FE161">
    <cfRule type="cellIs" dxfId="7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71</xdr:col>
                    <xdr:colOff>104775</xdr:colOff>
                    <xdr:row>0</xdr:row>
                    <xdr:rowOff>47625</xdr:rowOff>
                  </from>
                  <to>
                    <xdr:col>73</xdr:col>
                    <xdr:colOff>800100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>
    <tabColor theme="1" tint="4.9989318521683403E-2"/>
  </sheetPr>
  <dimension ref="A1:EW195"/>
  <sheetViews>
    <sheetView zoomScale="70" zoomScaleNormal="70" workbookViewId="0">
      <pane ySplit="1" topLeftCell="A2" activePane="bottomLeft" state="frozen"/>
      <selection pane="bottomLeft" activeCell="BX173" sqref="BX173"/>
    </sheetView>
  </sheetViews>
  <sheetFormatPr defaultRowHeight="21" outlineLevelRow="1" x14ac:dyDescent="0.35"/>
  <cols>
    <col min="1" max="1" width="13.81640625" style="89" bestFit="1" customWidth="1"/>
    <col min="2" max="5" width="4.26953125" style="35" customWidth="1"/>
    <col min="6" max="71" width="4.26953125" style="35" hidden="1" customWidth="1"/>
    <col min="72" max="72" width="5.6328125" style="35" customWidth="1"/>
    <col min="73" max="73" width="5.26953125" style="47" customWidth="1"/>
    <col min="74" max="16384" width="8.7265625" style="47"/>
  </cols>
  <sheetData>
    <row r="1" spans="1:72" ht="35.1" customHeight="1" thickBot="1" x14ac:dyDescent="0.4">
      <c r="A1" s="87" t="s">
        <v>16</v>
      </c>
      <c r="B1" s="36">
        <v>300</v>
      </c>
      <c r="C1" s="57">
        <v>1000</v>
      </c>
      <c r="D1" s="58" t="s">
        <v>17</v>
      </c>
      <c r="E1" s="59">
        <v>70</v>
      </c>
    </row>
    <row r="2" spans="1:72" ht="23.25" customHeight="1" thickTop="1" thickBot="1" x14ac:dyDescent="0.4">
      <c r="A2" s="88" t="s">
        <v>27</v>
      </c>
      <c r="B2" s="60">
        <f>FLUID!F3</f>
        <v>273.10000000000002</v>
      </c>
      <c r="C2" s="60">
        <f>FLUID!G3</f>
        <v>339.2</v>
      </c>
      <c r="D2" s="60">
        <f>FLUID!H3</f>
        <v>405.3</v>
      </c>
      <c r="E2" s="60">
        <f>FLUID!I3</f>
        <v>471.4</v>
      </c>
      <c r="F2" s="60">
        <f>FLUID!J3</f>
        <v>537.5</v>
      </c>
      <c r="G2" s="60">
        <f>FLUID!K3</f>
        <v>603.5</v>
      </c>
      <c r="H2" s="60">
        <f>FLUID!L3</f>
        <v>669.6</v>
      </c>
      <c r="I2" s="60">
        <f>FLUID!M3</f>
        <v>735.7</v>
      </c>
      <c r="J2" s="60">
        <f>FLUID!N3</f>
        <v>801.8</v>
      </c>
      <c r="K2" s="60">
        <f>FLUID!O3</f>
        <v>867.8</v>
      </c>
      <c r="L2" s="60">
        <f>FLUID!P3</f>
        <v>933.9</v>
      </c>
      <c r="M2" s="60">
        <f>FLUID!Q3</f>
        <v>1000</v>
      </c>
      <c r="N2" s="60">
        <f>FLUID!R3</f>
        <v>0</v>
      </c>
      <c r="O2" s="60">
        <f>FLUID!S3</f>
        <v>0</v>
      </c>
      <c r="P2" s="60">
        <f>FLUID!T3</f>
        <v>0</v>
      </c>
      <c r="Q2" s="60">
        <f>FLUID!U3</f>
        <v>0</v>
      </c>
      <c r="R2" s="60">
        <f>FLUID!V3</f>
        <v>0</v>
      </c>
      <c r="S2" s="60">
        <f>FLUID!W3</f>
        <v>0</v>
      </c>
      <c r="T2" s="60">
        <f>FLUID!X3</f>
        <v>0</v>
      </c>
      <c r="U2" s="60">
        <f>FLUID!Y3</f>
        <v>0</v>
      </c>
      <c r="V2" s="60">
        <f>FLUID!Z3</f>
        <v>0</v>
      </c>
      <c r="W2" s="60">
        <f>FLUID!AA3</f>
        <v>0</v>
      </c>
      <c r="X2" s="60">
        <f>FLUID!AB3</f>
        <v>0</v>
      </c>
      <c r="Y2" s="60">
        <f>FLUID!AC3</f>
        <v>0</v>
      </c>
      <c r="Z2" s="60">
        <f>FLUID!AD3</f>
        <v>0</v>
      </c>
      <c r="AA2" s="60">
        <f>FLUID!AE3</f>
        <v>0</v>
      </c>
      <c r="AB2" s="60">
        <f>FLUID!AF3</f>
        <v>0</v>
      </c>
      <c r="AC2" s="60">
        <f>FLUID!AG3</f>
        <v>0</v>
      </c>
      <c r="AD2" s="60">
        <f>FLUID!AH3</f>
        <v>0</v>
      </c>
      <c r="AE2" s="60">
        <f>FLUID!AI3</f>
        <v>0</v>
      </c>
      <c r="AF2" s="60">
        <f>FLUID!AJ3</f>
        <v>0</v>
      </c>
      <c r="AG2" s="60">
        <f>FLUID!AK3</f>
        <v>0</v>
      </c>
      <c r="AH2" s="60">
        <f>FLUID!AL3</f>
        <v>0</v>
      </c>
      <c r="AI2" s="60">
        <f>FLUID!BT3</f>
        <v>0</v>
      </c>
      <c r="AJ2" s="60">
        <f>FLUID!BU3</f>
        <v>0</v>
      </c>
      <c r="AK2" s="60">
        <f>FLUID!BV3</f>
        <v>0</v>
      </c>
      <c r="AL2" s="60">
        <f>FLUID!BW3</f>
        <v>0</v>
      </c>
      <c r="AM2" s="60">
        <f>FLUID!BX3</f>
        <v>0</v>
      </c>
      <c r="AN2" s="60">
        <f>FLUID!BY3</f>
        <v>0</v>
      </c>
      <c r="AO2" s="60">
        <f>FLUID!BZ3</f>
        <v>0</v>
      </c>
      <c r="AP2" s="60">
        <f>FLUID!CA3</f>
        <v>0</v>
      </c>
      <c r="AQ2" s="60">
        <f>FLUID!CB3</f>
        <v>0</v>
      </c>
      <c r="AR2" s="60">
        <f>FLUID!CC3</f>
        <v>0</v>
      </c>
      <c r="AS2" s="60">
        <f>FLUID!CD3</f>
        <v>0</v>
      </c>
      <c r="AT2" s="60">
        <f>FLUID!CE3</f>
        <v>0</v>
      </c>
      <c r="AU2" s="60">
        <f>FLUID!CF3</f>
        <v>0</v>
      </c>
      <c r="AV2" s="60">
        <f>FLUID!CG3</f>
        <v>0</v>
      </c>
      <c r="AW2" s="60">
        <f>FLUID!CH3</f>
        <v>0</v>
      </c>
      <c r="AX2" s="60">
        <f>FLUID!CI3</f>
        <v>0</v>
      </c>
      <c r="AY2" s="60">
        <f>FLUID!CJ3</f>
        <v>0</v>
      </c>
      <c r="AZ2" s="60">
        <f>FLUID!CK3</f>
        <v>0</v>
      </c>
      <c r="BA2" s="60">
        <f>FLUID!CL3</f>
        <v>0</v>
      </c>
      <c r="BB2" s="60">
        <f>FLUID!CM3</f>
        <v>0</v>
      </c>
      <c r="BC2" s="60">
        <f>FLUID!CN3</f>
        <v>0</v>
      </c>
      <c r="BD2" s="60">
        <f>FLUID!CO3</f>
        <v>0</v>
      </c>
      <c r="BE2" s="60">
        <f>FLUID!CP3</f>
        <v>0</v>
      </c>
      <c r="BF2" s="60">
        <f>FLUID!CQ3</f>
        <v>0</v>
      </c>
      <c r="BG2" s="60">
        <f>FLUID!CR3</f>
        <v>0</v>
      </c>
      <c r="BH2" s="60">
        <f>FLUID!CS3</f>
        <v>0</v>
      </c>
      <c r="BI2" s="60">
        <f>FLUID!CT3</f>
        <v>0</v>
      </c>
      <c r="BJ2" s="60">
        <f>FLUID!CU3</f>
        <v>0</v>
      </c>
      <c r="BK2" s="60">
        <f>FLUID!CV3</f>
        <v>0</v>
      </c>
      <c r="BL2" s="60">
        <f>FLUID!CW3</f>
        <v>0</v>
      </c>
      <c r="BM2" s="60">
        <f>FLUID!CX3</f>
        <v>0</v>
      </c>
      <c r="BN2" s="60">
        <f>FLUID!CY3</f>
        <v>0</v>
      </c>
      <c r="BO2" s="60">
        <f>FLUID!CZ3</f>
        <v>0</v>
      </c>
      <c r="BP2" s="60">
        <f>FLUID!DA3</f>
        <v>0</v>
      </c>
      <c r="BQ2" s="60"/>
      <c r="BR2" s="60"/>
      <c r="BS2" s="60">
        <f>FLUID!DB3</f>
        <v>0</v>
      </c>
      <c r="BT2" s="60">
        <f>FLUID!DC3</f>
        <v>0</v>
      </c>
    </row>
    <row r="3" spans="1:72" ht="22.5" hidden="1" outlineLevel="1" thickTop="1" thickBot="1" x14ac:dyDescent="0.4">
      <c r="A3" s="85" t="str">
        <f>FLUID!E4</f>
        <v>Se?</v>
      </c>
      <c r="B3" s="16">
        <f>FLUID!F4</f>
        <v>3.3428999999999999E-20</v>
      </c>
      <c r="C3" s="16">
        <f>FLUID!G4</f>
        <v>3.3428999999999999E-20</v>
      </c>
      <c r="D3" s="16">
        <f>FLUID!H4</f>
        <v>4.4801999999999999E-13</v>
      </c>
      <c r="E3" s="16">
        <f>FLUID!I4</f>
        <v>3.4477E-11</v>
      </c>
      <c r="F3" s="16">
        <f>FLUID!J4</f>
        <v>7.5408000000000005E-10</v>
      </c>
      <c r="G3" s="16">
        <f>FLUID!K4</f>
        <v>7.2442000000000003E-9</v>
      </c>
      <c r="H3" s="16">
        <f>FLUID!L4</f>
        <v>3.9569000000000002E-8</v>
      </c>
      <c r="I3" s="16">
        <f>FLUID!M4</f>
        <v>1.4408999999999999E-7</v>
      </c>
      <c r="J3" s="16">
        <f>FLUID!N4</f>
        <v>3.8379000000000002E-7</v>
      </c>
      <c r="K3" s="16">
        <f>FLUID!O4</f>
        <v>7.7242000000000003E-7</v>
      </c>
      <c r="L3" s="16">
        <f>FLUID!P4</f>
        <v>1.1345999999999999E-6</v>
      </c>
      <c r="M3" s="16">
        <f>FLUID!Q4</f>
        <v>1.1099E-6</v>
      </c>
      <c r="N3" s="16">
        <f>FLUID!R4</f>
        <v>0</v>
      </c>
      <c r="O3" s="16">
        <f>FLUID!S4</f>
        <v>0</v>
      </c>
      <c r="P3" s="16">
        <f>FLUID!T4</f>
        <v>0</v>
      </c>
      <c r="Q3" s="16">
        <f>FLUID!U4</f>
        <v>0</v>
      </c>
      <c r="R3" s="16">
        <f>FLUID!V4</f>
        <v>0</v>
      </c>
      <c r="S3" s="16">
        <f>FLUID!W4</f>
        <v>0</v>
      </c>
      <c r="T3" s="16">
        <f>FLUID!X4</f>
        <v>0</v>
      </c>
      <c r="U3" s="16">
        <f>FLUID!Y4</f>
        <v>0</v>
      </c>
      <c r="V3" s="16">
        <f>FLUID!Z4</f>
        <v>0</v>
      </c>
      <c r="W3" s="16">
        <f>FLUID!AA4</f>
        <v>0</v>
      </c>
      <c r="X3" s="16">
        <f>FLUID!AB4</f>
        <v>0</v>
      </c>
      <c r="Y3" s="16">
        <f>FLUID!AC4</f>
        <v>0</v>
      </c>
      <c r="Z3" s="16">
        <f>FLUID!AD4</f>
        <v>0</v>
      </c>
      <c r="AA3" s="16">
        <f>FLUID!AE4</f>
        <v>0</v>
      </c>
      <c r="AB3" s="16">
        <f>FLUID!AF4</f>
        <v>0</v>
      </c>
      <c r="AC3" s="16">
        <f>FLUID!AG4</f>
        <v>0</v>
      </c>
      <c r="AD3" s="16">
        <f>FLUID!AH4</f>
        <v>0</v>
      </c>
      <c r="AE3" s="16">
        <f>FLUID!AI4</f>
        <v>0</v>
      </c>
      <c r="AF3" s="16">
        <f>FLUID!AJ4</f>
        <v>0</v>
      </c>
      <c r="AG3" s="16">
        <f>FLUID!AK4</f>
        <v>0</v>
      </c>
      <c r="AH3" s="16">
        <f>FLUID!AL4</f>
        <v>0</v>
      </c>
      <c r="AI3" s="16">
        <f>FLUID!BT4</f>
        <v>0</v>
      </c>
      <c r="AJ3" s="16">
        <f>FLUID!BU4</f>
        <v>0</v>
      </c>
      <c r="AK3" s="16">
        <f>FLUID!BV4</f>
        <v>0</v>
      </c>
      <c r="AL3" s="16">
        <f>FLUID!BW4</f>
        <v>0</v>
      </c>
      <c r="AM3" s="16">
        <f>FLUID!BX4</f>
        <v>0</v>
      </c>
      <c r="AN3" s="16">
        <f>FLUID!BY4</f>
        <v>0</v>
      </c>
      <c r="AO3" s="16">
        <f>FLUID!BZ4</f>
        <v>0</v>
      </c>
      <c r="AP3" s="16">
        <f>FLUID!CA4</f>
        <v>0</v>
      </c>
      <c r="AQ3" s="16">
        <f>FLUID!CB4</f>
        <v>0</v>
      </c>
      <c r="AR3" s="16">
        <f>FLUID!CC4</f>
        <v>0</v>
      </c>
      <c r="AS3" s="16">
        <f>FLUID!CD4</f>
        <v>0</v>
      </c>
      <c r="AT3" s="16">
        <f>FLUID!CE4</f>
        <v>0</v>
      </c>
      <c r="AU3" s="16">
        <f>FLUID!CF4</f>
        <v>0</v>
      </c>
      <c r="AV3" s="16">
        <f>FLUID!CG4</f>
        <v>0</v>
      </c>
      <c r="AW3" s="16">
        <f>FLUID!CH4</f>
        <v>0</v>
      </c>
      <c r="AX3" s="16">
        <f>FLUID!CI4</f>
        <v>0</v>
      </c>
      <c r="AY3" s="16">
        <f>FLUID!CJ4</f>
        <v>0</v>
      </c>
      <c r="AZ3" s="16">
        <f>FLUID!CK4</f>
        <v>0</v>
      </c>
      <c r="BA3" s="16">
        <f>FLUID!CL4</f>
        <v>0</v>
      </c>
      <c r="BB3" s="16">
        <f>FLUID!CM4</f>
        <v>0</v>
      </c>
      <c r="BC3" s="16">
        <f>FLUID!CN4</f>
        <v>0</v>
      </c>
      <c r="BD3" s="16">
        <f>FLUID!CO4</f>
        <v>0</v>
      </c>
      <c r="BE3" s="16">
        <f>FLUID!CP4</f>
        <v>0</v>
      </c>
      <c r="BF3" s="16">
        <f>FLUID!CQ4</f>
        <v>0</v>
      </c>
      <c r="BG3" s="16">
        <f>FLUID!CR4</f>
        <v>0</v>
      </c>
      <c r="BH3" s="16">
        <f>FLUID!CS4</f>
        <v>0</v>
      </c>
      <c r="BI3" s="16">
        <f>FLUID!CT4</f>
        <v>0</v>
      </c>
      <c r="BJ3" s="16">
        <f>FLUID!CU4</f>
        <v>0</v>
      </c>
      <c r="BK3" s="16">
        <f>FLUID!CV4</f>
        <v>0</v>
      </c>
      <c r="BL3" s="16">
        <f>FLUID!CW4</f>
        <v>0</v>
      </c>
      <c r="BM3" s="16">
        <f>FLUID!CX4</f>
        <v>0</v>
      </c>
      <c r="BN3" s="16">
        <f>FLUID!CY4</f>
        <v>0</v>
      </c>
      <c r="BO3" s="16">
        <f>FLUID!CZ4</f>
        <v>0</v>
      </c>
      <c r="BP3" s="16">
        <f>FLUID!DA4</f>
        <v>0</v>
      </c>
      <c r="BQ3" s="16"/>
      <c r="BR3" s="16"/>
      <c r="BS3" s="16">
        <f>FLUID!DB4</f>
        <v>0</v>
      </c>
      <c r="BT3" s="16">
        <f>FLUID!DC4</f>
        <v>0</v>
      </c>
    </row>
    <row r="4" spans="1:72" ht="22.5" hidden="1" outlineLevel="1" thickTop="1" thickBot="1" x14ac:dyDescent="0.4">
      <c r="A4" s="85" t="str">
        <f>FLUID!E5</f>
        <v>Se8</v>
      </c>
      <c r="B4" s="16">
        <f>FLUID!F5</f>
        <v>3.202E-22</v>
      </c>
      <c r="C4" s="16">
        <f>FLUID!G5</f>
        <v>3.202E-22</v>
      </c>
      <c r="D4" s="16">
        <f>FLUID!H5</f>
        <v>8.0426999999999995E-15</v>
      </c>
      <c r="E4" s="16">
        <f>FLUID!I5</f>
        <v>7.0719000000000004E-13</v>
      </c>
      <c r="F4" s="16">
        <f>FLUID!J5</f>
        <v>1.6726000000000001E-11</v>
      </c>
      <c r="G4" s="16">
        <f>FLUID!K5</f>
        <v>1.6787999999999999E-10</v>
      </c>
      <c r="H4" s="16">
        <f>FLUID!L5</f>
        <v>9.3677000000000006E-10</v>
      </c>
      <c r="I4" s="16">
        <f>FLUID!M5</f>
        <v>3.4304000000000001E-9</v>
      </c>
      <c r="J4" s="16">
        <f>FLUID!N5</f>
        <v>9.0680000000000005E-9</v>
      </c>
      <c r="K4" s="16">
        <f>FLUID!O5</f>
        <v>1.7818000000000001E-8</v>
      </c>
      <c r="L4" s="16">
        <f>FLUID!P5</f>
        <v>2.4868000000000001E-8</v>
      </c>
      <c r="M4" s="16">
        <f>FLUID!Q5</f>
        <v>2.2101000000000001E-8</v>
      </c>
      <c r="N4" s="16">
        <f>FLUID!R5</f>
        <v>0</v>
      </c>
      <c r="O4" s="16">
        <f>FLUID!S5</f>
        <v>0</v>
      </c>
      <c r="P4" s="16">
        <f>FLUID!T5</f>
        <v>0</v>
      </c>
      <c r="Q4" s="16">
        <f>FLUID!U5</f>
        <v>0</v>
      </c>
      <c r="R4" s="16">
        <f>FLUID!V5</f>
        <v>0</v>
      </c>
      <c r="S4" s="16">
        <f>FLUID!W5</f>
        <v>0</v>
      </c>
      <c r="T4" s="16">
        <f>FLUID!X5</f>
        <v>0</v>
      </c>
      <c r="U4" s="16">
        <f>FLUID!Y5</f>
        <v>0</v>
      </c>
      <c r="V4" s="16">
        <f>FLUID!Z5</f>
        <v>0</v>
      </c>
      <c r="W4" s="16">
        <f>FLUID!AA5</f>
        <v>0</v>
      </c>
      <c r="X4" s="16">
        <f>FLUID!AB5</f>
        <v>0</v>
      </c>
      <c r="Y4" s="16">
        <f>FLUID!AC5</f>
        <v>0</v>
      </c>
      <c r="Z4" s="16">
        <f>FLUID!AD5</f>
        <v>0</v>
      </c>
      <c r="AA4" s="16">
        <f>FLUID!AE5</f>
        <v>0</v>
      </c>
      <c r="AB4" s="16">
        <f>FLUID!AF5</f>
        <v>0</v>
      </c>
      <c r="AC4" s="16">
        <f>FLUID!AG5</f>
        <v>0</v>
      </c>
      <c r="AD4" s="16">
        <f>FLUID!AH5</f>
        <v>0</v>
      </c>
      <c r="AE4" s="16">
        <f>FLUID!AI5</f>
        <v>0</v>
      </c>
      <c r="AF4" s="16">
        <f>FLUID!AJ5</f>
        <v>0</v>
      </c>
      <c r="AG4" s="16">
        <f>FLUID!AK5</f>
        <v>0</v>
      </c>
      <c r="AH4" s="16">
        <f>FLUID!AL5</f>
        <v>0</v>
      </c>
      <c r="AI4" s="16">
        <f>FLUID!BT5</f>
        <v>0</v>
      </c>
      <c r="AJ4" s="16">
        <f>FLUID!BU5</f>
        <v>0</v>
      </c>
      <c r="AK4" s="16">
        <f>FLUID!BV5</f>
        <v>0</v>
      </c>
      <c r="AL4" s="16">
        <f>FLUID!BW5</f>
        <v>0</v>
      </c>
      <c r="AM4" s="16">
        <f>FLUID!BX5</f>
        <v>0</v>
      </c>
      <c r="AN4" s="16">
        <f>FLUID!BY5</f>
        <v>0</v>
      </c>
      <c r="AO4" s="16">
        <f>FLUID!BZ5</f>
        <v>0</v>
      </c>
      <c r="AP4" s="16">
        <f>FLUID!CA5</f>
        <v>0</v>
      </c>
      <c r="AQ4" s="16">
        <f>FLUID!CB5</f>
        <v>0</v>
      </c>
      <c r="AR4" s="16">
        <f>FLUID!CC5</f>
        <v>0</v>
      </c>
      <c r="AS4" s="16">
        <f>FLUID!CD5</f>
        <v>0</v>
      </c>
      <c r="AT4" s="16">
        <f>FLUID!CE5</f>
        <v>0</v>
      </c>
      <c r="AU4" s="16">
        <f>FLUID!CF5</f>
        <v>0</v>
      </c>
      <c r="AV4" s="16">
        <f>FLUID!CG5</f>
        <v>0</v>
      </c>
      <c r="AW4" s="16">
        <f>FLUID!CH5</f>
        <v>0</v>
      </c>
      <c r="AX4" s="16">
        <f>FLUID!CI5</f>
        <v>0</v>
      </c>
      <c r="AY4" s="16">
        <f>FLUID!CJ5</f>
        <v>0</v>
      </c>
      <c r="AZ4" s="16">
        <f>FLUID!CK5</f>
        <v>0</v>
      </c>
      <c r="BA4" s="16">
        <f>FLUID!CL5</f>
        <v>0</v>
      </c>
      <c r="BB4" s="16">
        <f>FLUID!CM5</f>
        <v>0</v>
      </c>
      <c r="BC4" s="16">
        <f>FLUID!CN5</f>
        <v>0</v>
      </c>
      <c r="BD4" s="16">
        <f>FLUID!CO5</f>
        <v>0</v>
      </c>
      <c r="BE4" s="16">
        <f>FLUID!CP5</f>
        <v>0</v>
      </c>
      <c r="BF4" s="16">
        <f>FLUID!CQ5</f>
        <v>0</v>
      </c>
      <c r="BG4" s="16">
        <f>FLUID!CR5</f>
        <v>0</v>
      </c>
      <c r="BH4" s="16">
        <f>FLUID!CS5</f>
        <v>0</v>
      </c>
      <c r="BI4" s="16">
        <f>FLUID!CT5</f>
        <v>0</v>
      </c>
      <c r="BJ4" s="16">
        <f>FLUID!CU5</f>
        <v>0</v>
      </c>
      <c r="BK4" s="16">
        <f>FLUID!CV5</f>
        <v>0</v>
      </c>
      <c r="BL4" s="16">
        <f>FLUID!CW5</f>
        <v>0</v>
      </c>
      <c r="BM4" s="16">
        <f>FLUID!CX5</f>
        <v>0</v>
      </c>
      <c r="BN4" s="16">
        <f>FLUID!CY5</f>
        <v>0</v>
      </c>
      <c r="BO4" s="16">
        <f>FLUID!CZ5</f>
        <v>0</v>
      </c>
      <c r="BP4" s="16">
        <f>FLUID!DA5</f>
        <v>0</v>
      </c>
      <c r="BQ4" s="16"/>
      <c r="BR4" s="16"/>
      <c r="BS4" s="16">
        <f>FLUID!DB5</f>
        <v>0</v>
      </c>
      <c r="BT4" s="16">
        <f>FLUID!DC5</f>
        <v>0</v>
      </c>
    </row>
    <row r="5" spans="1:72" ht="22.5" hidden="1" outlineLevel="1" thickTop="1" thickBot="1" x14ac:dyDescent="0.4">
      <c r="A5" s="85" t="str">
        <f>FLUID!E6</f>
        <v>Se3</v>
      </c>
      <c r="B5" s="16">
        <f>FLUID!F6</f>
        <v>4.1428E-26</v>
      </c>
      <c r="C5" s="16">
        <f>FLUID!G6</f>
        <v>4.1428E-26</v>
      </c>
      <c r="D5" s="16">
        <f>FLUID!H6</f>
        <v>5.9884999999999996E-16</v>
      </c>
      <c r="E5" s="16">
        <f>FLUID!I6</f>
        <v>4.2241000000000001E-13</v>
      </c>
      <c r="F5" s="16">
        <f>FLUID!J6</f>
        <v>5.3659000000000003E-11</v>
      </c>
      <c r="G5" s="16">
        <f>FLUID!K6</f>
        <v>2.1809999999999998E-9</v>
      </c>
      <c r="H5" s="16">
        <f>FLUID!L6</f>
        <v>4.0060999999999997E-8</v>
      </c>
      <c r="I5" s="16">
        <f>FLUID!M6</f>
        <v>4.1363999999999999E-7</v>
      </c>
      <c r="J5" s="16">
        <f>FLUID!N6</f>
        <v>2.7632999999999999E-6</v>
      </c>
      <c r="K5" s="16">
        <f>FLUID!O6</f>
        <v>1.3004E-5</v>
      </c>
      <c r="L5" s="16">
        <f>FLUID!P6</f>
        <v>4.4756999999999999E-5</v>
      </c>
      <c r="M5" s="16">
        <f>FLUID!Q6</f>
        <v>1.1267E-4</v>
      </c>
      <c r="N5" s="16">
        <f>FLUID!R6</f>
        <v>0</v>
      </c>
      <c r="O5" s="16">
        <f>FLUID!S6</f>
        <v>0</v>
      </c>
      <c r="P5" s="16">
        <f>FLUID!T6</f>
        <v>0</v>
      </c>
      <c r="Q5" s="16">
        <f>FLUID!U6</f>
        <v>0</v>
      </c>
      <c r="R5" s="16">
        <f>FLUID!V6</f>
        <v>0</v>
      </c>
      <c r="S5" s="16">
        <f>FLUID!W6</f>
        <v>0</v>
      </c>
      <c r="T5" s="16">
        <f>FLUID!X6</f>
        <v>0</v>
      </c>
      <c r="U5" s="16">
        <f>FLUID!Y6</f>
        <v>0</v>
      </c>
      <c r="V5" s="16">
        <f>FLUID!Z6</f>
        <v>0</v>
      </c>
      <c r="W5" s="16">
        <f>FLUID!AA6</f>
        <v>0</v>
      </c>
      <c r="X5" s="16">
        <f>FLUID!AB6</f>
        <v>0</v>
      </c>
      <c r="Y5" s="16">
        <f>FLUID!AC6</f>
        <v>0</v>
      </c>
      <c r="Z5" s="16">
        <f>FLUID!AD6</f>
        <v>0</v>
      </c>
      <c r="AA5" s="16">
        <f>FLUID!AE6</f>
        <v>0</v>
      </c>
      <c r="AB5" s="16">
        <f>FLUID!AF6</f>
        <v>0</v>
      </c>
      <c r="AC5" s="16">
        <f>FLUID!AG6</f>
        <v>0</v>
      </c>
      <c r="AD5" s="16">
        <f>FLUID!AH6</f>
        <v>0</v>
      </c>
      <c r="AE5" s="16">
        <f>FLUID!AI6</f>
        <v>0</v>
      </c>
      <c r="AF5" s="16">
        <f>FLUID!AJ6</f>
        <v>0</v>
      </c>
      <c r="AG5" s="16">
        <f>FLUID!AK6</f>
        <v>0</v>
      </c>
      <c r="AH5" s="16">
        <f>FLUID!AL6</f>
        <v>0</v>
      </c>
      <c r="AI5" s="16">
        <f>FLUID!BT6</f>
        <v>0</v>
      </c>
      <c r="AJ5" s="16">
        <f>FLUID!BU6</f>
        <v>0</v>
      </c>
      <c r="AK5" s="16">
        <f>FLUID!BV6</f>
        <v>0</v>
      </c>
      <c r="AL5" s="16">
        <f>FLUID!BW6</f>
        <v>0</v>
      </c>
      <c r="AM5" s="16">
        <f>FLUID!BX6</f>
        <v>0</v>
      </c>
      <c r="AN5" s="16">
        <f>FLUID!BY6</f>
        <v>0</v>
      </c>
      <c r="AO5" s="16">
        <f>FLUID!BZ6</f>
        <v>0</v>
      </c>
      <c r="AP5" s="16">
        <f>FLUID!CA6</f>
        <v>0</v>
      </c>
      <c r="AQ5" s="16">
        <f>FLUID!CB6</f>
        <v>0</v>
      </c>
      <c r="AR5" s="16">
        <f>FLUID!CC6</f>
        <v>0</v>
      </c>
      <c r="AS5" s="16">
        <f>FLUID!CD6</f>
        <v>0</v>
      </c>
      <c r="AT5" s="16">
        <f>FLUID!CE6</f>
        <v>0</v>
      </c>
      <c r="AU5" s="16">
        <f>FLUID!CF6</f>
        <v>0</v>
      </c>
      <c r="AV5" s="16">
        <f>FLUID!CG6</f>
        <v>0</v>
      </c>
      <c r="AW5" s="16">
        <f>FLUID!CH6</f>
        <v>0</v>
      </c>
      <c r="AX5" s="16">
        <f>FLUID!CI6</f>
        <v>0</v>
      </c>
      <c r="AY5" s="16">
        <f>FLUID!CJ6</f>
        <v>0</v>
      </c>
      <c r="AZ5" s="16">
        <f>FLUID!CK6</f>
        <v>0</v>
      </c>
      <c r="BA5" s="16">
        <f>FLUID!CL6</f>
        <v>0</v>
      </c>
      <c r="BB5" s="16">
        <f>FLUID!CM6</f>
        <v>0</v>
      </c>
      <c r="BC5" s="16">
        <f>FLUID!CN6</f>
        <v>0</v>
      </c>
      <c r="BD5" s="16">
        <f>FLUID!CO6</f>
        <v>0</v>
      </c>
      <c r="BE5" s="16">
        <f>FLUID!CP6</f>
        <v>0</v>
      </c>
      <c r="BF5" s="16">
        <f>FLUID!CQ6</f>
        <v>0</v>
      </c>
      <c r="BG5" s="16">
        <f>FLUID!CR6</f>
        <v>0</v>
      </c>
      <c r="BH5" s="16">
        <f>FLUID!CS6</f>
        <v>0</v>
      </c>
      <c r="BI5" s="16">
        <f>FLUID!CT6</f>
        <v>0</v>
      </c>
      <c r="BJ5" s="16">
        <f>FLUID!CU6</f>
        <v>0</v>
      </c>
      <c r="BK5" s="16">
        <f>FLUID!CV6</f>
        <v>0</v>
      </c>
      <c r="BL5" s="16">
        <f>FLUID!CW6</f>
        <v>0</v>
      </c>
      <c r="BM5" s="16">
        <f>FLUID!CX6</f>
        <v>0</v>
      </c>
      <c r="BN5" s="16">
        <f>FLUID!CY6</f>
        <v>0</v>
      </c>
      <c r="BO5" s="16">
        <f>FLUID!CZ6</f>
        <v>0</v>
      </c>
      <c r="BP5" s="16">
        <f>FLUID!DA6</f>
        <v>0</v>
      </c>
      <c r="BQ5" s="16"/>
      <c r="BR5" s="16"/>
      <c r="BS5" s="16">
        <f>FLUID!DB6</f>
        <v>0</v>
      </c>
      <c r="BT5" s="16">
        <f>FLUID!DC6</f>
        <v>0</v>
      </c>
    </row>
    <row r="6" spans="1:72" ht="22.5" hidden="1" outlineLevel="1" thickTop="1" thickBot="1" x14ac:dyDescent="0.4">
      <c r="A6" s="85" t="str">
        <f>FLUID!E7</f>
        <v>Se2</v>
      </c>
      <c r="B6" s="16">
        <f>FLUID!F7</f>
        <v>1.0823E-20</v>
      </c>
      <c r="C6" s="16">
        <f>FLUID!G7</f>
        <v>1.0823E-20</v>
      </c>
      <c r="D6" s="16">
        <f>FLUID!H7</f>
        <v>2.5693999999999999E-12</v>
      </c>
      <c r="E6" s="16">
        <f>FLUID!I7</f>
        <v>6.0434E-10</v>
      </c>
      <c r="F6" s="16">
        <f>FLUID!J7</f>
        <v>3.4920999999999999E-8</v>
      </c>
      <c r="G6" s="16">
        <f>FLUID!K7</f>
        <v>7.9082999999999999E-7</v>
      </c>
      <c r="H6" s="16">
        <f>FLUID!L7</f>
        <v>9.2995999999999999E-6</v>
      </c>
      <c r="I6" s="16">
        <f>FLUID!M7</f>
        <v>6.7903000000000004E-5</v>
      </c>
      <c r="J6" s="16">
        <f>FLUID!N7</f>
        <v>3.4590000000000001E-4</v>
      </c>
      <c r="K6" s="16">
        <f>FLUID!O7</f>
        <v>1.3225999999999999E-3</v>
      </c>
      <c r="L6" s="16">
        <f>FLUID!P7</f>
        <v>3.9436000000000002E-3</v>
      </c>
      <c r="M6" s="16">
        <f>FLUID!Q7</f>
        <v>9.2610000000000001E-3</v>
      </c>
      <c r="N6" s="16">
        <f>FLUID!R7</f>
        <v>0</v>
      </c>
      <c r="O6" s="16">
        <f>FLUID!S7</f>
        <v>0</v>
      </c>
      <c r="P6" s="16">
        <f>FLUID!T7</f>
        <v>0</v>
      </c>
      <c r="Q6" s="16">
        <f>FLUID!U7</f>
        <v>0</v>
      </c>
      <c r="R6" s="16">
        <f>FLUID!V7</f>
        <v>0</v>
      </c>
      <c r="S6" s="16">
        <f>FLUID!W7</f>
        <v>0</v>
      </c>
      <c r="T6" s="16">
        <f>FLUID!X7</f>
        <v>0</v>
      </c>
      <c r="U6" s="16">
        <f>FLUID!Y7</f>
        <v>0</v>
      </c>
      <c r="V6" s="16">
        <f>FLUID!Z7</f>
        <v>0</v>
      </c>
      <c r="W6" s="16">
        <f>FLUID!AA7</f>
        <v>0</v>
      </c>
      <c r="X6" s="16">
        <f>FLUID!AB7</f>
        <v>0</v>
      </c>
      <c r="Y6" s="16">
        <f>FLUID!AC7</f>
        <v>0</v>
      </c>
      <c r="Z6" s="16">
        <f>FLUID!AD7</f>
        <v>0</v>
      </c>
      <c r="AA6" s="16">
        <f>FLUID!AE7</f>
        <v>0</v>
      </c>
      <c r="AB6" s="16">
        <f>FLUID!AF7</f>
        <v>0</v>
      </c>
      <c r="AC6" s="16">
        <f>FLUID!AG7</f>
        <v>0</v>
      </c>
      <c r="AD6" s="16">
        <f>FLUID!AH7</f>
        <v>0</v>
      </c>
      <c r="AE6" s="16">
        <f>FLUID!AI7</f>
        <v>0</v>
      </c>
      <c r="AF6" s="16">
        <f>FLUID!AJ7</f>
        <v>0</v>
      </c>
      <c r="AG6" s="16">
        <f>FLUID!AK7</f>
        <v>0</v>
      </c>
      <c r="AH6" s="16">
        <f>FLUID!AL7</f>
        <v>0</v>
      </c>
      <c r="AI6" s="16">
        <f>FLUID!BT7</f>
        <v>0</v>
      </c>
      <c r="AJ6" s="16">
        <f>FLUID!BU7</f>
        <v>0</v>
      </c>
      <c r="AK6" s="16">
        <f>FLUID!BV7</f>
        <v>0</v>
      </c>
      <c r="AL6" s="16">
        <f>FLUID!BW7</f>
        <v>0</v>
      </c>
      <c r="AM6" s="16">
        <f>FLUID!BX7</f>
        <v>0</v>
      </c>
      <c r="AN6" s="16">
        <f>FLUID!BY7</f>
        <v>0</v>
      </c>
      <c r="AO6" s="16">
        <f>FLUID!BZ7</f>
        <v>0</v>
      </c>
      <c r="AP6" s="16">
        <f>FLUID!CA7</f>
        <v>0</v>
      </c>
      <c r="AQ6" s="16">
        <f>FLUID!CB7</f>
        <v>0</v>
      </c>
      <c r="AR6" s="16">
        <f>FLUID!CC7</f>
        <v>0</v>
      </c>
      <c r="AS6" s="16">
        <f>FLUID!CD7</f>
        <v>0</v>
      </c>
      <c r="AT6" s="16">
        <f>FLUID!CE7</f>
        <v>0</v>
      </c>
      <c r="AU6" s="16">
        <f>FLUID!CF7</f>
        <v>0</v>
      </c>
      <c r="AV6" s="16">
        <f>FLUID!CG7</f>
        <v>0</v>
      </c>
      <c r="AW6" s="16">
        <f>FLUID!CH7</f>
        <v>0</v>
      </c>
      <c r="AX6" s="16">
        <f>FLUID!CI7</f>
        <v>0</v>
      </c>
      <c r="AY6" s="16">
        <f>FLUID!CJ7</f>
        <v>0</v>
      </c>
      <c r="AZ6" s="16">
        <f>FLUID!CK7</f>
        <v>0</v>
      </c>
      <c r="BA6" s="16">
        <f>FLUID!CL7</f>
        <v>0</v>
      </c>
      <c r="BB6" s="16">
        <f>FLUID!CM7</f>
        <v>0</v>
      </c>
      <c r="BC6" s="16">
        <f>FLUID!CN7</f>
        <v>0</v>
      </c>
      <c r="BD6" s="16">
        <f>FLUID!CO7</f>
        <v>0</v>
      </c>
      <c r="BE6" s="16">
        <f>FLUID!CP7</f>
        <v>0</v>
      </c>
      <c r="BF6" s="16">
        <f>FLUID!CQ7</f>
        <v>0</v>
      </c>
      <c r="BG6" s="16">
        <f>FLUID!CR7</f>
        <v>0</v>
      </c>
      <c r="BH6" s="16">
        <f>FLUID!CS7</f>
        <v>0</v>
      </c>
      <c r="BI6" s="16">
        <f>FLUID!CT7</f>
        <v>0</v>
      </c>
      <c r="BJ6" s="16">
        <f>FLUID!CU7</f>
        <v>0</v>
      </c>
      <c r="BK6" s="16">
        <f>FLUID!CV7</f>
        <v>0</v>
      </c>
      <c r="BL6" s="16">
        <f>FLUID!CW7</f>
        <v>0</v>
      </c>
      <c r="BM6" s="16">
        <f>FLUID!CX7</f>
        <v>0</v>
      </c>
      <c r="BN6" s="16">
        <f>FLUID!CY7</f>
        <v>0</v>
      </c>
      <c r="BO6" s="16">
        <f>FLUID!CZ7</f>
        <v>0</v>
      </c>
      <c r="BP6" s="16">
        <f>FLUID!DA7</f>
        <v>0</v>
      </c>
      <c r="BQ6" s="16"/>
      <c r="BR6" s="16"/>
      <c r="BS6" s="16">
        <f>FLUID!DB7</f>
        <v>0</v>
      </c>
      <c r="BT6" s="16">
        <f>FLUID!DC7</f>
        <v>0</v>
      </c>
    </row>
    <row r="7" spans="1:72" ht="22.5" hidden="1" outlineLevel="1" thickTop="1" thickBot="1" x14ac:dyDescent="0.4">
      <c r="A7" s="85" t="str">
        <f>FLUID!E8</f>
        <v>GeSe</v>
      </c>
      <c r="B7" s="16">
        <f>FLUID!F8</f>
        <v>3.3952999999999997E-36</v>
      </c>
      <c r="C7" s="16">
        <f>FLUID!G8</f>
        <v>3.3952999999999997E-36</v>
      </c>
      <c r="D7" s="16">
        <f>FLUID!H8</f>
        <v>1.4021000000000001E-26</v>
      </c>
      <c r="E7" s="16">
        <f>FLUID!I8</f>
        <v>7.5760000000000006E-24</v>
      </c>
      <c r="F7" s="16">
        <f>FLUID!J8</f>
        <v>8.2313999999999998E-22</v>
      </c>
      <c r="G7" s="16">
        <f>FLUID!K8</f>
        <v>3.0658000000000001E-20</v>
      </c>
      <c r="H7" s="16">
        <f>FLUID!L8</f>
        <v>5.3991999999999997E-19</v>
      </c>
      <c r="I7" s="16">
        <f>FLUID!M8</f>
        <v>5.5220000000000004E-18</v>
      </c>
      <c r="J7" s="16">
        <f>FLUID!N8</f>
        <v>3.7682E-17</v>
      </c>
      <c r="K7" s="16">
        <f>FLUID!O8</f>
        <v>1.8957999999999999E-16</v>
      </c>
      <c r="L7" s="16">
        <f>FLUID!P8</f>
        <v>7.5985000000000001E-16</v>
      </c>
      <c r="M7" s="16">
        <f>FLUID!Q8</f>
        <v>2.5761000000000002E-15</v>
      </c>
      <c r="N7" s="16">
        <f>FLUID!R8</f>
        <v>0</v>
      </c>
      <c r="O7" s="16">
        <f>FLUID!S8</f>
        <v>0</v>
      </c>
      <c r="P7" s="16">
        <f>FLUID!T8</f>
        <v>0</v>
      </c>
      <c r="Q7" s="16">
        <f>FLUID!U8</f>
        <v>0</v>
      </c>
      <c r="R7" s="16">
        <f>FLUID!V8</f>
        <v>0</v>
      </c>
      <c r="S7" s="16">
        <f>FLUID!W8</f>
        <v>0</v>
      </c>
      <c r="T7" s="16">
        <f>FLUID!X8</f>
        <v>0</v>
      </c>
      <c r="U7" s="16">
        <f>FLUID!Y8</f>
        <v>0</v>
      </c>
      <c r="V7" s="16">
        <f>FLUID!Z8</f>
        <v>0</v>
      </c>
      <c r="W7" s="16">
        <f>FLUID!AA8</f>
        <v>0</v>
      </c>
      <c r="X7" s="16">
        <f>FLUID!AB8</f>
        <v>0</v>
      </c>
      <c r="Y7" s="16">
        <f>FLUID!AC8</f>
        <v>0</v>
      </c>
      <c r="Z7" s="16">
        <f>FLUID!AD8</f>
        <v>0</v>
      </c>
      <c r="AA7" s="16">
        <f>FLUID!AE8</f>
        <v>0</v>
      </c>
      <c r="AB7" s="16">
        <f>FLUID!AF8</f>
        <v>0</v>
      </c>
      <c r="AC7" s="16">
        <f>FLUID!AG8</f>
        <v>0</v>
      </c>
      <c r="AD7" s="16">
        <f>FLUID!AH8</f>
        <v>0</v>
      </c>
      <c r="AE7" s="16">
        <f>FLUID!AI8</f>
        <v>0</v>
      </c>
      <c r="AF7" s="16">
        <f>FLUID!AJ8</f>
        <v>0</v>
      </c>
      <c r="AG7" s="16">
        <f>FLUID!AK8</f>
        <v>0</v>
      </c>
      <c r="AH7" s="16">
        <f>FLUID!AL8</f>
        <v>0</v>
      </c>
      <c r="AI7" s="16">
        <f>FLUID!BT8</f>
        <v>0</v>
      </c>
      <c r="AJ7" s="16">
        <f>FLUID!BU8</f>
        <v>0</v>
      </c>
      <c r="AK7" s="16">
        <f>FLUID!BV8</f>
        <v>0</v>
      </c>
      <c r="AL7" s="16">
        <f>FLUID!BW8</f>
        <v>0</v>
      </c>
      <c r="AM7" s="16">
        <f>FLUID!BX8</f>
        <v>0</v>
      </c>
      <c r="AN7" s="16">
        <f>FLUID!BY8</f>
        <v>0</v>
      </c>
      <c r="AO7" s="16">
        <f>FLUID!BZ8</f>
        <v>0</v>
      </c>
      <c r="AP7" s="16">
        <f>FLUID!CA8</f>
        <v>0</v>
      </c>
      <c r="AQ7" s="16">
        <f>FLUID!CB8</f>
        <v>0</v>
      </c>
      <c r="AR7" s="16">
        <f>FLUID!CC8</f>
        <v>0</v>
      </c>
      <c r="AS7" s="16">
        <f>FLUID!CD8</f>
        <v>0</v>
      </c>
      <c r="AT7" s="16">
        <f>FLUID!CE8</f>
        <v>0</v>
      </c>
      <c r="AU7" s="16">
        <f>FLUID!CF8</f>
        <v>0</v>
      </c>
      <c r="AV7" s="16">
        <f>FLUID!CG8</f>
        <v>0</v>
      </c>
      <c r="AW7" s="16">
        <f>FLUID!CH8</f>
        <v>0</v>
      </c>
      <c r="AX7" s="16">
        <f>FLUID!CI8</f>
        <v>0</v>
      </c>
      <c r="AY7" s="16">
        <f>FLUID!CJ8</f>
        <v>0</v>
      </c>
      <c r="AZ7" s="16">
        <f>FLUID!CK8</f>
        <v>0</v>
      </c>
      <c r="BA7" s="16">
        <f>FLUID!CL8</f>
        <v>0</v>
      </c>
      <c r="BB7" s="16">
        <f>FLUID!CM8</f>
        <v>0</v>
      </c>
      <c r="BC7" s="16">
        <f>FLUID!CN8</f>
        <v>0</v>
      </c>
      <c r="BD7" s="16">
        <f>FLUID!CO8</f>
        <v>0</v>
      </c>
      <c r="BE7" s="16">
        <f>FLUID!CP8</f>
        <v>0</v>
      </c>
      <c r="BF7" s="16">
        <f>FLUID!CQ8</f>
        <v>0</v>
      </c>
      <c r="BG7" s="16">
        <f>FLUID!CR8</f>
        <v>0</v>
      </c>
      <c r="BH7" s="16">
        <f>FLUID!CS8</f>
        <v>0</v>
      </c>
      <c r="BI7" s="16">
        <f>FLUID!CT8</f>
        <v>0</v>
      </c>
      <c r="BJ7" s="16">
        <f>FLUID!CU8</f>
        <v>0</v>
      </c>
      <c r="BK7" s="16">
        <f>FLUID!CV8</f>
        <v>0</v>
      </c>
      <c r="BL7" s="16">
        <f>FLUID!CW8</f>
        <v>0</v>
      </c>
      <c r="BM7" s="16">
        <f>FLUID!CX8</f>
        <v>0</v>
      </c>
      <c r="BN7" s="16">
        <f>FLUID!CY8</f>
        <v>0</v>
      </c>
      <c r="BO7" s="16">
        <f>FLUID!CZ8</f>
        <v>0</v>
      </c>
      <c r="BP7" s="16">
        <f>FLUID!DA8</f>
        <v>0</v>
      </c>
      <c r="BQ7" s="16"/>
      <c r="BR7" s="16"/>
      <c r="BS7" s="16">
        <f>FLUID!DB8</f>
        <v>0</v>
      </c>
      <c r="BT7" s="16">
        <f>FLUID!DC8</f>
        <v>0</v>
      </c>
    </row>
    <row r="8" spans="1:72" ht="22.5" hidden="1" outlineLevel="1" thickTop="1" thickBot="1" x14ac:dyDescent="0.4">
      <c r="A8" s="85" t="str">
        <f>FLUID!E9</f>
        <v>Se</v>
      </c>
      <c r="B8" s="16">
        <f>FLUID!F9</f>
        <v>0</v>
      </c>
      <c r="C8" s="16">
        <f>FLUID!G9</f>
        <v>0</v>
      </c>
      <c r="D8" s="16">
        <f>FLUID!H9</f>
        <v>1.9522000000000001E-25</v>
      </c>
      <c r="E8" s="16">
        <f>FLUID!I9</f>
        <v>2.93E-21</v>
      </c>
      <c r="F8" s="16">
        <f>FLUID!J9</f>
        <v>4.0154999999999999E-18</v>
      </c>
      <c r="G8" s="16">
        <f>FLUID!K9</f>
        <v>1.1071E-15</v>
      </c>
      <c r="H8" s="16">
        <f>FLUID!L9</f>
        <v>9.8967000000000004E-14</v>
      </c>
      <c r="I8" s="16">
        <f>FLUID!M9</f>
        <v>3.8914000000000002E-12</v>
      </c>
      <c r="J8" s="16">
        <f>FLUID!N9</f>
        <v>8.2457000000000005E-11</v>
      </c>
      <c r="K8" s="16">
        <f>FLUID!O9</f>
        <v>1.0810999999999999E-9</v>
      </c>
      <c r="L8" s="16">
        <f>FLUID!P9</f>
        <v>9.6261000000000001E-9</v>
      </c>
      <c r="M8" s="16">
        <f>FLUID!Q9</f>
        <v>6.1824999999999999E-8</v>
      </c>
      <c r="N8" s="16">
        <f>FLUID!R9</f>
        <v>0</v>
      </c>
      <c r="O8" s="16">
        <f>FLUID!S9</f>
        <v>0</v>
      </c>
      <c r="P8" s="16">
        <f>FLUID!T9</f>
        <v>0</v>
      </c>
      <c r="Q8" s="16">
        <f>FLUID!U9</f>
        <v>0</v>
      </c>
      <c r="R8" s="16">
        <f>FLUID!V9</f>
        <v>0</v>
      </c>
      <c r="S8" s="16">
        <f>FLUID!W9</f>
        <v>0</v>
      </c>
      <c r="T8" s="16">
        <f>FLUID!X9</f>
        <v>0</v>
      </c>
      <c r="U8" s="16">
        <f>FLUID!Y9</f>
        <v>0</v>
      </c>
      <c r="V8" s="16">
        <f>FLUID!Z9</f>
        <v>0</v>
      </c>
      <c r="W8" s="16">
        <f>FLUID!AA9</f>
        <v>0</v>
      </c>
      <c r="X8" s="16">
        <f>FLUID!AB9</f>
        <v>0</v>
      </c>
      <c r="Y8" s="16">
        <f>FLUID!AC9</f>
        <v>0</v>
      </c>
      <c r="Z8" s="16">
        <f>FLUID!AD9</f>
        <v>0</v>
      </c>
      <c r="AA8" s="16">
        <f>FLUID!AE9</f>
        <v>0</v>
      </c>
      <c r="AB8" s="16">
        <f>FLUID!AF9</f>
        <v>0</v>
      </c>
      <c r="AC8" s="16">
        <f>FLUID!AG9</f>
        <v>0</v>
      </c>
      <c r="AD8" s="16">
        <f>FLUID!AH9</f>
        <v>0</v>
      </c>
      <c r="AE8" s="16">
        <f>FLUID!AI9</f>
        <v>0</v>
      </c>
      <c r="AF8" s="16">
        <f>FLUID!AJ9</f>
        <v>0</v>
      </c>
      <c r="AG8" s="16">
        <f>FLUID!AK9</f>
        <v>0</v>
      </c>
      <c r="AH8" s="16">
        <f>FLUID!AL9</f>
        <v>0</v>
      </c>
      <c r="AI8" s="16">
        <f>FLUID!BT9</f>
        <v>0</v>
      </c>
      <c r="AJ8" s="16">
        <f>FLUID!BU9</f>
        <v>0</v>
      </c>
      <c r="AK8" s="16">
        <f>FLUID!BV9</f>
        <v>0</v>
      </c>
      <c r="AL8" s="16">
        <f>FLUID!BW9</f>
        <v>0</v>
      </c>
      <c r="AM8" s="16">
        <f>FLUID!BX9</f>
        <v>0</v>
      </c>
      <c r="AN8" s="16">
        <f>FLUID!BY9</f>
        <v>0</v>
      </c>
      <c r="AO8" s="16">
        <f>FLUID!BZ9</f>
        <v>0</v>
      </c>
      <c r="AP8" s="16">
        <f>FLUID!CA9</f>
        <v>0</v>
      </c>
      <c r="AQ8" s="16">
        <f>FLUID!CB9</f>
        <v>0</v>
      </c>
      <c r="AR8" s="16">
        <f>FLUID!CC9</f>
        <v>0</v>
      </c>
      <c r="AS8" s="16">
        <f>FLUID!CD9</f>
        <v>0</v>
      </c>
      <c r="AT8" s="16">
        <f>FLUID!CE9</f>
        <v>0</v>
      </c>
      <c r="AU8" s="16">
        <f>FLUID!CF9</f>
        <v>0</v>
      </c>
      <c r="AV8" s="16">
        <f>FLUID!CG9</f>
        <v>0</v>
      </c>
      <c r="AW8" s="16">
        <f>FLUID!CH9</f>
        <v>0</v>
      </c>
      <c r="AX8" s="16">
        <f>FLUID!CI9</f>
        <v>0</v>
      </c>
      <c r="AY8" s="16">
        <f>FLUID!CJ9</f>
        <v>0</v>
      </c>
      <c r="AZ8" s="16">
        <f>FLUID!CK9</f>
        <v>0</v>
      </c>
      <c r="BA8" s="16">
        <f>FLUID!CL9</f>
        <v>0</v>
      </c>
      <c r="BB8" s="16">
        <f>FLUID!CM9</f>
        <v>0</v>
      </c>
      <c r="BC8" s="16">
        <f>FLUID!CN9</f>
        <v>0</v>
      </c>
      <c r="BD8" s="16">
        <f>FLUID!CO9</f>
        <v>0</v>
      </c>
      <c r="BE8" s="16">
        <f>FLUID!CP9</f>
        <v>0</v>
      </c>
      <c r="BF8" s="16">
        <f>FLUID!CQ9</f>
        <v>0</v>
      </c>
      <c r="BG8" s="16">
        <f>FLUID!CR9</f>
        <v>0</v>
      </c>
      <c r="BH8" s="16">
        <f>FLUID!CS9</f>
        <v>0</v>
      </c>
      <c r="BI8" s="16">
        <f>FLUID!CT9</f>
        <v>0</v>
      </c>
      <c r="BJ8" s="16">
        <f>FLUID!CU9</f>
        <v>0</v>
      </c>
      <c r="BK8" s="16">
        <f>FLUID!CV9</f>
        <v>0</v>
      </c>
      <c r="BL8" s="16">
        <f>FLUID!CW9</f>
        <v>0</v>
      </c>
      <c r="BM8" s="16">
        <f>FLUID!CX9</f>
        <v>0</v>
      </c>
      <c r="BN8" s="16">
        <f>FLUID!CY9</f>
        <v>0</v>
      </c>
      <c r="BO8" s="16">
        <f>FLUID!CZ9</f>
        <v>0</v>
      </c>
      <c r="BP8" s="16">
        <f>FLUID!DA9</f>
        <v>0</v>
      </c>
      <c r="BQ8" s="16"/>
      <c r="BR8" s="16"/>
      <c r="BS8" s="16">
        <f>FLUID!DB9</f>
        <v>0</v>
      </c>
      <c r="BT8" s="16">
        <f>FLUID!DC9</f>
        <v>0</v>
      </c>
    </row>
    <row r="9" spans="1:72" ht="22.5" hidden="1" outlineLevel="1" thickTop="1" thickBot="1" x14ac:dyDescent="0.4">
      <c r="A9" s="85" t="str">
        <f>FLUID!E10</f>
        <v>Ar</v>
      </c>
      <c r="B9" s="16">
        <f>FLUID!F10</f>
        <v>0.2</v>
      </c>
      <c r="C9" s="16">
        <f>FLUID!G10</f>
        <v>0.2</v>
      </c>
      <c r="D9" s="16">
        <f>FLUID!H10</f>
        <v>0.2</v>
      </c>
      <c r="E9" s="16">
        <f>FLUID!I10</f>
        <v>0.2</v>
      </c>
      <c r="F9" s="16">
        <f>FLUID!J10</f>
        <v>0.2</v>
      </c>
      <c r="G9" s="16">
        <f>FLUID!K10</f>
        <v>0.2</v>
      </c>
      <c r="H9" s="16">
        <f>FLUID!L10</f>
        <v>0.2</v>
      </c>
      <c r="I9" s="16">
        <f>FLUID!M10</f>
        <v>0.2</v>
      </c>
      <c r="J9" s="16">
        <f>FLUID!N10</f>
        <v>0.2</v>
      </c>
      <c r="K9" s="16">
        <f>FLUID!O10</f>
        <v>0.2</v>
      </c>
      <c r="L9" s="16">
        <f>FLUID!P10</f>
        <v>0.2</v>
      </c>
      <c r="M9" s="16">
        <f>FLUID!Q10</f>
        <v>0.2</v>
      </c>
      <c r="N9" s="16">
        <f>FLUID!R10</f>
        <v>0</v>
      </c>
      <c r="O9" s="16">
        <f>FLUID!S10</f>
        <v>0</v>
      </c>
      <c r="P9" s="16">
        <f>FLUID!T10</f>
        <v>0</v>
      </c>
      <c r="Q9" s="16">
        <f>FLUID!U10</f>
        <v>0</v>
      </c>
      <c r="R9" s="16">
        <f>FLUID!V10</f>
        <v>0</v>
      </c>
      <c r="S9" s="16">
        <f>FLUID!W10</f>
        <v>0</v>
      </c>
      <c r="T9" s="16">
        <f>FLUID!X10</f>
        <v>0</v>
      </c>
      <c r="U9" s="16">
        <f>FLUID!Y10</f>
        <v>0</v>
      </c>
      <c r="V9" s="16">
        <f>FLUID!Z10</f>
        <v>0</v>
      </c>
      <c r="W9" s="16">
        <f>FLUID!AA10</f>
        <v>0</v>
      </c>
      <c r="X9" s="16">
        <f>FLUID!AB10</f>
        <v>0</v>
      </c>
      <c r="Y9" s="16">
        <f>FLUID!AC10</f>
        <v>0</v>
      </c>
      <c r="Z9" s="16">
        <f>FLUID!AD10</f>
        <v>0</v>
      </c>
      <c r="AA9" s="16">
        <f>FLUID!AE10</f>
        <v>0</v>
      </c>
      <c r="AB9" s="16">
        <f>FLUID!AF10</f>
        <v>0</v>
      </c>
      <c r="AC9" s="16">
        <f>FLUID!AG10</f>
        <v>0</v>
      </c>
      <c r="AD9" s="16">
        <f>FLUID!AH10</f>
        <v>0</v>
      </c>
      <c r="AE9" s="16">
        <f>FLUID!AI10</f>
        <v>0</v>
      </c>
      <c r="AF9" s="16">
        <f>FLUID!AJ10</f>
        <v>0</v>
      </c>
      <c r="AG9" s="16">
        <f>FLUID!AK10</f>
        <v>0</v>
      </c>
      <c r="AH9" s="16">
        <f>FLUID!AL10</f>
        <v>0</v>
      </c>
      <c r="AI9" s="16">
        <f>FLUID!BT10</f>
        <v>0</v>
      </c>
      <c r="AJ9" s="16">
        <f>FLUID!BU10</f>
        <v>0</v>
      </c>
      <c r="AK9" s="16">
        <f>FLUID!BV10</f>
        <v>0</v>
      </c>
      <c r="AL9" s="16">
        <f>FLUID!BW10</f>
        <v>0</v>
      </c>
      <c r="AM9" s="16">
        <f>FLUID!BX10</f>
        <v>0</v>
      </c>
      <c r="AN9" s="16">
        <f>FLUID!BY10</f>
        <v>0</v>
      </c>
      <c r="AO9" s="16">
        <f>FLUID!BZ10</f>
        <v>0</v>
      </c>
      <c r="AP9" s="16">
        <f>FLUID!CA10</f>
        <v>0</v>
      </c>
      <c r="AQ9" s="16">
        <f>FLUID!CB10</f>
        <v>0</v>
      </c>
      <c r="AR9" s="16">
        <f>FLUID!CC10</f>
        <v>0</v>
      </c>
      <c r="AS9" s="16">
        <f>FLUID!CD10</f>
        <v>0</v>
      </c>
      <c r="AT9" s="16">
        <f>FLUID!CE10</f>
        <v>0</v>
      </c>
      <c r="AU9" s="16">
        <f>FLUID!CF10</f>
        <v>0</v>
      </c>
      <c r="AV9" s="16">
        <f>FLUID!CG10</f>
        <v>0</v>
      </c>
      <c r="AW9" s="16">
        <f>FLUID!CH10</f>
        <v>0</v>
      </c>
      <c r="AX9" s="16">
        <f>FLUID!CI10</f>
        <v>0</v>
      </c>
      <c r="AY9" s="16">
        <f>FLUID!CJ10</f>
        <v>0</v>
      </c>
      <c r="AZ9" s="16">
        <f>FLUID!CK10</f>
        <v>0</v>
      </c>
      <c r="BA9" s="16">
        <f>FLUID!CL10</f>
        <v>0</v>
      </c>
      <c r="BB9" s="16">
        <f>FLUID!CM10</f>
        <v>0</v>
      </c>
      <c r="BC9" s="16">
        <f>FLUID!CN10</f>
        <v>0</v>
      </c>
      <c r="BD9" s="16">
        <f>FLUID!CO10</f>
        <v>0</v>
      </c>
      <c r="BE9" s="16">
        <f>FLUID!CP10</f>
        <v>0</v>
      </c>
      <c r="BF9" s="16">
        <f>FLUID!CQ10</f>
        <v>0</v>
      </c>
      <c r="BG9" s="16">
        <f>FLUID!CR10</f>
        <v>0</v>
      </c>
      <c r="BH9" s="16">
        <f>FLUID!CS10</f>
        <v>0</v>
      </c>
      <c r="BI9" s="16">
        <f>FLUID!CT10</f>
        <v>0</v>
      </c>
      <c r="BJ9" s="16">
        <f>FLUID!CU10</f>
        <v>0</v>
      </c>
      <c r="BK9" s="16">
        <f>FLUID!CV10</f>
        <v>0</v>
      </c>
      <c r="BL9" s="16">
        <f>FLUID!CW10</f>
        <v>0</v>
      </c>
      <c r="BM9" s="16">
        <f>FLUID!CX10</f>
        <v>0</v>
      </c>
      <c r="BN9" s="16">
        <f>FLUID!CY10</f>
        <v>0</v>
      </c>
      <c r="BO9" s="16">
        <f>FLUID!CZ10</f>
        <v>0</v>
      </c>
      <c r="BP9" s="16">
        <f>FLUID!DA10</f>
        <v>0</v>
      </c>
      <c r="BQ9" s="16"/>
      <c r="BR9" s="16"/>
      <c r="BS9" s="16">
        <f>FLUID!DB10</f>
        <v>0</v>
      </c>
      <c r="BT9" s="16">
        <f>FLUID!DC10</f>
        <v>0</v>
      </c>
    </row>
    <row r="10" spans="1:72" ht="22.5" hidden="1" outlineLevel="1" thickTop="1" thickBot="1" x14ac:dyDescent="0.4">
      <c r="A10" s="85" t="str">
        <f>FLUID!E11</f>
        <v>(l)Ga[l]</v>
      </c>
      <c r="B10" s="16">
        <f>FLUID!F11</f>
        <v>3.6541999999999999E-28</v>
      </c>
      <c r="C10" s="16">
        <f>FLUID!G11</f>
        <v>3.6541999999999999E-28</v>
      </c>
      <c r="D10" s="16">
        <f>FLUID!H11</f>
        <v>3.3505999999999999E-21</v>
      </c>
      <c r="E10" s="16">
        <f>FLUID!I11</f>
        <v>4.9670999999999996E-19</v>
      </c>
      <c r="F10" s="16">
        <f>FLUID!J11</f>
        <v>2.5419E-17</v>
      </c>
      <c r="G10" s="16">
        <f>FLUID!K11</f>
        <v>6.2514000000000004E-16</v>
      </c>
      <c r="H10" s="16">
        <f>FLUID!L11</f>
        <v>9.0621000000000003E-15</v>
      </c>
      <c r="I10" s="16">
        <f>FLUID!M11</f>
        <v>8.8524999999999994E-14</v>
      </c>
      <c r="J10" s="16">
        <f>FLUID!N11</f>
        <v>6.3997000000000005E-13</v>
      </c>
      <c r="K10" s="16">
        <f>FLUID!O11</f>
        <v>3.6804000000000004E-12</v>
      </c>
      <c r="L10" s="16">
        <f>FLUID!P11</f>
        <v>1.7947E-11</v>
      </c>
      <c r="M10" s="16">
        <f>FLUID!Q11</f>
        <v>7.8862999999999999E-11</v>
      </c>
      <c r="N10" s="16">
        <f>FLUID!R11</f>
        <v>0</v>
      </c>
      <c r="O10" s="16">
        <f>FLUID!S11</f>
        <v>0</v>
      </c>
      <c r="P10" s="16">
        <f>FLUID!T11</f>
        <v>0</v>
      </c>
      <c r="Q10" s="16">
        <f>FLUID!U11</f>
        <v>0</v>
      </c>
      <c r="R10" s="16">
        <f>FLUID!V11</f>
        <v>0</v>
      </c>
      <c r="S10" s="16">
        <f>FLUID!W11</f>
        <v>0</v>
      </c>
      <c r="T10" s="16">
        <f>FLUID!X11</f>
        <v>0</v>
      </c>
      <c r="U10" s="16">
        <f>FLUID!Y11</f>
        <v>0</v>
      </c>
      <c r="V10" s="16">
        <f>FLUID!Z11</f>
        <v>0</v>
      </c>
      <c r="W10" s="16">
        <f>FLUID!AA11</f>
        <v>0</v>
      </c>
      <c r="X10" s="16">
        <f>FLUID!AB11</f>
        <v>0</v>
      </c>
      <c r="Y10" s="16">
        <f>FLUID!AC11</f>
        <v>0</v>
      </c>
      <c r="Z10" s="16">
        <f>FLUID!AD11</f>
        <v>0</v>
      </c>
      <c r="AA10" s="16">
        <f>FLUID!AE11</f>
        <v>0</v>
      </c>
      <c r="AB10" s="16">
        <f>FLUID!AF11</f>
        <v>0</v>
      </c>
      <c r="AC10" s="16">
        <f>FLUID!AG11</f>
        <v>0</v>
      </c>
      <c r="AD10" s="16">
        <f>FLUID!AH11</f>
        <v>0</v>
      </c>
      <c r="AE10" s="16">
        <f>FLUID!AI11</f>
        <v>0</v>
      </c>
      <c r="AF10" s="16">
        <f>FLUID!AJ11</f>
        <v>0</v>
      </c>
      <c r="AG10" s="16">
        <f>FLUID!AK11</f>
        <v>0</v>
      </c>
      <c r="AH10" s="16">
        <f>FLUID!AL11</f>
        <v>0</v>
      </c>
      <c r="AI10" s="16">
        <f>FLUID!BT11</f>
        <v>0</v>
      </c>
      <c r="AJ10" s="16">
        <f>FLUID!BU11</f>
        <v>0</v>
      </c>
      <c r="AK10" s="16">
        <f>FLUID!BV11</f>
        <v>0</v>
      </c>
      <c r="AL10" s="16">
        <f>FLUID!BW11</f>
        <v>0</v>
      </c>
      <c r="AM10" s="16">
        <f>FLUID!BX11</f>
        <v>0</v>
      </c>
      <c r="AN10" s="16">
        <f>FLUID!BY11</f>
        <v>0</v>
      </c>
      <c r="AO10" s="16">
        <f>FLUID!BZ11</f>
        <v>0</v>
      </c>
      <c r="AP10" s="16">
        <f>FLUID!CA11</f>
        <v>0</v>
      </c>
      <c r="AQ10" s="16">
        <f>FLUID!CB11</f>
        <v>0</v>
      </c>
      <c r="AR10" s="16">
        <f>FLUID!CC11</f>
        <v>0</v>
      </c>
      <c r="AS10" s="16">
        <f>FLUID!CD11</f>
        <v>0</v>
      </c>
      <c r="AT10" s="16">
        <f>FLUID!CE11</f>
        <v>0</v>
      </c>
      <c r="AU10" s="16">
        <f>FLUID!CF11</f>
        <v>0</v>
      </c>
      <c r="AV10" s="16">
        <f>FLUID!CG11</f>
        <v>0</v>
      </c>
      <c r="AW10" s="16">
        <f>FLUID!CH11</f>
        <v>0</v>
      </c>
      <c r="AX10" s="16">
        <f>FLUID!CI11</f>
        <v>0</v>
      </c>
      <c r="AY10" s="16">
        <f>FLUID!CJ11</f>
        <v>0</v>
      </c>
      <c r="AZ10" s="16">
        <f>FLUID!CK11</f>
        <v>0</v>
      </c>
      <c r="BA10" s="16">
        <f>FLUID!CL11</f>
        <v>0</v>
      </c>
      <c r="BB10" s="16">
        <f>FLUID!CM11</f>
        <v>0</v>
      </c>
      <c r="BC10" s="16">
        <f>FLUID!CN11</f>
        <v>0</v>
      </c>
      <c r="BD10" s="16">
        <f>FLUID!CO11</f>
        <v>0</v>
      </c>
      <c r="BE10" s="16">
        <f>FLUID!CP11</f>
        <v>0</v>
      </c>
      <c r="BF10" s="16">
        <f>FLUID!CQ11</f>
        <v>0</v>
      </c>
      <c r="BG10" s="16">
        <f>FLUID!CR11</f>
        <v>0</v>
      </c>
      <c r="BH10" s="16">
        <f>FLUID!CS11</f>
        <v>0</v>
      </c>
      <c r="BI10" s="16">
        <f>FLUID!CT11</f>
        <v>0</v>
      </c>
      <c r="BJ10" s="16">
        <f>FLUID!CU11</f>
        <v>0</v>
      </c>
      <c r="BK10" s="16">
        <f>FLUID!CV11</f>
        <v>0</v>
      </c>
      <c r="BL10" s="16">
        <f>FLUID!CW11</f>
        <v>0</v>
      </c>
      <c r="BM10" s="16">
        <f>FLUID!CX11</f>
        <v>0</v>
      </c>
      <c r="BN10" s="16">
        <f>FLUID!CY11</f>
        <v>0</v>
      </c>
      <c r="BO10" s="16">
        <f>FLUID!CZ11</f>
        <v>0</v>
      </c>
      <c r="BP10" s="16">
        <f>FLUID!DA11</f>
        <v>0</v>
      </c>
      <c r="BQ10" s="16"/>
      <c r="BR10" s="16"/>
      <c r="BS10" s="16">
        <f>FLUID!DB11</f>
        <v>0</v>
      </c>
      <c r="BT10" s="16">
        <f>FLUID!DC11</f>
        <v>0</v>
      </c>
    </row>
    <row r="11" spans="1:72" ht="22.5" hidden="1" outlineLevel="1" thickTop="1" thickBot="1" x14ac:dyDescent="0.4">
      <c r="A11" s="85" t="str">
        <f>FLUID!E12</f>
        <v>(l)Ge[l]</v>
      </c>
      <c r="B11" s="16">
        <f>FLUID!F12</f>
        <v>0</v>
      </c>
      <c r="C11" s="16">
        <f>FLUID!G12</f>
        <v>0</v>
      </c>
      <c r="D11" s="16">
        <f>FLUID!H12</f>
        <v>4.2309000000000002E-34</v>
      </c>
      <c r="E11" s="16">
        <f>FLUID!I12</f>
        <v>2.6588000000000002E-29</v>
      </c>
      <c r="F11" s="16">
        <f>FLUID!J12</f>
        <v>1.0955999999999999E-25</v>
      </c>
      <c r="G11" s="16">
        <f>FLUID!K12</f>
        <v>7.2498999999999995E-23</v>
      </c>
      <c r="H11" s="16">
        <f>FLUID!L12</f>
        <v>1.3250000000000001E-20</v>
      </c>
      <c r="I11" s="16">
        <f>FLUID!M12</f>
        <v>9.4692999999999994E-19</v>
      </c>
      <c r="J11" s="16">
        <f>FLUID!N12</f>
        <v>3.3468000000000001E-17</v>
      </c>
      <c r="K11" s="16">
        <f>FLUID!O12</f>
        <v>6.9199000000000003E-16</v>
      </c>
      <c r="L11" s="16">
        <f>FLUID!P12</f>
        <v>9.5217999999999994E-15</v>
      </c>
      <c r="M11" s="16">
        <f>FLUID!Q12</f>
        <v>9.6781000000000002E-14</v>
      </c>
      <c r="N11" s="16">
        <f>FLUID!R12</f>
        <v>0</v>
      </c>
      <c r="O11" s="16">
        <f>FLUID!S12</f>
        <v>0</v>
      </c>
      <c r="P11" s="16">
        <f>FLUID!T12</f>
        <v>0</v>
      </c>
      <c r="Q11" s="16">
        <f>FLUID!U12</f>
        <v>0</v>
      </c>
      <c r="R11" s="16">
        <f>FLUID!V12</f>
        <v>0</v>
      </c>
      <c r="S11" s="16">
        <f>FLUID!W12</f>
        <v>0</v>
      </c>
      <c r="T11" s="16">
        <f>FLUID!X12</f>
        <v>0</v>
      </c>
      <c r="U11" s="16">
        <f>FLUID!Y12</f>
        <v>0</v>
      </c>
      <c r="V11" s="16">
        <f>FLUID!Z12</f>
        <v>0</v>
      </c>
      <c r="W11" s="16">
        <f>FLUID!AA12</f>
        <v>0</v>
      </c>
      <c r="X11" s="16">
        <f>FLUID!AB12</f>
        <v>0</v>
      </c>
      <c r="Y11" s="16">
        <f>FLUID!AC12</f>
        <v>0</v>
      </c>
      <c r="Z11" s="16">
        <f>FLUID!AD12</f>
        <v>0</v>
      </c>
      <c r="AA11" s="16">
        <f>FLUID!AE12</f>
        <v>0</v>
      </c>
      <c r="AB11" s="16">
        <f>FLUID!AF12</f>
        <v>0</v>
      </c>
      <c r="AC11" s="16">
        <f>FLUID!AG12</f>
        <v>0</v>
      </c>
      <c r="AD11" s="16">
        <f>FLUID!AH12</f>
        <v>0</v>
      </c>
      <c r="AE11" s="16">
        <f>FLUID!AI12</f>
        <v>0</v>
      </c>
      <c r="AF11" s="16">
        <f>FLUID!AJ12</f>
        <v>0</v>
      </c>
      <c r="AG11" s="16">
        <f>FLUID!AK12</f>
        <v>0</v>
      </c>
      <c r="AH11" s="16">
        <f>FLUID!AL12</f>
        <v>0</v>
      </c>
      <c r="AI11" s="16">
        <f>FLUID!BT12</f>
        <v>0</v>
      </c>
      <c r="AJ11" s="16">
        <f>FLUID!BU12</f>
        <v>0</v>
      </c>
      <c r="AK11" s="16">
        <f>FLUID!BV12</f>
        <v>0</v>
      </c>
      <c r="AL11" s="16">
        <f>FLUID!BW12</f>
        <v>0</v>
      </c>
      <c r="AM11" s="16">
        <f>FLUID!BX12</f>
        <v>0</v>
      </c>
      <c r="AN11" s="16">
        <f>FLUID!BY12</f>
        <v>0</v>
      </c>
      <c r="AO11" s="16">
        <f>FLUID!BZ12</f>
        <v>0</v>
      </c>
      <c r="AP11" s="16">
        <f>FLUID!CA12</f>
        <v>0</v>
      </c>
      <c r="AQ11" s="16">
        <f>FLUID!CB12</f>
        <v>0</v>
      </c>
      <c r="AR11" s="16">
        <f>FLUID!CC12</f>
        <v>0</v>
      </c>
      <c r="AS11" s="16">
        <f>FLUID!CD12</f>
        <v>0</v>
      </c>
      <c r="AT11" s="16">
        <f>FLUID!CE12</f>
        <v>0</v>
      </c>
      <c r="AU11" s="16">
        <f>FLUID!CF12</f>
        <v>0</v>
      </c>
      <c r="AV11" s="16">
        <f>FLUID!CG12</f>
        <v>0</v>
      </c>
      <c r="AW11" s="16">
        <f>FLUID!CH12</f>
        <v>0</v>
      </c>
      <c r="AX11" s="16">
        <f>FLUID!CI12</f>
        <v>0</v>
      </c>
      <c r="AY11" s="16">
        <f>FLUID!CJ12</f>
        <v>0</v>
      </c>
      <c r="AZ11" s="16">
        <f>FLUID!CK12</f>
        <v>0</v>
      </c>
      <c r="BA11" s="16">
        <f>FLUID!CL12</f>
        <v>0</v>
      </c>
      <c r="BB11" s="16">
        <f>FLUID!CM12</f>
        <v>0</v>
      </c>
      <c r="BC11" s="16">
        <f>FLUID!CN12</f>
        <v>0</v>
      </c>
      <c r="BD11" s="16">
        <f>FLUID!CO12</f>
        <v>0</v>
      </c>
      <c r="BE11" s="16">
        <f>FLUID!CP12</f>
        <v>0</v>
      </c>
      <c r="BF11" s="16">
        <f>FLUID!CQ12</f>
        <v>0</v>
      </c>
      <c r="BG11" s="16">
        <f>FLUID!CR12</f>
        <v>0</v>
      </c>
      <c r="BH11" s="16">
        <f>FLUID!CS12</f>
        <v>0</v>
      </c>
      <c r="BI11" s="16">
        <f>FLUID!CT12</f>
        <v>0</v>
      </c>
      <c r="BJ11" s="16">
        <f>FLUID!CU12</f>
        <v>0</v>
      </c>
      <c r="BK11" s="16">
        <f>FLUID!CV12</f>
        <v>0</v>
      </c>
      <c r="BL11" s="16">
        <f>FLUID!CW12</f>
        <v>0</v>
      </c>
      <c r="BM11" s="16">
        <f>FLUID!CX12</f>
        <v>0</v>
      </c>
      <c r="BN11" s="16">
        <f>FLUID!CY12</f>
        <v>0</v>
      </c>
      <c r="BO11" s="16">
        <f>FLUID!CZ12</f>
        <v>0</v>
      </c>
      <c r="BP11" s="16">
        <f>FLUID!DA12</f>
        <v>0</v>
      </c>
      <c r="BQ11" s="16"/>
      <c r="BR11" s="16"/>
      <c r="BS11" s="16">
        <f>FLUID!DB12</f>
        <v>0</v>
      </c>
      <c r="BT11" s="16">
        <f>FLUID!DC12</f>
        <v>0</v>
      </c>
    </row>
    <row r="12" spans="1:72" ht="22.5" hidden="1" outlineLevel="1" thickTop="1" thickBot="1" x14ac:dyDescent="0.4">
      <c r="A12" s="85" t="str">
        <f>FLUID!E13</f>
        <v>(l)Se[l]</v>
      </c>
      <c r="B12" s="16">
        <f>FLUID!F13</f>
        <v>0.12</v>
      </c>
      <c r="C12" s="16">
        <f>FLUID!G13</f>
        <v>0.12</v>
      </c>
      <c r="D12" s="16">
        <f>FLUID!H13</f>
        <v>0.12</v>
      </c>
      <c r="E12" s="16">
        <f>FLUID!I13</f>
        <v>0.12</v>
      </c>
      <c r="F12" s="16">
        <f>FLUID!J13</f>
        <v>0.12</v>
      </c>
      <c r="G12" s="16">
        <f>FLUID!K13</f>
        <v>0.12</v>
      </c>
      <c r="H12" s="16">
        <f>FLUID!L13</f>
        <v>0.11998</v>
      </c>
      <c r="I12" s="16">
        <f>FLUID!M13</f>
        <v>0.11984</v>
      </c>
      <c r="J12" s="16">
        <f>FLUID!N13</f>
        <v>0.11921</v>
      </c>
      <c r="K12" s="16">
        <f>FLUID!O13</f>
        <v>0.11706</v>
      </c>
      <c r="L12" s="16">
        <f>FLUID!P13</f>
        <v>0.11146</v>
      </c>
      <c r="M12" s="16">
        <f>FLUID!Q13</f>
        <v>0.10037</v>
      </c>
      <c r="N12" s="16">
        <f>FLUID!R13</f>
        <v>0</v>
      </c>
      <c r="O12" s="16">
        <f>FLUID!S13</f>
        <v>0</v>
      </c>
      <c r="P12" s="16">
        <f>FLUID!T13</f>
        <v>0</v>
      </c>
      <c r="Q12" s="16">
        <f>FLUID!U13</f>
        <v>0</v>
      </c>
      <c r="R12" s="16">
        <f>FLUID!V13</f>
        <v>0</v>
      </c>
      <c r="S12" s="16">
        <f>FLUID!W13</f>
        <v>0</v>
      </c>
      <c r="T12" s="16">
        <f>FLUID!X13</f>
        <v>0</v>
      </c>
      <c r="U12" s="16">
        <f>FLUID!Y13</f>
        <v>0</v>
      </c>
      <c r="V12" s="16">
        <f>FLUID!Z13</f>
        <v>0</v>
      </c>
      <c r="W12" s="16">
        <f>FLUID!AA13</f>
        <v>0</v>
      </c>
      <c r="X12" s="16">
        <f>FLUID!AB13</f>
        <v>0</v>
      </c>
      <c r="Y12" s="16">
        <f>FLUID!AC13</f>
        <v>0</v>
      </c>
      <c r="Z12" s="16">
        <f>FLUID!AD13</f>
        <v>0</v>
      </c>
      <c r="AA12" s="16">
        <f>FLUID!AE13</f>
        <v>0</v>
      </c>
      <c r="AB12" s="16">
        <f>FLUID!AF13</f>
        <v>0</v>
      </c>
      <c r="AC12" s="16">
        <f>FLUID!AG13</f>
        <v>0</v>
      </c>
      <c r="AD12" s="16">
        <f>FLUID!AH13</f>
        <v>0</v>
      </c>
      <c r="AE12" s="16">
        <f>FLUID!AI13</f>
        <v>0</v>
      </c>
      <c r="AF12" s="16">
        <f>FLUID!AJ13</f>
        <v>0</v>
      </c>
      <c r="AG12" s="16">
        <f>FLUID!AK13</f>
        <v>0</v>
      </c>
      <c r="AH12" s="16">
        <f>FLUID!AL13</f>
        <v>0</v>
      </c>
      <c r="AI12" s="16">
        <f>FLUID!BT13</f>
        <v>0</v>
      </c>
      <c r="AJ12" s="16">
        <f>FLUID!BU13</f>
        <v>0</v>
      </c>
      <c r="AK12" s="16">
        <f>FLUID!BV13</f>
        <v>0</v>
      </c>
      <c r="AL12" s="16">
        <f>FLUID!BW13</f>
        <v>0</v>
      </c>
      <c r="AM12" s="16">
        <f>FLUID!BX13</f>
        <v>0</v>
      </c>
      <c r="AN12" s="16">
        <f>FLUID!BY13</f>
        <v>0</v>
      </c>
      <c r="AO12" s="16">
        <f>FLUID!BZ13</f>
        <v>0</v>
      </c>
      <c r="AP12" s="16">
        <f>FLUID!CA13</f>
        <v>0</v>
      </c>
      <c r="AQ12" s="16">
        <f>FLUID!CB13</f>
        <v>0</v>
      </c>
      <c r="AR12" s="16">
        <f>FLUID!CC13</f>
        <v>0</v>
      </c>
      <c r="AS12" s="16">
        <f>FLUID!CD13</f>
        <v>0</v>
      </c>
      <c r="AT12" s="16">
        <f>FLUID!CE13</f>
        <v>0</v>
      </c>
      <c r="AU12" s="16">
        <f>FLUID!CF13</f>
        <v>0</v>
      </c>
      <c r="AV12" s="16">
        <f>FLUID!CG13</f>
        <v>0</v>
      </c>
      <c r="AW12" s="16">
        <f>FLUID!CH13</f>
        <v>0</v>
      </c>
      <c r="AX12" s="16">
        <f>FLUID!CI13</f>
        <v>0</v>
      </c>
      <c r="AY12" s="16">
        <f>FLUID!CJ13</f>
        <v>0</v>
      </c>
      <c r="AZ12" s="16">
        <f>FLUID!CK13</f>
        <v>0</v>
      </c>
      <c r="BA12" s="16">
        <f>FLUID!CL13</f>
        <v>0</v>
      </c>
      <c r="BB12" s="16">
        <f>FLUID!CM13</f>
        <v>0</v>
      </c>
      <c r="BC12" s="16">
        <f>FLUID!CN13</f>
        <v>0</v>
      </c>
      <c r="BD12" s="16">
        <f>FLUID!CO13</f>
        <v>0</v>
      </c>
      <c r="BE12" s="16">
        <f>FLUID!CP13</f>
        <v>0</v>
      </c>
      <c r="BF12" s="16">
        <f>FLUID!CQ13</f>
        <v>0</v>
      </c>
      <c r="BG12" s="16">
        <f>FLUID!CR13</f>
        <v>0</v>
      </c>
      <c r="BH12" s="16">
        <f>FLUID!CS13</f>
        <v>0</v>
      </c>
      <c r="BI12" s="16">
        <f>FLUID!CT13</f>
        <v>0</v>
      </c>
      <c r="BJ12" s="16">
        <f>FLUID!CU13</f>
        <v>0</v>
      </c>
      <c r="BK12" s="16">
        <f>FLUID!CV13</f>
        <v>0</v>
      </c>
      <c r="BL12" s="16">
        <f>FLUID!CW13</f>
        <v>0</v>
      </c>
      <c r="BM12" s="16">
        <f>FLUID!CX13</f>
        <v>0</v>
      </c>
      <c r="BN12" s="16">
        <f>FLUID!CY13</f>
        <v>0</v>
      </c>
      <c r="BO12" s="16">
        <f>FLUID!CZ13</f>
        <v>0</v>
      </c>
      <c r="BP12" s="16">
        <f>FLUID!DA13</f>
        <v>0</v>
      </c>
      <c r="BQ12" s="16"/>
      <c r="BR12" s="16"/>
      <c r="BS12" s="16">
        <f>FLUID!DB13</f>
        <v>0</v>
      </c>
      <c r="BT12" s="16">
        <f>FLUID!DC13</f>
        <v>0</v>
      </c>
    </row>
    <row r="13" spans="1:72" ht="22.5" hidden="1" outlineLevel="1" thickTop="1" thickBot="1" x14ac:dyDescent="0.4">
      <c r="A13" s="85" t="str">
        <f>FLUID!E14</f>
        <v>(l)GeSe[l]</v>
      </c>
      <c r="B13" s="16">
        <f>FLUID!F14</f>
        <v>0.24</v>
      </c>
      <c r="C13" s="16">
        <f>FLUID!G14</f>
        <v>0.24</v>
      </c>
      <c r="D13" s="16">
        <f>FLUID!H14</f>
        <v>0.24</v>
      </c>
      <c r="E13" s="16">
        <f>FLUID!I14</f>
        <v>0.24</v>
      </c>
      <c r="F13" s="16">
        <f>FLUID!J14</f>
        <v>0.24</v>
      </c>
      <c r="G13" s="16">
        <f>FLUID!K14</f>
        <v>0.24</v>
      </c>
      <c r="H13" s="16">
        <f>FLUID!L14</f>
        <v>0.24</v>
      </c>
      <c r="I13" s="16">
        <f>FLUID!M14</f>
        <v>0.24</v>
      </c>
      <c r="J13" s="16">
        <f>FLUID!N14</f>
        <v>0.24</v>
      </c>
      <c r="K13" s="16">
        <f>FLUID!O14</f>
        <v>0.24</v>
      </c>
      <c r="L13" s="16">
        <f>FLUID!P14</f>
        <v>0.24</v>
      </c>
      <c r="M13" s="16">
        <f>FLUID!Q14</f>
        <v>0.24</v>
      </c>
      <c r="N13" s="16">
        <f>FLUID!R14</f>
        <v>0</v>
      </c>
      <c r="O13" s="16">
        <f>FLUID!S14</f>
        <v>0</v>
      </c>
      <c r="P13" s="16">
        <f>FLUID!T14</f>
        <v>0</v>
      </c>
      <c r="Q13" s="16">
        <f>FLUID!U14</f>
        <v>0</v>
      </c>
      <c r="R13" s="16">
        <f>FLUID!V14</f>
        <v>0</v>
      </c>
      <c r="S13" s="16">
        <f>FLUID!W14</f>
        <v>0</v>
      </c>
      <c r="T13" s="16">
        <f>FLUID!X14</f>
        <v>0</v>
      </c>
      <c r="U13" s="16">
        <f>FLUID!Y14</f>
        <v>0</v>
      </c>
      <c r="V13" s="16">
        <f>FLUID!Z14</f>
        <v>0</v>
      </c>
      <c r="W13" s="16">
        <f>FLUID!AA14</f>
        <v>0</v>
      </c>
      <c r="X13" s="16">
        <f>FLUID!AB14</f>
        <v>0</v>
      </c>
      <c r="Y13" s="16">
        <f>FLUID!AC14</f>
        <v>0</v>
      </c>
      <c r="Z13" s="16">
        <f>FLUID!AD14</f>
        <v>0</v>
      </c>
      <c r="AA13" s="16">
        <f>FLUID!AE14</f>
        <v>0</v>
      </c>
      <c r="AB13" s="16">
        <f>FLUID!AF14</f>
        <v>0</v>
      </c>
      <c r="AC13" s="16">
        <f>FLUID!AG14</f>
        <v>0</v>
      </c>
      <c r="AD13" s="16">
        <f>FLUID!AH14</f>
        <v>0</v>
      </c>
      <c r="AE13" s="16">
        <f>FLUID!AI14</f>
        <v>0</v>
      </c>
      <c r="AF13" s="16">
        <f>FLUID!AJ14</f>
        <v>0</v>
      </c>
      <c r="AG13" s="16">
        <f>FLUID!AK14</f>
        <v>0</v>
      </c>
      <c r="AH13" s="16">
        <f>FLUID!AL14</f>
        <v>0</v>
      </c>
      <c r="AI13" s="16">
        <f>FLUID!BT14</f>
        <v>0</v>
      </c>
      <c r="AJ13" s="16">
        <f>FLUID!BU14</f>
        <v>0</v>
      </c>
      <c r="AK13" s="16">
        <f>FLUID!BV14</f>
        <v>0</v>
      </c>
      <c r="AL13" s="16">
        <f>FLUID!BW14</f>
        <v>0</v>
      </c>
      <c r="AM13" s="16">
        <f>FLUID!BX14</f>
        <v>0</v>
      </c>
      <c r="AN13" s="16">
        <f>FLUID!BY14</f>
        <v>0</v>
      </c>
      <c r="AO13" s="16">
        <f>FLUID!BZ14</f>
        <v>0</v>
      </c>
      <c r="AP13" s="16">
        <f>FLUID!CA14</f>
        <v>0</v>
      </c>
      <c r="AQ13" s="16">
        <f>FLUID!CB14</f>
        <v>0</v>
      </c>
      <c r="AR13" s="16">
        <f>FLUID!CC14</f>
        <v>0</v>
      </c>
      <c r="AS13" s="16">
        <f>FLUID!CD14</f>
        <v>0</v>
      </c>
      <c r="AT13" s="16">
        <f>FLUID!CE14</f>
        <v>0</v>
      </c>
      <c r="AU13" s="16">
        <f>FLUID!CF14</f>
        <v>0</v>
      </c>
      <c r="AV13" s="16">
        <f>FLUID!CG14</f>
        <v>0</v>
      </c>
      <c r="AW13" s="16">
        <f>FLUID!CH14</f>
        <v>0</v>
      </c>
      <c r="AX13" s="16">
        <f>FLUID!CI14</f>
        <v>0</v>
      </c>
      <c r="AY13" s="16">
        <f>FLUID!CJ14</f>
        <v>0</v>
      </c>
      <c r="AZ13" s="16">
        <f>FLUID!CK14</f>
        <v>0</v>
      </c>
      <c r="BA13" s="16">
        <f>FLUID!CL14</f>
        <v>0</v>
      </c>
      <c r="BB13" s="16">
        <f>FLUID!CM14</f>
        <v>0</v>
      </c>
      <c r="BC13" s="16">
        <f>FLUID!CN14</f>
        <v>0</v>
      </c>
      <c r="BD13" s="16">
        <f>FLUID!CO14</f>
        <v>0</v>
      </c>
      <c r="BE13" s="16">
        <f>FLUID!CP14</f>
        <v>0</v>
      </c>
      <c r="BF13" s="16">
        <f>FLUID!CQ14</f>
        <v>0</v>
      </c>
      <c r="BG13" s="16">
        <f>FLUID!CR14</f>
        <v>0</v>
      </c>
      <c r="BH13" s="16">
        <f>FLUID!CS14</f>
        <v>0</v>
      </c>
      <c r="BI13" s="16">
        <f>FLUID!CT14</f>
        <v>0</v>
      </c>
      <c r="BJ13" s="16">
        <f>FLUID!CU14</f>
        <v>0</v>
      </c>
      <c r="BK13" s="16">
        <f>FLUID!CV14</f>
        <v>0</v>
      </c>
      <c r="BL13" s="16">
        <f>FLUID!CW14</f>
        <v>0</v>
      </c>
      <c r="BM13" s="16">
        <f>FLUID!CX14</f>
        <v>0</v>
      </c>
      <c r="BN13" s="16">
        <f>FLUID!CY14</f>
        <v>0</v>
      </c>
      <c r="BO13" s="16">
        <f>FLUID!CZ14</f>
        <v>0</v>
      </c>
      <c r="BP13" s="16">
        <f>FLUID!DA14</f>
        <v>0</v>
      </c>
      <c r="BQ13" s="16"/>
      <c r="BR13" s="16"/>
      <c r="BS13" s="16">
        <f>FLUID!DB14</f>
        <v>0</v>
      </c>
      <c r="BT13" s="16">
        <f>FLUID!DC14</f>
        <v>0</v>
      </c>
    </row>
    <row r="14" spans="1:72" ht="22.5" hidden="1" outlineLevel="1" thickTop="1" thickBot="1" x14ac:dyDescent="0.4">
      <c r="A14" s="85" t="str">
        <f>FLUID!E15</f>
        <v>(l)Ga2Se3[l]</v>
      </c>
      <c r="B14" s="16">
        <f>FLUID!F15</f>
        <v>0.04</v>
      </c>
      <c r="C14" s="16">
        <f>FLUID!G15</f>
        <v>0.04</v>
      </c>
      <c r="D14" s="16">
        <f>FLUID!H15</f>
        <v>0.04</v>
      </c>
      <c r="E14" s="16">
        <f>FLUID!I15</f>
        <v>0.04</v>
      </c>
      <c r="F14" s="16">
        <f>FLUID!J15</f>
        <v>0.04</v>
      </c>
      <c r="G14" s="16">
        <f>FLUID!K15</f>
        <v>0.04</v>
      </c>
      <c r="H14" s="16">
        <f>FLUID!L15</f>
        <v>0.04</v>
      </c>
      <c r="I14" s="16">
        <f>FLUID!M15</f>
        <v>0.04</v>
      </c>
      <c r="J14" s="16">
        <f>FLUID!N15</f>
        <v>0.04</v>
      </c>
      <c r="K14" s="16">
        <f>FLUID!O15</f>
        <v>0.04</v>
      </c>
      <c r="L14" s="16">
        <f>FLUID!P15</f>
        <v>0.04</v>
      </c>
      <c r="M14" s="16">
        <f>FLUID!Q15</f>
        <v>0.04</v>
      </c>
      <c r="N14" s="16">
        <f>FLUID!R15</f>
        <v>0</v>
      </c>
      <c r="O14" s="16">
        <f>FLUID!S15</f>
        <v>0</v>
      </c>
      <c r="P14" s="16">
        <f>FLUID!T15</f>
        <v>0</v>
      </c>
      <c r="Q14" s="16">
        <f>FLUID!U15</f>
        <v>0</v>
      </c>
      <c r="R14" s="16">
        <f>FLUID!V15</f>
        <v>0</v>
      </c>
      <c r="S14" s="16">
        <f>FLUID!W15</f>
        <v>0</v>
      </c>
      <c r="T14" s="16">
        <f>FLUID!X15</f>
        <v>0</v>
      </c>
      <c r="U14" s="16">
        <f>FLUID!Y15</f>
        <v>0</v>
      </c>
      <c r="V14" s="16">
        <f>FLUID!Z15</f>
        <v>0</v>
      </c>
      <c r="W14" s="16">
        <f>FLUID!AA15</f>
        <v>0</v>
      </c>
      <c r="X14" s="16">
        <f>FLUID!AB15</f>
        <v>0</v>
      </c>
      <c r="Y14" s="16">
        <f>FLUID!AC15</f>
        <v>0</v>
      </c>
      <c r="Z14" s="16">
        <f>FLUID!AD15</f>
        <v>0</v>
      </c>
      <c r="AA14" s="16">
        <f>FLUID!AE15</f>
        <v>0</v>
      </c>
      <c r="AB14" s="16">
        <f>FLUID!AF15</f>
        <v>0</v>
      </c>
      <c r="AC14" s="16">
        <f>FLUID!AG15</f>
        <v>0</v>
      </c>
      <c r="AD14" s="16">
        <f>FLUID!AH15</f>
        <v>0</v>
      </c>
      <c r="AE14" s="16">
        <f>FLUID!AI15</f>
        <v>0</v>
      </c>
      <c r="AF14" s="16">
        <f>FLUID!AJ15</f>
        <v>0</v>
      </c>
      <c r="AG14" s="16">
        <f>FLUID!AK15</f>
        <v>0</v>
      </c>
      <c r="AH14" s="16">
        <f>FLUID!AL15</f>
        <v>0</v>
      </c>
      <c r="AI14" s="16">
        <f>FLUID!BT15</f>
        <v>0</v>
      </c>
      <c r="AJ14" s="16">
        <f>FLUID!BU15</f>
        <v>0</v>
      </c>
      <c r="AK14" s="16">
        <f>FLUID!BV15</f>
        <v>0</v>
      </c>
      <c r="AL14" s="16">
        <f>FLUID!BW15</f>
        <v>0</v>
      </c>
      <c r="AM14" s="16">
        <f>FLUID!BX15</f>
        <v>0</v>
      </c>
      <c r="AN14" s="16">
        <f>FLUID!BY15</f>
        <v>0</v>
      </c>
      <c r="AO14" s="16">
        <f>FLUID!BZ15</f>
        <v>0</v>
      </c>
      <c r="AP14" s="16">
        <f>FLUID!CA15</f>
        <v>0</v>
      </c>
      <c r="AQ14" s="16">
        <f>FLUID!CB15</f>
        <v>0</v>
      </c>
      <c r="AR14" s="16">
        <f>FLUID!CC15</f>
        <v>0</v>
      </c>
      <c r="AS14" s="16">
        <f>FLUID!CD15</f>
        <v>0</v>
      </c>
      <c r="AT14" s="16">
        <f>FLUID!CE15</f>
        <v>0</v>
      </c>
      <c r="AU14" s="16">
        <f>FLUID!CF15</f>
        <v>0</v>
      </c>
      <c r="AV14" s="16">
        <f>FLUID!CG15</f>
        <v>0</v>
      </c>
      <c r="AW14" s="16">
        <f>FLUID!CH15</f>
        <v>0</v>
      </c>
      <c r="AX14" s="16">
        <f>FLUID!CI15</f>
        <v>0</v>
      </c>
      <c r="AY14" s="16">
        <f>FLUID!CJ15</f>
        <v>0</v>
      </c>
      <c r="AZ14" s="16">
        <f>FLUID!CK15</f>
        <v>0</v>
      </c>
      <c r="BA14" s="16">
        <f>FLUID!CL15</f>
        <v>0</v>
      </c>
      <c r="BB14" s="16">
        <f>FLUID!CM15</f>
        <v>0</v>
      </c>
      <c r="BC14" s="16">
        <f>FLUID!CN15</f>
        <v>0</v>
      </c>
      <c r="BD14" s="16">
        <f>FLUID!CO15</f>
        <v>0</v>
      </c>
      <c r="BE14" s="16">
        <f>FLUID!CP15</f>
        <v>0</v>
      </c>
      <c r="BF14" s="16">
        <f>FLUID!CQ15</f>
        <v>0</v>
      </c>
      <c r="BG14" s="16">
        <f>FLUID!CR15</f>
        <v>0</v>
      </c>
      <c r="BH14" s="16">
        <f>FLUID!CS15</f>
        <v>0</v>
      </c>
      <c r="BI14" s="16">
        <f>FLUID!CT15</f>
        <v>0</v>
      </c>
      <c r="BJ14" s="16">
        <f>FLUID!CU15</f>
        <v>0</v>
      </c>
      <c r="BK14" s="16">
        <f>FLUID!CV15</f>
        <v>0</v>
      </c>
      <c r="BL14" s="16">
        <f>FLUID!CW15</f>
        <v>0</v>
      </c>
      <c r="BM14" s="16">
        <f>FLUID!CX15</f>
        <v>0</v>
      </c>
      <c r="BN14" s="16">
        <f>FLUID!CY15</f>
        <v>0</v>
      </c>
      <c r="BO14" s="16">
        <f>FLUID!CZ15</f>
        <v>0</v>
      </c>
      <c r="BP14" s="16">
        <f>FLUID!DA15</f>
        <v>0</v>
      </c>
      <c r="BQ14" s="16"/>
      <c r="BR14" s="16"/>
      <c r="BS14" s="16">
        <f>FLUID!DB15</f>
        <v>0</v>
      </c>
      <c r="BT14" s="16">
        <f>FLUID!DC15</f>
        <v>0</v>
      </c>
    </row>
    <row r="15" spans="1:72" ht="22.5" hidden="1" outlineLevel="1" thickTop="1" thickBot="1" x14ac:dyDescent="0.4">
      <c r="A15" s="85" t="str">
        <f>FLUID!E16</f>
        <v>H (Ar)</v>
      </c>
      <c r="B15" s="16">
        <f>FLUID!F16</f>
        <v>-18.62</v>
      </c>
      <c r="C15" s="16">
        <f>FLUID!G16</f>
        <v>-18.62</v>
      </c>
      <c r="D15" s="16">
        <f>FLUID!H16</f>
        <v>-18.72</v>
      </c>
      <c r="E15" s="16">
        <f>FLUID!I16</f>
        <v>-18.84</v>
      </c>
      <c r="F15" s="16">
        <f>FLUID!J16</f>
        <v>-18.97</v>
      </c>
      <c r="G15" s="16">
        <f>FLUID!K16</f>
        <v>-19.11</v>
      </c>
      <c r="H15" s="16">
        <f>FLUID!L16</f>
        <v>-19.25</v>
      </c>
      <c r="I15" s="16">
        <f>FLUID!M16</f>
        <v>-19.38</v>
      </c>
      <c r="J15" s="16">
        <f>FLUID!N16</f>
        <v>-19.52</v>
      </c>
      <c r="K15" s="16">
        <f>FLUID!O16</f>
        <v>-19.649999999999999</v>
      </c>
      <c r="L15" s="16">
        <f>FLUID!P16</f>
        <v>-19.78</v>
      </c>
      <c r="M15" s="16">
        <f>FLUID!Q16</f>
        <v>-19.93</v>
      </c>
      <c r="N15" s="16">
        <f>FLUID!R16</f>
        <v>0</v>
      </c>
      <c r="O15" s="16">
        <f>FLUID!S16</f>
        <v>0</v>
      </c>
      <c r="P15" s="16">
        <f>FLUID!T16</f>
        <v>0</v>
      </c>
      <c r="Q15" s="16">
        <f>FLUID!U16</f>
        <v>0</v>
      </c>
      <c r="R15" s="16">
        <f>FLUID!V16</f>
        <v>0</v>
      </c>
      <c r="S15" s="16">
        <f>FLUID!W16</f>
        <v>0</v>
      </c>
      <c r="T15" s="16">
        <f>FLUID!X16</f>
        <v>0</v>
      </c>
      <c r="U15" s="16">
        <f>FLUID!Y16</f>
        <v>0</v>
      </c>
      <c r="V15" s="16">
        <f>FLUID!Z16</f>
        <v>0</v>
      </c>
      <c r="W15" s="16">
        <f>FLUID!AA16</f>
        <v>0</v>
      </c>
      <c r="X15" s="16">
        <f>FLUID!AB16</f>
        <v>0</v>
      </c>
      <c r="Y15" s="16">
        <f>FLUID!AC16</f>
        <v>0</v>
      </c>
      <c r="Z15" s="16">
        <f>FLUID!AD16</f>
        <v>0</v>
      </c>
      <c r="AA15" s="16">
        <f>FLUID!AE16</f>
        <v>0</v>
      </c>
      <c r="AB15" s="16">
        <f>FLUID!AF16</f>
        <v>0</v>
      </c>
      <c r="AC15" s="16">
        <f>FLUID!AG16</f>
        <v>0</v>
      </c>
      <c r="AD15" s="16">
        <f>FLUID!AH16</f>
        <v>0</v>
      </c>
      <c r="AE15" s="16">
        <f>FLUID!AI16</f>
        <v>0</v>
      </c>
      <c r="AF15" s="16">
        <f>FLUID!AJ16</f>
        <v>0</v>
      </c>
      <c r="AG15" s="16">
        <f>FLUID!AK16</f>
        <v>0</v>
      </c>
      <c r="AH15" s="16">
        <f>FLUID!AL16</f>
        <v>0</v>
      </c>
      <c r="AI15" s="16">
        <f>FLUID!BT16</f>
        <v>0</v>
      </c>
      <c r="AJ15" s="16">
        <f>FLUID!BU16</f>
        <v>0</v>
      </c>
      <c r="AK15" s="16">
        <f>FLUID!BV16</f>
        <v>0</v>
      </c>
      <c r="AL15" s="16">
        <f>FLUID!BW16</f>
        <v>0</v>
      </c>
      <c r="AM15" s="16">
        <f>FLUID!BX16</f>
        <v>0</v>
      </c>
      <c r="AN15" s="16">
        <f>FLUID!BY16</f>
        <v>0</v>
      </c>
      <c r="AO15" s="16">
        <f>FLUID!BZ16</f>
        <v>0</v>
      </c>
      <c r="AP15" s="16">
        <f>FLUID!CA16</f>
        <v>0</v>
      </c>
      <c r="AQ15" s="16">
        <f>FLUID!CB16</f>
        <v>0</v>
      </c>
      <c r="AR15" s="16">
        <f>FLUID!CC16</f>
        <v>0</v>
      </c>
      <c r="AS15" s="16">
        <f>FLUID!CD16</f>
        <v>0</v>
      </c>
      <c r="AT15" s="16">
        <f>FLUID!CE16</f>
        <v>0</v>
      </c>
      <c r="AU15" s="16">
        <f>FLUID!CF16</f>
        <v>0</v>
      </c>
      <c r="AV15" s="16">
        <f>FLUID!CG16</f>
        <v>0</v>
      </c>
      <c r="AW15" s="16">
        <f>FLUID!CH16</f>
        <v>0</v>
      </c>
      <c r="AX15" s="16">
        <f>FLUID!CI16</f>
        <v>0</v>
      </c>
      <c r="AY15" s="16">
        <f>FLUID!CJ16</f>
        <v>0</v>
      </c>
      <c r="AZ15" s="16">
        <f>FLUID!CK16</f>
        <v>0</v>
      </c>
      <c r="BA15" s="16">
        <f>FLUID!CL16</f>
        <v>0</v>
      </c>
      <c r="BB15" s="16">
        <f>FLUID!CM16</f>
        <v>0</v>
      </c>
      <c r="BC15" s="16">
        <f>FLUID!CN16</f>
        <v>0</v>
      </c>
      <c r="BD15" s="16">
        <f>FLUID!CO16</f>
        <v>0</v>
      </c>
      <c r="BE15" s="16">
        <f>FLUID!CP16</f>
        <v>0</v>
      </c>
      <c r="BF15" s="16">
        <f>FLUID!CQ16</f>
        <v>0</v>
      </c>
      <c r="BG15" s="16">
        <f>FLUID!CR16</f>
        <v>0</v>
      </c>
      <c r="BH15" s="16">
        <f>FLUID!CS16</f>
        <v>0</v>
      </c>
      <c r="BI15" s="16">
        <f>FLUID!CT16</f>
        <v>0</v>
      </c>
      <c r="BJ15" s="16">
        <f>FLUID!CU16</f>
        <v>0</v>
      </c>
      <c r="BK15" s="16">
        <f>FLUID!CV16</f>
        <v>0</v>
      </c>
      <c r="BL15" s="16">
        <f>FLUID!CW16</f>
        <v>0</v>
      </c>
      <c r="BM15" s="16">
        <f>FLUID!CX16</f>
        <v>0</v>
      </c>
      <c r="BN15" s="16">
        <f>FLUID!CY16</f>
        <v>0</v>
      </c>
      <c r="BO15" s="16">
        <f>FLUID!CZ16</f>
        <v>0</v>
      </c>
      <c r="BP15" s="16">
        <f>FLUID!DA16</f>
        <v>0</v>
      </c>
      <c r="BQ15" s="16"/>
      <c r="BR15" s="16"/>
      <c r="BS15" s="16">
        <f>FLUID!DB16</f>
        <v>0</v>
      </c>
      <c r="BT15" s="16">
        <f>FLUID!DC16</f>
        <v>0</v>
      </c>
    </row>
    <row r="16" spans="1:72" ht="22.5" hidden="1" outlineLevel="1" thickTop="1" thickBot="1" x14ac:dyDescent="0.4">
      <c r="A16" s="85" t="str">
        <f>FLUID!E17</f>
        <v>H (Ga)</v>
      </c>
      <c r="B16" s="16">
        <f>FLUID!F17</f>
        <v>-64.44</v>
      </c>
      <c r="C16" s="16">
        <f>FLUID!G17</f>
        <v>-64.44</v>
      </c>
      <c r="D16" s="16">
        <f>FLUID!H17</f>
        <v>-50.16</v>
      </c>
      <c r="E16" s="16">
        <f>FLUID!I17</f>
        <v>-45.78</v>
      </c>
      <c r="F16" s="16">
        <f>FLUID!J17</f>
        <v>-42.38</v>
      </c>
      <c r="G16" s="16">
        <f>FLUID!K17</f>
        <v>-39.630000000000003</v>
      </c>
      <c r="H16" s="16">
        <f>FLUID!L17</f>
        <v>-37.36</v>
      </c>
      <c r="I16" s="16">
        <f>FLUID!M17</f>
        <v>-35.44</v>
      </c>
      <c r="J16" s="16">
        <f>FLUID!N17</f>
        <v>-33.78</v>
      </c>
      <c r="K16" s="16">
        <f>FLUID!O17</f>
        <v>-32.32</v>
      </c>
      <c r="L16" s="16">
        <f>FLUID!P17</f>
        <v>-30.99</v>
      </c>
      <c r="M16" s="16">
        <f>FLUID!Q17</f>
        <v>-29.73</v>
      </c>
      <c r="N16" s="16">
        <f>FLUID!R17</f>
        <v>0</v>
      </c>
      <c r="O16" s="16">
        <f>FLUID!S17</f>
        <v>0</v>
      </c>
      <c r="P16" s="16">
        <f>FLUID!T17</f>
        <v>0</v>
      </c>
      <c r="Q16" s="16">
        <f>FLUID!U17</f>
        <v>0</v>
      </c>
      <c r="R16" s="16">
        <f>FLUID!V17</f>
        <v>0</v>
      </c>
      <c r="S16" s="16">
        <f>FLUID!W17</f>
        <v>0</v>
      </c>
      <c r="T16" s="16">
        <f>FLUID!X17</f>
        <v>0</v>
      </c>
      <c r="U16" s="16">
        <f>FLUID!Y17</f>
        <v>0</v>
      </c>
      <c r="V16" s="16">
        <f>FLUID!Z17</f>
        <v>0</v>
      </c>
      <c r="W16" s="16">
        <f>FLUID!AA17</f>
        <v>0</v>
      </c>
      <c r="X16" s="16">
        <f>FLUID!AB17</f>
        <v>0</v>
      </c>
      <c r="Y16" s="16">
        <f>FLUID!AC17</f>
        <v>0</v>
      </c>
      <c r="Z16" s="16">
        <f>FLUID!AD17</f>
        <v>0</v>
      </c>
      <c r="AA16" s="16">
        <f>FLUID!AE17</f>
        <v>0</v>
      </c>
      <c r="AB16" s="16">
        <f>FLUID!AF17</f>
        <v>0</v>
      </c>
      <c r="AC16" s="16">
        <f>FLUID!AG17</f>
        <v>0</v>
      </c>
      <c r="AD16" s="16">
        <f>FLUID!AH17</f>
        <v>0</v>
      </c>
      <c r="AE16" s="16">
        <f>FLUID!AI17</f>
        <v>0</v>
      </c>
      <c r="AF16" s="16">
        <f>FLUID!AJ17</f>
        <v>0</v>
      </c>
      <c r="AG16" s="16">
        <f>FLUID!AK17</f>
        <v>0</v>
      </c>
      <c r="AH16" s="16">
        <f>FLUID!AL17</f>
        <v>0</v>
      </c>
      <c r="AI16" s="16">
        <f>FLUID!BT17</f>
        <v>0</v>
      </c>
      <c r="AJ16" s="16">
        <f>FLUID!BU17</f>
        <v>0</v>
      </c>
      <c r="AK16" s="16">
        <f>FLUID!BV17</f>
        <v>0</v>
      </c>
      <c r="AL16" s="16">
        <f>FLUID!BW17</f>
        <v>0</v>
      </c>
      <c r="AM16" s="16">
        <f>FLUID!BX17</f>
        <v>0</v>
      </c>
      <c r="AN16" s="16">
        <f>FLUID!BY17</f>
        <v>0</v>
      </c>
      <c r="AO16" s="16">
        <f>FLUID!BZ17</f>
        <v>0</v>
      </c>
      <c r="AP16" s="16">
        <f>FLUID!CA17</f>
        <v>0</v>
      </c>
      <c r="AQ16" s="16">
        <f>FLUID!CB17</f>
        <v>0</v>
      </c>
      <c r="AR16" s="16">
        <f>FLUID!CC17</f>
        <v>0</v>
      </c>
      <c r="AS16" s="16">
        <f>FLUID!CD17</f>
        <v>0</v>
      </c>
      <c r="AT16" s="16">
        <f>FLUID!CE17</f>
        <v>0</v>
      </c>
      <c r="AU16" s="16">
        <f>FLUID!CF17</f>
        <v>0</v>
      </c>
      <c r="AV16" s="16">
        <f>FLUID!CG17</f>
        <v>0</v>
      </c>
      <c r="AW16" s="16">
        <f>FLUID!CH17</f>
        <v>0</v>
      </c>
      <c r="AX16" s="16">
        <f>FLUID!CI17</f>
        <v>0</v>
      </c>
      <c r="AY16" s="16">
        <f>FLUID!CJ17</f>
        <v>0</v>
      </c>
      <c r="AZ16" s="16">
        <f>FLUID!CK17</f>
        <v>0</v>
      </c>
      <c r="BA16" s="16">
        <f>FLUID!CL17</f>
        <v>0</v>
      </c>
      <c r="BB16" s="16">
        <f>FLUID!CM17</f>
        <v>0</v>
      </c>
      <c r="BC16" s="16">
        <f>FLUID!CN17</f>
        <v>0</v>
      </c>
      <c r="BD16" s="16">
        <f>FLUID!CO17</f>
        <v>0</v>
      </c>
      <c r="BE16" s="16">
        <f>FLUID!CP17</f>
        <v>0</v>
      </c>
      <c r="BF16" s="16">
        <f>FLUID!CQ17</f>
        <v>0</v>
      </c>
      <c r="BG16" s="16">
        <f>FLUID!CR17</f>
        <v>0</v>
      </c>
      <c r="BH16" s="16">
        <f>FLUID!CS17</f>
        <v>0</v>
      </c>
      <c r="BI16" s="16">
        <f>FLUID!CT17</f>
        <v>0</v>
      </c>
      <c r="BJ16" s="16">
        <f>FLUID!CU17</f>
        <v>0</v>
      </c>
      <c r="BK16" s="16">
        <f>FLUID!CV17</f>
        <v>0</v>
      </c>
      <c r="BL16" s="16">
        <f>FLUID!CW17</f>
        <v>0</v>
      </c>
      <c r="BM16" s="16">
        <f>FLUID!CX17</f>
        <v>0</v>
      </c>
      <c r="BN16" s="16">
        <f>FLUID!CY17</f>
        <v>0</v>
      </c>
      <c r="BO16" s="16">
        <f>FLUID!CZ17</f>
        <v>0</v>
      </c>
      <c r="BP16" s="16">
        <f>FLUID!DA17</f>
        <v>0</v>
      </c>
      <c r="BQ16" s="16"/>
      <c r="BR16" s="16"/>
      <c r="BS16" s="16">
        <f>FLUID!DB17</f>
        <v>0</v>
      </c>
      <c r="BT16" s="16">
        <f>FLUID!DC17</f>
        <v>0</v>
      </c>
    </row>
    <row r="17" spans="1:72" ht="22.5" hidden="1" outlineLevel="1" thickTop="1" thickBot="1" x14ac:dyDescent="0.4">
      <c r="A17" s="85" t="str">
        <f>FLUID!E18</f>
        <v>H (Ge)</v>
      </c>
      <c r="B17" s="16">
        <f>FLUID!F18</f>
        <v>-28.36</v>
      </c>
      <c r="C17" s="16">
        <f>FLUID!G18</f>
        <v>-28.36</v>
      </c>
      <c r="D17" s="16">
        <f>FLUID!H18</f>
        <v>-20.71</v>
      </c>
      <c r="E17" s="16">
        <f>FLUID!I18</f>
        <v>-18.62</v>
      </c>
      <c r="F17" s="16">
        <f>FLUID!J18</f>
        <v>-17.11</v>
      </c>
      <c r="G17" s="16">
        <f>FLUID!K18</f>
        <v>-15.97</v>
      </c>
      <c r="H17" s="16">
        <f>FLUID!L18</f>
        <v>-15.09</v>
      </c>
      <c r="I17" s="16">
        <f>FLUID!M18</f>
        <v>-14.4</v>
      </c>
      <c r="J17" s="16">
        <f>FLUID!N18</f>
        <v>-13.85</v>
      </c>
      <c r="K17" s="16">
        <f>FLUID!O18</f>
        <v>-13.38</v>
      </c>
      <c r="L17" s="16">
        <f>FLUID!P18</f>
        <v>-12.97</v>
      </c>
      <c r="M17" s="16">
        <f>FLUID!Q18</f>
        <v>-12.57</v>
      </c>
      <c r="N17" s="16">
        <f>FLUID!R18</f>
        <v>0</v>
      </c>
      <c r="O17" s="16">
        <f>FLUID!S18</f>
        <v>0</v>
      </c>
      <c r="P17" s="16">
        <f>FLUID!T18</f>
        <v>0</v>
      </c>
      <c r="Q17" s="16">
        <f>FLUID!U18</f>
        <v>0</v>
      </c>
      <c r="R17" s="16">
        <f>FLUID!V18</f>
        <v>0</v>
      </c>
      <c r="S17" s="16">
        <f>FLUID!W18</f>
        <v>0</v>
      </c>
      <c r="T17" s="16">
        <f>FLUID!X18</f>
        <v>0</v>
      </c>
      <c r="U17" s="16">
        <f>FLUID!Y18</f>
        <v>0</v>
      </c>
      <c r="V17" s="16">
        <f>FLUID!Z18</f>
        <v>0</v>
      </c>
      <c r="W17" s="16">
        <f>FLUID!AA18</f>
        <v>0</v>
      </c>
      <c r="X17" s="16">
        <f>FLUID!AB18</f>
        <v>0</v>
      </c>
      <c r="Y17" s="16">
        <f>FLUID!AC18</f>
        <v>0</v>
      </c>
      <c r="Z17" s="16">
        <f>FLUID!AD18</f>
        <v>0</v>
      </c>
      <c r="AA17" s="16">
        <f>FLUID!AE18</f>
        <v>0</v>
      </c>
      <c r="AB17" s="16">
        <f>FLUID!AF18</f>
        <v>0</v>
      </c>
      <c r="AC17" s="16">
        <f>FLUID!AG18</f>
        <v>0</v>
      </c>
      <c r="AD17" s="16">
        <f>FLUID!AH18</f>
        <v>0</v>
      </c>
      <c r="AE17" s="16">
        <f>FLUID!AI18</f>
        <v>0</v>
      </c>
      <c r="AF17" s="16">
        <f>FLUID!AJ18</f>
        <v>0</v>
      </c>
      <c r="AG17" s="16">
        <f>FLUID!AK18</f>
        <v>0</v>
      </c>
      <c r="AH17" s="16">
        <f>FLUID!AL18</f>
        <v>0</v>
      </c>
      <c r="AI17" s="16">
        <f>FLUID!BT18</f>
        <v>0</v>
      </c>
      <c r="AJ17" s="16">
        <f>FLUID!BU18</f>
        <v>0</v>
      </c>
      <c r="AK17" s="16">
        <f>FLUID!BV18</f>
        <v>0</v>
      </c>
      <c r="AL17" s="16">
        <f>FLUID!BW18</f>
        <v>0</v>
      </c>
      <c r="AM17" s="16">
        <f>FLUID!BX18</f>
        <v>0</v>
      </c>
      <c r="AN17" s="16">
        <f>FLUID!BY18</f>
        <v>0</v>
      </c>
      <c r="AO17" s="16">
        <f>FLUID!BZ18</f>
        <v>0</v>
      </c>
      <c r="AP17" s="16">
        <f>FLUID!CA18</f>
        <v>0</v>
      </c>
      <c r="AQ17" s="16">
        <f>FLUID!CB18</f>
        <v>0</v>
      </c>
      <c r="AR17" s="16">
        <f>FLUID!CC18</f>
        <v>0</v>
      </c>
      <c r="AS17" s="16">
        <f>FLUID!CD18</f>
        <v>0</v>
      </c>
      <c r="AT17" s="16">
        <f>FLUID!CE18</f>
        <v>0</v>
      </c>
      <c r="AU17" s="16">
        <f>FLUID!CF18</f>
        <v>0</v>
      </c>
      <c r="AV17" s="16">
        <f>FLUID!CG18</f>
        <v>0</v>
      </c>
      <c r="AW17" s="16">
        <f>FLUID!CH18</f>
        <v>0</v>
      </c>
      <c r="AX17" s="16">
        <f>FLUID!CI18</f>
        <v>0</v>
      </c>
      <c r="AY17" s="16">
        <f>FLUID!CJ18</f>
        <v>0</v>
      </c>
      <c r="AZ17" s="16">
        <f>FLUID!CK18</f>
        <v>0</v>
      </c>
      <c r="BA17" s="16">
        <f>FLUID!CL18</f>
        <v>0</v>
      </c>
      <c r="BB17" s="16">
        <f>FLUID!CM18</f>
        <v>0</v>
      </c>
      <c r="BC17" s="16">
        <f>FLUID!CN18</f>
        <v>0</v>
      </c>
      <c r="BD17" s="16">
        <f>FLUID!CO18</f>
        <v>0</v>
      </c>
      <c r="BE17" s="16">
        <f>FLUID!CP18</f>
        <v>0</v>
      </c>
      <c r="BF17" s="16">
        <f>FLUID!CQ18</f>
        <v>0</v>
      </c>
      <c r="BG17" s="16">
        <f>FLUID!CR18</f>
        <v>0</v>
      </c>
      <c r="BH17" s="16">
        <f>FLUID!CS18</f>
        <v>0</v>
      </c>
      <c r="BI17" s="16">
        <f>FLUID!CT18</f>
        <v>0</v>
      </c>
      <c r="BJ17" s="16">
        <f>FLUID!CU18</f>
        <v>0</v>
      </c>
      <c r="BK17" s="16">
        <f>FLUID!CV18</f>
        <v>0</v>
      </c>
      <c r="BL17" s="16">
        <f>FLUID!CW18</f>
        <v>0</v>
      </c>
      <c r="BM17" s="16">
        <f>FLUID!CX18</f>
        <v>0</v>
      </c>
      <c r="BN17" s="16">
        <f>FLUID!CY18</f>
        <v>0</v>
      </c>
      <c r="BO17" s="16">
        <f>FLUID!CZ18</f>
        <v>0</v>
      </c>
      <c r="BP17" s="16">
        <f>FLUID!DA18</f>
        <v>0</v>
      </c>
      <c r="BQ17" s="16"/>
      <c r="BR17" s="16"/>
      <c r="BS17" s="16">
        <f>FLUID!DB18</f>
        <v>0</v>
      </c>
      <c r="BT17" s="16">
        <f>FLUID!DC18</f>
        <v>0</v>
      </c>
    </row>
    <row r="18" spans="1:72" ht="22.5" hidden="1" outlineLevel="1" thickTop="1" thickBot="1" x14ac:dyDescent="0.4">
      <c r="A18" s="85" t="str">
        <f>FLUID!E19</f>
        <v>H (Se)</v>
      </c>
      <c r="B18" s="16">
        <f>FLUID!F19</f>
        <v>-5.3280000000000003</v>
      </c>
      <c r="C18" s="16">
        <f>FLUID!G19</f>
        <v>-5.3280000000000003</v>
      </c>
      <c r="D18" s="16">
        <f>FLUID!H19</f>
        <v>-6.13</v>
      </c>
      <c r="E18" s="16">
        <f>FLUID!I19</f>
        <v>-6.5179999999999998</v>
      </c>
      <c r="F18" s="16">
        <f>FLUID!J19</f>
        <v>-6.883</v>
      </c>
      <c r="G18" s="16">
        <f>FLUID!K19</f>
        <v>-7.2249999999999996</v>
      </c>
      <c r="H18" s="16">
        <f>FLUID!L19</f>
        <v>-7.5460000000000003</v>
      </c>
      <c r="I18" s="16">
        <f>FLUID!M19</f>
        <v>-7.8470000000000004</v>
      </c>
      <c r="J18" s="16">
        <f>FLUID!N19</f>
        <v>-8.1340000000000003</v>
      </c>
      <c r="K18" s="16">
        <f>FLUID!O19</f>
        <v>-8.4120000000000008</v>
      </c>
      <c r="L18" s="16">
        <f>FLUID!P19</f>
        <v>-8.6980000000000004</v>
      </c>
      <c r="M18" s="16">
        <f>FLUID!Q19</f>
        <v>-9.0120000000000005</v>
      </c>
      <c r="N18" s="16">
        <f>FLUID!R19</f>
        <v>0</v>
      </c>
      <c r="O18" s="16">
        <f>FLUID!S19</f>
        <v>0</v>
      </c>
      <c r="P18" s="16">
        <f>FLUID!T19</f>
        <v>0</v>
      </c>
      <c r="Q18" s="16">
        <f>FLUID!U19</f>
        <v>0</v>
      </c>
      <c r="R18" s="16">
        <f>FLUID!V19</f>
        <v>0</v>
      </c>
      <c r="S18" s="16">
        <f>FLUID!W19</f>
        <v>0</v>
      </c>
      <c r="T18" s="16">
        <f>FLUID!X19</f>
        <v>0</v>
      </c>
      <c r="U18" s="16">
        <f>FLUID!Y19</f>
        <v>0</v>
      </c>
      <c r="V18" s="16">
        <f>FLUID!Z19</f>
        <v>0</v>
      </c>
      <c r="W18" s="16">
        <f>FLUID!AA19</f>
        <v>0</v>
      </c>
      <c r="X18" s="16">
        <f>FLUID!AB19</f>
        <v>0</v>
      </c>
      <c r="Y18" s="16">
        <f>FLUID!AC19</f>
        <v>0</v>
      </c>
      <c r="Z18" s="16">
        <f>FLUID!AD19</f>
        <v>0</v>
      </c>
      <c r="AA18" s="16">
        <f>FLUID!AE19</f>
        <v>0</v>
      </c>
      <c r="AB18" s="16">
        <f>FLUID!AF19</f>
        <v>0</v>
      </c>
      <c r="AC18" s="16">
        <f>FLUID!AG19</f>
        <v>0</v>
      </c>
      <c r="AD18" s="16">
        <f>FLUID!AH19</f>
        <v>0</v>
      </c>
      <c r="AE18" s="16">
        <f>FLUID!AI19</f>
        <v>0</v>
      </c>
      <c r="AF18" s="16">
        <f>FLUID!AJ19</f>
        <v>0</v>
      </c>
      <c r="AG18" s="16">
        <f>FLUID!AK19</f>
        <v>0</v>
      </c>
      <c r="AH18" s="16">
        <f>FLUID!AL19</f>
        <v>0</v>
      </c>
      <c r="AI18" s="16">
        <f>FLUID!BT19</f>
        <v>0</v>
      </c>
      <c r="AJ18" s="16">
        <f>FLUID!BU19</f>
        <v>0</v>
      </c>
      <c r="AK18" s="16">
        <f>FLUID!BV19</f>
        <v>0</v>
      </c>
      <c r="AL18" s="16">
        <f>FLUID!BW19</f>
        <v>0</v>
      </c>
      <c r="AM18" s="16">
        <f>FLUID!BX19</f>
        <v>0</v>
      </c>
      <c r="AN18" s="16">
        <f>FLUID!BY19</f>
        <v>0</v>
      </c>
      <c r="AO18" s="16">
        <f>FLUID!BZ19</f>
        <v>0</v>
      </c>
      <c r="AP18" s="16">
        <f>FLUID!CA19</f>
        <v>0</v>
      </c>
      <c r="AQ18" s="16">
        <f>FLUID!CB19</f>
        <v>0</v>
      </c>
      <c r="AR18" s="16">
        <f>FLUID!CC19</f>
        <v>0</v>
      </c>
      <c r="AS18" s="16">
        <f>FLUID!CD19</f>
        <v>0</v>
      </c>
      <c r="AT18" s="16">
        <f>FLUID!CE19</f>
        <v>0</v>
      </c>
      <c r="AU18" s="16">
        <f>FLUID!CF19</f>
        <v>0</v>
      </c>
      <c r="AV18" s="16">
        <f>FLUID!CG19</f>
        <v>0</v>
      </c>
      <c r="AW18" s="16">
        <f>FLUID!CH19</f>
        <v>0</v>
      </c>
      <c r="AX18" s="16">
        <f>FLUID!CI19</f>
        <v>0</v>
      </c>
      <c r="AY18" s="16">
        <f>FLUID!CJ19</f>
        <v>0</v>
      </c>
      <c r="AZ18" s="16">
        <f>FLUID!CK19</f>
        <v>0</v>
      </c>
      <c r="BA18" s="16">
        <f>FLUID!CL19</f>
        <v>0</v>
      </c>
      <c r="BB18" s="16">
        <f>FLUID!CM19</f>
        <v>0</v>
      </c>
      <c r="BC18" s="16">
        <f>FLUID!CN19</f>
        <v>0</v>
      </c>
      <c r="BD18" s="16">
        <f>FLUID!CO19</f>
        <v>0</v>
      </c>
      <c r="BE18" s="16">
        <f>FLUID!CP19</f>
        <v>0</v>
      </c>
      <c r="BF18" s="16">
        <f>FLUID!CQ19</f>
        <v>0</v>
      </c>
      <c r="BG18" s="16">
        <f>FLUID!CR19</f>
        <v>0</v>
      </c>
      <c r="BH18" s="16">
        <f>FLUID!CS19</f>
        <v>0</v>
      </c>
      <c r="BI18" s="16">
        <f>FLUID!CT19</f>
        <v>0</v>
      </c>
      <c r="BJ18" s="16">
        <f>FLUID!CU19</f>
        <v>0</v>
      </c>
      <c r="BK18" s="16">
        <f>FLUID!CV19</f>
        <v>0</v>
      </c>
      <c r="BL18" s="16">
        <f>FLUID!CW19</f>
        <v>0</v>
      </c>
      <c r="BM18" s="16">
        <f>FLUID!CX19</f>
        <v>0</v>
      </c>
      <c r="BN18" s="16">
        <f>FLUID!CY19</f>
        <v>0</v>
      </c>
      <c r="BO18" s="16">
        <f>FLUID!CZ19</f>
        <v>0</v>
      </c>
      <c r="BP18" s="16">
        <f>FLUID!DA19</f>
        <v>0</v>
      </c>
      <c r="BQ18" s="16"/>
      <c r="BR18" s="16"/>
      <c r="BS18" s="16">
        <f>FLUID!DB19</f>
        <v>0</v>
      </c>
      <c r="BT18" s="16">
        <f>FLUID!DC19</f>
        <v>0</v>
      </c>
    </row>
    <row r="19" spans="1:72" ht="22.5" hidden="1" customHeight="1" outlineLevel="1" thickBot="1" x14ac:dyDescent="0.4">
      <c r="A19" s="85">
        <f>FLUID!E20</f>
        <v>0</v>
      </c>
      <c r="B19" s="16">
        <f>FLUID!F20</f>
        <v>0</v>
      </c>
      <c r="C19" s="16">
        <f>FLUID!G20</f>
        <v>0</v>
      </c>
      <c r="D19" s="16">
        <f>FLUID!H20</f>
        <v>0</v>
      </c>
      <c r="E19" s="16">
        <f>FLUID!I20</f>
        <v>0</v>
      </c>
      <c r="F19" s="16">
        <f>FLUID!J20</f>
        <v>0</v>
      </c>
      <c r="G19" s="16">
        <f>FLUID!K20</f>
        <v>0</v>
      </c>
      <c r="H19" s="16">
        <f>FLUID!L20</f>
        <v>0</v>
      </c>
      <c r="I19" s="16">
        <f>FLUID!M20</f>
        <v>0</v>
      </c>
      <c r="J19" s="16">
        <f>FLUID!N20</f>
        <v>0</v>
      </c>
      <c r="K19" s="16">
        <f>FLUID!O20</f>
        <v>0</v>
      </c>
      <c r="L19" s="16">
        <f>FLUID!P20</f>
        <v>0</v>
      </c>
      <c r="M19" s="16">
        <f>FLUID!Q20</f>
        <v>0</v>
      </c>
      <c r="N19" s="16">
        <f>FLUID!R20</f>
        <v>0</v>
      </c>
      <c r="O19" s="16">
        <f>FLUID!S20</f>
        <v>0</v>
      </c>
      <c r="P19" s="16">
        <f>FLUID!T20</f>
        <v>0</v>
      </c>
      <c r="Q19" s="16">
        <f>FLUID!U20</f>
        <v>0</v>
      </c>
      <c r="R19" s="16">
        <f>FLUID!V20</f>
        <v>0</v>
      </c>
      <c r="S19" s="16">
        <f>FLUID!W20</f>
        <v>0</v>
      </c>
      <c r="T19" s="16">
        <f>FLUID!X20</f>
        <v>0</v>
      </c>
      <c r="U19" s="16">
        <f>FLUID!Y20</f>
        <v>0</v>
      </c>
      <c r="V19" s="16">
        <f>FLUID!Z20</f>
        <v>0</v>
      </c>
      <c r="W19" s="16">
        <f>FLUID!AA20</f>
        <v>0</v>
      </c>
      <c r="X19" s="16">
        <f>FLUID!AB20</f>
        <v>0</v>
      </c>
      <c r="Y19" s="16">
        <f>FLUID!AC20</f>
        <v>0</v>
      </c>
      <c r="Z19" s="16">
        <f>FLUID!AD20</f>
        <v>0</v>
      </c>
      <c r="AA19" s="16">
        <f>FLUID!AE20</f>
        <v>0</v>
      </c>
      <c r="AB19" s="16">
        <f>FLUID!AF20</f>
        <v>0</v>
      </c>
      <c r="AC19" s="16">
        <f>FLUID!AG20</f>
        <v>0</v>
      </c>
      <c r="AD19" s="16">
        <f>FLUID!AH20</f>
        <v>0</v>
      </c>
      <c r="AE19" s="16">
        <f>FLUID!AI20</f>
        <v>0</v>
      </c>
      <c r="AF19" s="16">
        <f>FLUID!AJ20</f>
        <v>0</v>
      </c>
      <c r="AG19" s="16">
        <f>FLUID!AK20</f>
        <v>0</v>
      </c>
      <c r="AH19" s="16">
        <f>FLUID!AL20</f>
        <v>0</v>
      </c>
      <c r="AI19" s="16">
        <f>FLUID!BT20</f>
        <v>0</v>
      </c>
      <c r="AJ19" s="16">
        <f>FLUID!BU20</f>
        <v>0</v>
      </c>
      <c r="AK19" s="16">
        <f>FLUID!BV20</f>
        <v>0</v>
      </c>
      <c r="AL19" s="16">
        <f>FLUID!BW20</f>
        <v>0</v>
      </c>
      <c r="AM19" s="16">
        <f>FLUID!BX20</f>
        <v>0</v>
      </c>
      <c r="AN19" s="16">
        <f>FLUID!BY20</f>
        <v>0</v>
      </c>
      <c r="AO19" s="16">
        <f>FLUID!BZ20</f>
        <v>0</v>
      </c>
      <c r="AP19" s="16">
        <f>FLUID!CA20</f>
        <v>0</v>
      </c>
      <c r="AQ19" s="16">
        <f>FLUID!CB20</f>
        <v>0</v>
      </c>
      <c r="AR19" s="16">
        <f>FLUID!CC20</f>
        <v>0</v>
      </c>
      <c r="AS19" s="16">
        <f>FLUID!CD20</f>
        <v>0</v>
      </c>
      <c r="AT19" s="16">
        <f>FLUID!CE20</f>
        <v>0</v>
      </c>
      <c r="AU19" s="16">
        <f>FLUID!CF20</f>
        <v>0</v>
      </c>
      <c r="AV19" s="16">
        <f>FLUID!CG20</f>
        <v>0</v>
      </c>
      <c r="AW19" s="16">
        <f>FLUID!CH20</f>
        <v>0</v>
      </c>
      <c r="AX19" s="16">
        <f>FLUID!CI20</f>
        <v>0</v>
      </c>
      <c r="AY19" s="16">
        <f>FLUID!CJ20</f>
        <v>0</v>
      </c>
      <c r="AZ19" s="16">
        <f>FLUID!CK20</f>
        <v>0</v>
      </c>
      <c r="BA19" s="16">
        <f>FLUID!CL20</f>
        <v>0</v>
      </c>
      <c r="BB19" s="16">
        <f>FLUID!CM20</f>
        <v>0</v>
      </c>
      <c r="BC19" s="16">
        <f>FLUID!CN20</f>
        <v>0</v>
      </c>
      <c r="BD19" s="16">
        <f>FLUID!CO20</f>
        <v>0</v>
      </c>
      <c r="BE19" s="16">
        <f>FLUID!CP20</f>
        <v>0</v>
      </c>
      <c r="BF19" s="16">
        <f>FLUID!CQ20</f>
        <v>0</v>
      </c>
      <c r="BG19" s="16">
        <f>FLUID!CR20</f>
        <v>0</v>
      </c>
      <c r="BH19" s="16">
        <f>FLUID!CS20</f>
        <v>0</v>
      </c>
      <c r="BI19" s="16">
        <f>FLUID!CT20</f>
        <v>0</v>
      </c>
      <c r="BJ19" s="16">
        <f>FLUID!CU20</f>
        <v>0</v>
      </c>
      <c r="BK19" s="16">
        <f>FLUID!CV20</f>
        <v>0</v>
      </c>
      <c r="BL19" s="16">
        <f>FLUID!CW20</f>
        <v>0</v>
      </c>
      <c r="BM19" s="16">
        <f>FLUID!CX20</f>
        <v>0</v>
      </c>
      <c r="BN19" s="16">
        <f>FLUID!CY20</f>
        <v>0</v>
      </c>
      <c r="BO19" s="16">
        <f>FLUID!CZ20</f>
        <v>0</v>
      </c>
      <c r="BP19" s="16">
        <f>FLUID!DA20</f>
        <v>0</v>
      </c>
      <c r="BQ19" s="16"/>
      <c r="BR19" s="16"/>
      <c r="BS19" s="16">
        <f>FLUID!DB20</f>
        <v>0</v>
      </c>
      <c r="BT19" s="16">
        <f>FLUID!DC20</f>
        <v>0</v>
      </c>
    </row>
    <row r="20" spans="1:72" ht="22.5" hidden="1" customHeight="1" outlineLevel="1" thickBot="1" x14ac:dyDescent="0.4">
      <c r="A20" s="85">
        <f>FLUID!E21</f>
        <v>0</v>
      </c>
      <c r="B20" s="16">
        <f>FLUID!F21</f>
        <v>0</v>
      </c>
      <c r="C20" s="16">
        <f>FLUID!G21</f>
        <v>0</v>
      </c>
      <c r="D20" s="16">
        <f>FLUID!H21</f>
        <v>0</v>
      </c>
      <c r="E20" s="16">
        <f>FLUID!I21</f>
        <v>0</v>
      </c>
      <c r="F20" s="16">
        <f>FLUID!J21</f>
        <v>0</v>
      </c>
      <c r="G20" s="16">
        <f>FLUID!K21</f>
        <v>0</v>
      </c>
      <c r="H20" s="16">
        <f>FLUID!L21</f>
        <v>0</v>
      </c>
      <c r="I20" s="16">
        <f>FLUID!M21</f>
        <v>0</v>
      </c>
      <c r="J20" s="16">
        <f>FLUID!N21</f>
        <v>0</v>
      </c>
      <c r="K20" s="16">
        <f>FLUID!O21</f>
        <v>0</v>
      </c>
      <c r="L20" s="16">
        <f>FLUID!P21</f>
        <v>0</v>
      </c>
      <c r="M20" s="16">
        <f>FLUID!Q21</f>
        <v>0</v>
      </c>
      <c r="N20" s="16">
        <f>FLUID!R21</f>
        <v>0</v>
      </c>
      <c r="O20" s="16">
        <f>FLUID!S21</f>
        <v>0</v>
      </c>
      <c r="P20" s="16">
        <f>FLUID!T21</f>
        <v>0</v>
      </c>
      <c r="Q20" s="16">
        <f>FLUID!U21</f>
        <v>0</v>
      </c>
      <c r="R20" s="16">
        <f>FLUID!V21</f>
        <v>0</v>
      </c>
      <c r="S20" s="16">
        <f>FLUID!W21</f>
        <v>0</v>
      </c>
      <c r="T20" s="16">
        <f>FLUID!X21</f>
        <v>0</v>
      </c>
      <c r="U20" s="16">
        <f>FLUID!Y21</f>
        <v>0</v>
      </c>
      <c r="V20" s="16">
        <f>FLUID!Z21</f>
        <v>0</v>
      </c>
      <c r="W20" s="16">
        <f>FLUID!AA21</f>
        <v>0</v>
      </c>
      <c r="X20" s="16">
        <f>FLUID!AB21</f>
        <v>0</v>
      </c>
      <c r="Y20" s="16">
        <f>FLUID!AC21</f>
        <v>0</v>
      </c>
      <c r="Z20" s="16">
        <f>FLUID!AD21</f>
        <v>0</v>
      </c>
      <c r="AA20" s="16">
        <f>FLUID!AE21</f>
        <v>0</v>
      </c>
      <c r="AB20" s="16">
        <f>FLUID!AF21</f>
        <v>0</v>
      </c>
      <c r="AC20" s="16">
        <f>FLUID!AG21</f>
        <v>0</v>
      </c>
      <c r="AD20" s="16">
        <f>FLUID!AH21</f>
        <v>0</v>
      </c>
      <c r="AE20" s="16">
        <f>FLUID!AI21</f>
        <v>0</v>
      </c>
      <c r="AF20" s="16">
        <f>FLUID!AJ21</f>
        <v>0</v>
      </c>
      <c r="AG20" s="16">
        <f>FLUID!AK21</f>
        <v>0</v>
      </c>
      <c r="AH20" s="16">
        <f>FLUID!AL21</f>
        <v>0</v>
      </c>
      <c r="AI20" s="16">
        <f>FLUID!BT21</f>
        <v>0</v>
      </c>
      <c r="AJ20" s="16">
        <f>FLUID!BU21</f>
        <v>0</v>
      </c>
      <c r="AK20" s="16">
        <f>FLUID!BV21</f>
        <v>0</v>
      </c>
      <c r="AL20" s="16">
        <f>FLUID!BW21</f>
        <v>0</v>
      </c>
      <c r="AM20" s="16">
        <f>FLUID!BX21</f>
        <v>0</v>
      </c>
      <c r="AN20" s="16">
        <f>FLUID!BY21</f>
        <v>0</v>
      </c>
      <c r="AO20" s="16">
        <f>FLUID!BZ21</f>
        <v>0</v>
      </c>
      <c r="AP20" s="16">
        <f>FLUID!CA21</f>
        <v>0</v>
      </c>
      <c r="AQ20" s="16">
        <f>FLUID!CB21</f>
        <v>0</v>
      </c>
      <c r="AR20" s="16">
        <f>FLUID!CC21</f>
        <v>0</v>
      </c>
      <c r="AS20" s="16">
        <f>FLUID!CD21</f>
        <v>0</v>
      </c>
      <c r="AT20" s="16">
        <f>FLUID!CE21</f>
        <v>0</v>
      </c>
      <c r="AU20" s="16">
        <f>FLUID!CF21</f>
        <v>0</v>
      </c>
      <c r="AV20" s="16">
        <f>FLUID!CG21</f>
        <v>0</v>
      </c>
      <c r="AW20" s="16">
        <f>FLUID!CH21</f>
        <v>0</v>
      </c>
      <c r="AX20" s="16">
        <f>FLUID!CI21</f>
        <v>0</v>
      </c>
      <c r="AY20" s="16">
        <f>FLUID!CJ21</f>
        <v>0</v>
      </c>
      <c r="AZ20" s="16">
        <f>FLUID!CK21</f>
        <v>0</v>
      </c>
      <c r="BA20" s="16">
        <f>FLUID!CL21</f>
        <v>0</v>
      </c>
      <c r="BB20" s="16">
        <f>FLUID!CM21</f>
        <v>0</v>
      </c>
      <c r="BC20" s="16">
        <f>FLUID!CN21</f>
        <v>0</v>
      </c>
      <c r="BD20" s="16">
        <f>FLUID!CO21</f>
        <v>0</v>
      </c>
      <c r="BE20" s="16">
        <f>FLUID!CP21</f>
        <v>0</v>
      </c>
      <c r="BF20" s="16">
        <f>FLUID!CQ21</f>
        <v>0</v>
      </c>
      <c r="BG20" s="16">
        <f>FLUID!CR21</f>
        <v>0</v>
      </c>
      <c r="BH20" s="16">
        <f>FLUID!CS21</f>
        <v>0</v>
      </c>
      <c r="BI20" s="16">
        <f>FLUID!CT21</f>
        <v>0</v>
      </c>
      <c r="BJ20" s="16">
        <f>FLUID!CU21</f>
        <v>0</v>
      </c>
      <c r="BK20" s="16">
        <f>FLUID!CV21</f>
        <v>0</v>
      </c>
      <c r="BL20" s="16">
        <f>FLUID!CW21</f>
        <v>0</v>
      </c>
      <c r="BM20" s="16">
        <f>FLUID!CX21</f>
        <v>0</v>
      </c>
      <c r="BN20" s="16">
        <f>FLUID!CY21</f>
        <v>0</v>
      </c>
      <c r="BO20" s="16">
        <f>FLUID!CZ21</f>
        <v>0</v>
      </c>
      <c r="BP20" s="16">
        <f>FLUID!DA21</f>
        <v>0</v>
      </c>
      <c r="BQ20" s="16"/>
      <c r="BR20" s="16"/>
      <c r="BS20" s="16">
        <f>FLUID!DB21</f>
        <v>0</v>
      </c>
      <c r="BT20" s="16">
        <f>FLUID!DC21</f>
        <v>0</v>
      </c>
    </row>
    <row r="21" spans="1:72" ht="22.5" hidden="1" customHeight="1" outlineLevel="1" thickBot="1" x14ac:dyDescent="0.4">
      <c r="A21" s="85">
        <f>FLUID!E22</f>
        <v>0</v>
      </c>
      <c r="B21" s="16">
        <f>FLUID!F22</f>
        <v>0</v>
      </c>
      <c r="C21" s="16">
        <f>FLUID!G22</f>
        <v>0</v>
      </c>
      <c r="D21" s="16">
        <f>FLUID!H22</f>
        <v>0</v>
      </c>
      <c r="E21" s="16">
        <f>FLUID!I22</f>
        <v>0</v>
      </c>
      <c r="F21" s="16">
        <f>FLUID!J22</f>
        <v>0</v>
      </c>
      <c r="G21" s="16">
        <f>FLUID!K22</f>
        <v>0</v>
      </c>
      <c r="H21" s="16">
        <f>FLUID!L22</f>
        <v>0</v>
      </c>
      <c r="I21" s="16">
        <f>FLUID!M22</f>
        <v>0</v>
      </c>
      <c r="J21" s="16">
        <f>FLUID!N22</f>
        <v>0</v>
      </c>
      <c r="K21" s="16">
        <f>FLUID!O22</f>
        <v>0</v>
      </c>
      <c r="L21" s="16">
        <f>FLUID!P22</f>
        <v>0</v>
      </c>
      <c r="M21" s="16">
        <f>FLUID!Q22</f>
        <v>0</v>
      </c>
      <c r="N21" s="16">
        <f>FLUID!R22</f>
        <v>0</v>
      </c>
      <c r="O21" s="16">
        <f>FLUID!S22</f>
        <v>0</v>
      </c>
      <c r="P21" s="16">
        <f>FLUID!T22</f>
        <v>0</v>
      </c>
      <c r="Q21" s="16">
        <f>FLUID!U22</f>
        <v>0</v>
      </c>
      <c r="R21" s="16">
        <f>FLUID!V22</f>
        <v>0</v>
      </c>
      <c r="S21" s="16">
        <f>FLUID!W22</f>
        <v>0</v>
      </c>
      <c r="T21" s="16">
        <f>FLUID!X22</f>
        <v>0</v>
      </c>
      <c r="U21" s="16">
        <f>FLUID!Y22</f>
        <v>0</v>
      </c>
      <c r="V21" s="16">
        <f>FLUID!Z22</f>
        <v>0</v>
      </c>
      <c r="W21" s="16">
        <f>FLUID!AA22</f>
        <v>0</v>
      </c>
      <c r="X21" s="16">
        <f>FLUID!AB22</f>
        <v>0</v>
      </c>
      <c r="Y21" s="16">
        <f>FLUID!AC22</f>
        <v>0</v>
      </c>
      <c r="Z21" s="16">
        <f>FLUID!AD22</f>
        <v>0</v>
      </c>
      <c r="AA21" s="16">
        <f>FLUID!AE22</f>
        <v>0</v>
      </c>
      <c r="AB21" s="16">
        <f>FLUID!AF22</f>
        <v>0</v>
      </c>
      <c r="AC21" s="16">
        <f>FLUID!AG22</f>
        <v>0</v>
      </c>
      <c r="AD21" s="16">
        <f>FLUID!AH22</f>
        <v>0</v>
      </c>
      <c r="AE21" s="16">
        <f>FLUID!AI22</f>
        <v>0</v>
      </c>
      <c r="AF21" s="16">
        <f>FLUID!AJ22</f>
        <v>0</v>
      </c>
      <c r="AG21" s="16">
        <f>FLUID!AK22</f>
        <v>0</v>
      </c>
      <c r="AH21" s="16">
        <f>FLUID!AL22</f>
        <v>0</v>
      </c>
      <c r="AI21" s="16">
        <f>FLUID!BT22</f>
        <v>0</v>
      </c>
      <c r="AJ21" s="16">
        <f>FLUID!BU22</f>
        <v>0</v>
      </c>
      <c r="AK21" s="16">
        <f>FLUID!BV22</f>
        <v>0</v>
      </c>
      <c r="AL21" s="16">
        <f>FLUID!BW22</f>
        <v>0</v>
      </c>
      <c r="AM21" s="16">
        <f>FLUID!BX22</f>
        <v>0</v>
      </c>
      <c r="AN21" s="16">
        <f>FLUID!BY22</f>
        <v>0</v>
      </c>
      <c r="AO21" s="16">
        <f>FLUID!BZ22</f>
        <v>0</v>
      </c>
      <c r="AP21" s="16">
        <f>FLUID!CA22</f>
        <v>0</v>
      </c>
      <c r="AQ21" s="16">
        <f>FLUID!CB22</f>
        <v>0</v>
      </c>
      <c r="AR21" s="16">
        <f>FLUID!CC22</f>
        <v>0</v>
      </c>
      <c r="AS21" s="16">
        <f>FLUID!CD22</f>
        <v>0</v>
      </c>
      <c r="AT21" s="16">
        <f>FLUID!CE22</f>
        <v>0</v>
      </c>
      <c r="AU21" s="16">
        <f>FLUID!CF22</f>
        <v>0</v>
      </c>
      <c r="AV21" s="16">
        <f>FLUID!CG22</f>
        <v>0</v>
      </c>
      <c r="AW21" s="16">
        <f>FLUID!CH22</f>
        <v>0</v>
      </c>
      <c r="AX21" s="16">
        <f>FLUID!CI22</f>
        <v>0</v>
      </c>
      <c r="AY21" s="16">
        <f>FLUID!CJ22</f>
        <v>0</v>
      </c>
      <c r="AZ21" s="16">
        <f>FLUID!CK22</f>
        <v>0</v>
      </c>
      <c r="BA21" s="16">
        <f>FLUID!CL22</f>
        <v>0</v>
      </c>
      <c r="BB21" s="16">
        <f>FLUID!CM22</f>
        <v>0</v>
      </c>
      <c r="BC21" s="16">
        <f>FLUID!CN22</f>
        <v>0</v>
      </c>
      <c r="BD21" s="16">
        <f>FLUID!CO22</f>
        <v>0</v>
      </c>
      <c r="BE21" s="16">
        <f>FLUID!CP22</f>
        <v>0</v>
      </c>
      <c r="BF21" s="16">
        <f>FLUID!CQ22</f>
        <v>0</v>
      </c>
      <c r="BG21" s="16">
        <f>FLUID!CR22</f>
        <v>0</v>
      </c>
      <c r="BH21" s="16">
        <f>FLUID!CS22</f>
        <v>0</v>
      </c>
      <c r="BI21" s="16">
        <f>FLUID!CT22</f>
        <v>0</v>
      </c>
      <c r="BJ21" s="16">
        <f>FLUID!CU22</f>
        <v>0</v>
      </c>
      <c r="BK21" s="16">
        <f>FLUID!CV22</f>
        <v>0</v>
      </c>
      <c r="BL21" s="16">
        <f>FLUID!CW22</f>
        <v>0</v>
      </c>
      <c r="BM21" s="16">
        <f>FLUID!CX22</f>
        <v>0</v>
      </c>
      <c r="BN21" s="16">
        <f>FLUID!CY22</f>
        <v>0</v>
      </c>
      <c r="BO21" s="16">
        <f>FLUID!CZ22</f>
        <v>0</v>
      </c>
      <c r="BP21" s="16">
        <f>FLUID!DA22</f>
        <v>0</v>
      </c>
      <c r="BQ21" s="16"/>
      <c r="BR21" s="16"/>
      <c r="BS21" s="16">
        <f>FLUID!DB22</f>
        <v>0</v>
      </c>
      <c r="BT21" s="16">
        <f>FLUID!DC22</f>
        <v>0</v>
      </c>
    </row>
    <row r="22" spans="1:72" ht="22.5" hidden="1" customHeight="1" outlineLevel="1" thickBot="1" x14ac:dyDescent="0.4">
      <c r="A22" s="85">
        <f>FLUID!E23</f>
        <v>0</v>
      </c>
      <c r="B22" s="16">
        <f>FLUID!F23</f>
        <v>0</v>
      </c>
      <c r="C22" s="16">
        <f>FLUID!G23</f>
        <v>0</v>
      </c>
      <c r="D22" s="16">
        <f>FLUID!H23</f>
        <v>0</v>
      </c>
      <c r="E22" s="16">
        <f>FLUID!I23</f>
        <v>0</v>
      </c>
      <c r="F22" s="16">
        <f>FLUID!J23</f>
        <v>0</v>
      </c>
      <c r="G22" s="16">
        <f>FLUID!K23</f>
        <v>0</v>
      </c>
      <c r="H22" s="16">
        <f>FLUID!L23</f>
        <v>0</v>
      </c>
      <c r="I22" s="16">
        <f>FLUID!M23</f>
        <v>0</v>
      </c>
      <c r="J22" s="16">
        <f>FLUID!N23</f>
        <v>0</v>
      </c>
      <c r="K22" s="16">
        <f>FLUID!O23</f>
        <v>0</v>
      </c>
      <c r="L22" s="16">
        <f>FLUID!P23</f>
        <v>0</v>
      </c>
      <c r="M22" s="16">
        <f>FLUID!Q23</f>
        <v>0</v>
      </c>
      <c r="N22" s="16">
        <f>FLUID!R23</f>
        <v>0</v>
      </c>
      <c r="O22" s="16">
        <f>FLUID!S23</f>
        <v>0</v>
      </c>
      <c r="P22" s="16">
        <f>FLUID!T23</f>
        <v>0</v>
      </c>
      <c r="Q22" s="16">
        <f>FLUID!U23</f>
        <v>0</v>
      </c>
      <c r="R22" s="16">
        <f>FLUID!V23</f>
        <v>0</v>
      </c>
      <c r="S22" s="16">
        <f>FLUID!W23</f>
        <v>0</v>
      </c>
      <c r="T22" s="16">
        <f>FLUID!X23</f>
        <v>0</v>
      </c>
      <c r="U22" s="16">
        <f>FLUID!Y23</f>
        <v>0</v>
      </c>
      <c r="V22" s="16">
        <f>FLUID!Z23</f>
        <v>0</v>
      </c>
      <c r="W22" s="16">
        <f>FLUID!AA23</f>
        <v>0</v>
      </c>
      <c r="X22" s="16">
        <f>FLUID!AB23</f>
        <v>0</v>
      </c>
      <c r="Y22" s="16">
        <f>FLUID!AC23</f>
        <v>0</v>
      </c>
      <c r="Z22" s="16">
        <f>FLUID!AD23</f>
        <v>0</v>
      </c>
      <c r="AA22" s="16">
        <f>FLUID!AE23</f>
        <v>0</v>
      </c>
      <c r="AB22" s="16">
        <f>FLUID!AF23</f>
        <v>0</v>
      </c>
      <c r="AC22" s="16">
        <f>FLUID!AG23</f>
        <v>0</v>
      </c>
      <c r="AD22" s="16">
        <f>FLUID!AH23</f>
        <v>0</v>
      </c>
      <c r="AE22" s="16">
        <f>FLUID!AI23</f>
        <v>0</v>
      </c>
      <c r="AF22" s="16">
        <f>FLUID!AJ23</f>
        <v>0</v>
      </c>
      <c r="AG22" s="16">
        <f>FLUID!AK23</f>
        <v>0</v>
      </c>
      <c r="AH22" s="16">
        <f>FLUID!AL23</f>
        <v>0</v>
      </c>
      <c r="AI22" s="16">
        <f>FLUID!BT23</f>
        <v>0</v>
      </c>
      <c r="AJ22" s="16">
        <f>FLUID!BU23</f>
        <v>0</v>
      </c>
      <c r="AK22" s="16">
        <f>FLUID!BV23</f>
        <v>0</v>
      </c>
      <c r="AL22" s="16">
        <f>FLUID!BW23</f>
        <v>0</v>
      </c>
      <c r="AM22" s="16">
        <f>FLUID!BX23</f>
        <v>0</v>
      </c>
      <c r="AN22" s="16">
        <f>FLUID!BY23</f>
        <v>0</v>
      </c>
      <c r="AO22" s="16">
        <f>FLUID!BZ23</f>
        <v>0</v>
      </c>
      <c r="AP22" s="16">
        <f>FLUID!CA23</f>
        <v>0</v>
      </c>
      <c r="AQ22" s="16">
        <f>FLUID!CB23</f>
        <v>0</v>
      </c>
      <c r="AR22" s="16">
        <f>FLUID!CC23</f>
        <v>0</v>
      </c>
      <c r="AS22" s="16">
        <f>FLUID!CD23</f>
        <v>0</v>
      </c>
      <c r="AT22" s="16">
        <f>FLUID!CE23</f>
        <v>0</v>
      </c>
      <c r="AU22" s="16">
        <f>FLUID!CF23</f>
        <v>0</v>
      </c>
      <c r="AV22" s="16">
        <f>FLUID!CG23</f>
        <v>0</v>
      </c>
      <c r="AW22" s="16">
        <f>FLUID!CH23</f>
        <v>0</v>
      </c>
      <c r="AX22" s="16">
        <f>FLUID!CI23</f>
        <v>0</v>
      </c>
      <c r="AY22" s="16">
        <f>FLUID!CJ23</f>
        <v>0</v>
      </c>
      <c r="AZ22" s="16">
        <f>FLUID!CK23</f>
        <v>0</v>
      </c>
      <c r="BA22" s="16">
        <f>FLUID!CL23</f>
        <v>0</v>
      </c>
      <c r="BB22" s="16">
        <f>FLUID!CM23</f>
        <v>0</v>
      </c>
      <c r="BC22" s="16">
        <f>FLUID!CN23</f>
        <v>0</v>
      </c>
      <c r="BD22" s="16">
        <f>FLUID!CO23</f>
        <v>0</v>
      </c>
      <c r="BE22" s="16">
        <f>FLUID!CP23</f>
        <v>0</v>
      </c>
      <c r="BF22" s="16">
        <f>FLUID!CQ23</f>
        <v>0</v>
      </c>
      <c r="BG22" s="16">
        <f>FLUID!CR23</f>
        <v>0</v>
      </c>
      <c r="BH22" s="16">
        <f>FLUID!CS23</f>
        <v>0</v>
      </c>
      <c r="BI22" s="16">
        <f>FLUID!CT23</f>
        <v>0</v>
      </c>
      <c r="BJ22" s="16">
        <f>FLUID!CU23</f>
        <v>0</v>
      </c>
      <c r="BK22" s="16">
        <f>FLUID!CV23</f>
        <v>0</v>
      </c>
      <c r="BL22" s="16">
        <f>FLUID!CW23</f>
        <v>0</v>
      </c>
      <c r="BM22" s="16">
        <f>FLUID!CX23</f>
        <v>0</v>
      </c>
      <c r="BN22" s="16">
        <f>FLUID!CY23</f>
        <v>0</v>
      </c>
      <c r="BO22" s="16">
        <f>FLUID!CZ23</f>
        <v>0</v>
      </c>
      <c r="BP22" s="16">
        <f>FLUID!DA23</f>
        <v>0</v>
      </c>
      <c r="BQ22" s="16"/>
      <c r="BR22" s="16"/>
      <c r="BS22" s="16">
        <f>FLUID!DB23</f>
        <v>0</v>
      </c>
      <c r="BT22" s="16">
        <f>FLUID!DC23</f>
        <v>0</v>
      </c>
    </row>
    <row r="23" spans="1:72" ht="22.5" hidden="1" customHeight="1" outlineLevel="1" thickBot="1" x14ac:dyDescent="0.4">
      <c r="A23" s="85">
        <f>FLUID!E24</f>
        <v>0</v>
      </c>
      <c r="B23" s="16">
        <f>FLUID!F24</f>
        <v>0</v>
      </c>
      <c r="C23" s="16">
        <f>FLUID!G24</f>
        <v>0</v>
      </c>
      <c r="D23" s="16">
        <f>FLUID!H24</f>
        <v>0</v>
      </c>
      <c r="E23" s="16">
        <f>FLUID!I24</f>
        <v>0</v>
      </c>
      <c r="F23" s="16">
        <f>FLUID!J24</f>
        <v>0</v>
      </c>
      <c r="G23" s="16">
        <f>FLUID!K24</f>
        <v>0</v>
      </c>
      <c r="H23" s="16">
        <f>FLUID!L24</f>
        <v>0</v>
      </c>
      <c r="I23" s="16">
        <f>FLUID!M24</f>
        <v>0</v>
      </c>
      <c r="J23" s="16">
        <f>FLUID!N24</f>
        <v>0</v>
      </c>
      <c r="K23" s="16">
        <f>FLUID!O24</f>
        <v>0</v>
      </c>
      <c r="L23" s="16">
        <f>FLUID!P24</f>
        <v>0</v>
      </c>
      <c r="M23" s="16">
        <f>FLUID!Q24</f>
        <v>0</v>
      </c>
      <c r="N23" s="16">
        <f>FLUID!R24</f>
        <v>0</v>
      </c>
      <c r="O23" s="16">
        <f>FLUID!S24</f>
        <v>0</v>
      </c>
      <c r="P23" s="16">
        <f>FLUID!T24</f>
        <v>0</v>
      </c>
      <c r="Q23" s="16">
        <f>FLUID!U24</f>
        <v>0</v>
      </c>
      <c r="R23" s="16">
        <f>FLUID!V24</f>
        <v>0</v>
      </c>
      <c r="S23" s="16">
        <f>FLUID!W24</f>
        <v>0</v>
      </c>
      <c r="T23" s="16">
        <f>FLUID!X24</f>
        <v>0</v>
      </c>
      <c r="U23" s="16">
        <f>FLUID!Y24</f>
        <v>0</v>
      </c>
      <c r="V23" s="16">
        <f>FLUID!Z24</f>
        <v>0</v>
      </c>
      <c r="W23" s="16">
        <f>FLUID!AA24</f>
        <v>0</v>
      </c>
      <c r="X23" s="16">
        <f>FLUID!AB24</f>
        <v>0</v>
      </c>
      <c r="Y23" s="16">
        <f>FLUID!AC24</f>
        <v>0</v>
      </c>
      <c r="Z23" s="16">
        <f>FLUID!AD24</f>
        <v>0</v>
      </c>
      <c r="AA23" s="16">
        <f>FLUID!AE24</f>
        <v>0</v>
      </c>
      <c r="AB23" s="16">
        <f>FLUID!AF24</f>
        <v>0</v>
      </c>
      <c r="AC23" s="16">
        <f>FLUID!AG24</f>
        <v>0</v>
      </c>
      <c r="AD23" s="16">
        <f>FLUID!AH24</f>
        <v>0</v>
      </c>
      <c r="AE23" s="16">
        <f>FLUID!AI24</f>
        <v>0</v>
      </c>
      <c r="AF23" s="16">
        <f>FLUID!AJ24</f>
        <v>0</v>
      </c>
      <c r="AG23" s="16">
        <f>FLUID!AK24</f>
        <v>0</v>
      </c>
      <c r="AH23" s="16">
        <f>FLUID!AL24</f>
        <v>0</v>
      </c>
      <c r="AI23" s="16">
        <f>FLUID!BT24</f>
        <v>0</v>
      </c>
      <c r="AJ23" s="16">
        <f>FLUID!BU24</f>
        <v>0</v>
      </c>
      <c r="AK23" s="16">
        <f>FLUID!BV24</f>
        <v>0</v>
      </c>
      <c r="AL23" s="16">
        <f>FLUID!BW24</f>
        <v>0</v>
      </c>
      <c r="AM23" s="16">
        <f>FLUID!BX24</f>
        <v>0</v>
      </c>
      <c r="AN23" s="16">
        <f>FLUID!BY24</f>
        <v>0</v>
      </c>
      <c r="AO23" s="16">
        <f>FLUID!BZ24</f>
        <v>0</v>
      </c>
      <c r="AP23" s="16">
        <f>FLUID!CA24</f>
        <v>0</v>
      </c>
      <c r="AQ23" s="16">
        <f>FLUID!CB24</f>
        <v>0</v>
      </c>
      <c r="AR23" s="16">
        <f>FLUID!CC24</f>
        <v>0</v>
      </c>
      <c r="AS23" s="16">
        <f>FLUID!CD24</f>
        <v>0</v>
      </c>
      <c r="AT23" s="16">
        <f>FLUID!CE24</f>
        <v>0</v>
      </c>
      <c r="AU23" s="16">
        <f>FLUID!CF24</f>
        <v>0</v>
      </c>
      <c r="AV23" s="16">
        <f>FLUID!CG24</f>
        <v>0</v>
      </c>
      <c r="AW23" s="16">
        <f>FLUID!CH24</f>
        <v>0</v>
      </c>
      <c r="AX23" s="16">
        <f>FLUID!CI24</f>
        <v>0</v>
      </c>
      <c r="AY23" s="16">
        <f>FLUID!CJ24</f>
        <v>0</v>
      </c>
      <c r="AZ23" s="16">
        <f>FLUID!CK24</f>
        <v>0</v>
      </c>
      <c r="BA23" s="16">
        <f>FLUID!CL24</f>
        <v>0</v>
      </c>
      <c r="BB23" s="16">
        <f>FLUID!CM24</f>
        <v>0</v>
      </c>
      <c r="BC23" s="16">
        <f>FLUID!CN24</f>
        <v>0</v>
      </c>
      <c r="BD23" s="16">
        <f>FLUID!CO24</f>
        <v>0</v>
      </c>
      <c r="BE23" s="16">
        <f>FLUID!CP24</f>
        <v>0</v>
      </c>
      <c r="BF23" s="16">
        <f>FLUID!CQ24</f>
        <v>0</v>
      </c>
      <c r="BG23" s="16">
        <f>FLUID!CR24</f>
        <v>0</v>
      </c>
      <c r="BH23" s="16">
        <f>FLUID!CS24</f>
        <v>0</v>
      </c>
      <c r="BI23" s="16">
        <f>FLUID!CT24</f>
        <v>0</v>
      </c>
      <c r="BJ23" s="16">
        <f>FLUID!CU24</f>
        <v>0</v>
      </c>
      <c r="BK23" s="16">
        <f>FLUID!CV24</f>
        <v>0</v>
      </c>
      <c r="BL23" s="16">
        <f>FLUID!CW24</f>
        <v>0</v>
      </c>
      <c r="BM23" s="16">
        <f>FLUID!CX24</f>
        <v>0</v>
      </c>
      <c r="BN23" s="16">
        <f>FLUID!CY24</f>
        <v>0</v>
      </c>
      <c r="BO23" s="16">
        <f>FLUID!CZ24</f>
        <v>0</v>
      </c>
      <c r="BP23" s="16">
        <f>FLUID!DA24</f>
        <v>0</v>
      </c>
      <c r="BQ23" s="16"/>
      <c r="BR23" s="16"/>
      <c r="BS23" s="16">
        <f>FLUID!DB24</f>
        <v>0</v>
      </c>
      <c r="BT23" s="16">
        <f>FLUID!DC24</f>
        <v>0</v>
      </c>
    </row>
    <row r="24" spans="1:72" ht="22.5" hidden="1" customHeight="1" outlineLevel="1" thickBot="1" x14ac:dyDescent="0.4">
      <c r="A24" s="85">
        <f>FLUID!E25</f>
        <v>0</v>
      </c>
      <c r="B24" s="16">
        <f>FLUID!F25</f>
        <v>0</v>
      </c>
      <c r="C24" s="16">
        <f>FLUID!G25</f>
        <v>0</v>
      </c>
      <c r="D24" s="16">
        <f>FLUID!H25</f>
        <v>0</v>
      </c>
      <c r="E24" s="16">
        <f>FLUID!I25</f>
        <v>0</v>
      </c>
      <c r="F24" s="16">
        <f>FLUID!J25</f>
        <v>0</v>
      </c>
      <c r="G24" s="16">
        <f>FLUID!K25</f>
        <v>0</v>
      </c>
      <c r="H24" s="16">
        <f>FLUID!L25</f>
        <v>0</v>
      </c>
      <c r="I24" s="16">
        <f>FLUID!M25</f>
        <v>0</v>
      </c>
      <c r="J24" s="16">
        <f>FLUID!N25</f>
        <v>0</v>
      </c>
      <c r="K24" s="16">
        <f>FLUID!O25</f>
        <v>0</v>
      </c>
      <c r="L24" s="16">
        <f>FLUID!P25</f>
        <v>0</v>
      </c>
      <c r="M24" s="16">
        <f>FLUID!Q25</f>
        <v>0</v>
      </c>
      <c r="N24" s="16">
        <f>FLUID!R25</f>
        <v>0</v>
      </c>
      <c r="O24" s="16">
        <f>FLUID!S25</f>
        <v>0</v>
      </c>
      <c r="P24" s="16">
        <f>FLUID!T25</f>
        <v>0</v>
      </c>
      <c r="Q24" s="16">
        <f>FLUID!U25</f>
        <v>0</v>
      </c>
      <c r="R24" s="16">
        <f>FLUID!V25</f>
        <v>0</v>
      </c>
      <c r="S24" s="16">
        <f>FLUID!W25</f>
        <v>0</v>
      </c>
      <c r="T24" s="16">
        <f>FLUID!X25</f>
        <v>0</v>
      </c>
      <c r="U24" s="16">
        <f>FLUID!Y25</f>
        <v>0</v>
      </c>
      <c r="V24" s="16">
        <f>FLUID!Z25</f>
        <v>0</v>
      </c>
      <c r="W24" s="16">
        <f>FLUID!AA25</f>
        <v>0</v>
      </c>
      <c r="X24" s="16">
        <f>FLUID!AB25</f>
        <v>0</v>
      </c>
      <c r="Y24" s="16">
        <f>FLUID!AC25</f>
        <v>0</v>
      </c>
      <c r="Z24" s="16">
        <f>FLUID!AD25</f>
        <v>0</v>
      </c>
      <c r="AA24" s="16">
        <f>FLUID!AE25</f>
        <v>0</v>
      </c>
      <c r="AB24" s="16">
        <f>FLUID!AF25</f>
        <v>0</v>
      </c>
      <c r="AC24" s="16">
        <f>FLUID!AG25</f>
        <v>0</v>
      </c>
      <c r="AD24" s="16">
        <f>FLUID!AH25</f>
        <v>0</v>
      </c>
      <c r="AE24" s="16">
        <f>FLUID!AI25</f>
        <v>0</v>
      </c>
      <c r="AF24" s="16">
        <f>FLUID!AJ25</f>
        <v>0</v>
      </c>
      <c r="AG24" s="16">
        <f>FLUID!AK25</f>
        <v>0</v>
      </c>
      <c r="AH24" s="16">
        <f>FLUID!AL25</f>
        <v>0</v>
      </c>
      <c r="AI24" s="16">
        <f>FLUID!BT25</f>
        <v>0</v>
      </c>
      <c r="AJ24" s="16">
        <f>FLUID!BU25</f>
        <v>0</v>
      </c>
      <c r="AK24" s="16">
        <f>FLUID!BV25</f>
        <v>0</v>
      </c>
      <c r="AL24" s="16">
        <f>FLUID!BW25</f>
        <v>0</v>
      </c>
      <c r="AM24" s="16">
        <f>FLUID!BX25</f>
        <v>0</v>
      </c>
      <c r="AN24" s="16">
        <f>FLUID!BY25</f>
        <v>0</v>
      </c>
      <c r="AO24" s="16">
        <f>FLUID!BZ25</f>
        <v>0</v>
      </c>
      <c r="AP24" s="16">
        <f>FLUID!CA25</f>
        <v>0</v>
      </c>
      <c r="AQ24" s="16">
        <f>FLUID!CB25</f>
        <v>0</v>
      </c>
      <c r="AR24" s="16">
        <f>FLUID!CC25</f>
        <v>0</v>
      </c>
      <c r="AS24" s="16">
        <f>FLUID!CD25</f>
        <v>0</v>
      </c>
      <c r="AT24" s="16">
        <f>FLUID!CE25</f>
        <v>0</v>
      </c>
      <c r="AU24" s="16">
        <f>FLUID!CF25</f>
        <v>0</v>
      </c>
      <c r="AV24" s="16">
        <f>FLUID!CG25</f>
        <v>0</v>
      </c>
      <c r="AW24" s="16">
        <f>FLUID!CH25</f>
        <v>0</v>
      </c>
      <c r="AX24" s="16">
        <f>FLUID!CI25</f>
        <v>0</v>
      </c>
      <c r="AY24" s="16">
        <f>FLUID!CJ25</f>
        <v>0</v>
      </c>
      <c r="AZ24" s="16">
        <f>FLUID!CK25</f>
        <v>0</v>
      </c>
      <c r="BA24" s="16">
        <f>FLUID!CL25</f>
        <v>0</v>
      </c>
      <c r="BB24" s="16">
        <f>FLUID!CM25</f>
        <v>0</v>
      </c>
      <c r="BC24" s="16">
        <f>FLUID!CN25</f>
        <v>0</v>
      </c>
      <c r="BD24" s="16">
        <f>FLUID!CO25</f>
        <v>0</v>
      </c>
      <c r="BE24" s="16">
        <f>FLUID!CP25</f>
        <v>0</v>
      </c>
      <c r="BF24" s="16">
        <f>FLUID!CQ25</f>
        <v>0</v>
      </c>
      <c r="BG24" s="16">
        <f>FLUID!CR25</f>
        <v>0</v>
      </c>
      <c r="BH24" s="16">
        <f>FLUID!CS25</f>
        <v>0</v>
      </c>
      <c r="BI24" s="16">
        <f>FLUID!CT25</f>
        <v>0</v>
      </c>
      <c r="BJ24" s="16">
        <f>FLUID!CU25</f>
        <v>0</v>
      </c>
      <c r="BK24" s="16">
        <f>FLUID!CV25</f>
        <v>0</v>
      </c>
      <c r="BL24" s="16">
        <f>FLUID!CW25</f>
        <v>0</v>
      </c>
      <c r="BM24" s="16">
        <f>FLUID!CX25</f>
        <v>0</v>
      </c>
      <c r="BN24" s="16">
        <f>FLUID!CY25</f>
        <v>0</v>
      </c>
      <c r="BO24" s="16">
        <f>FLUID!CZ25</f>
        <v>0</v>
      </c>
      <c r="BP24" s="16">
        <f>FLUID!DA25</f>
        <v>0</v>
      </c>
      <c r="BQ24" s="16"/>
      <c r="BR24" s="16"/>
      <c r="BS24" s="16">
        <f>FLUID!DB25</f>
        <v>0</v>
      </c>
      <c r="BT24" s="16">
        <f>FLUID!DC25</f>
        <v>0</v>
      </c>
    </row>
    <row r="25" spans="1:72" ht="22.5" hidden="1" customHeight="1" outlineLevel="1" thickBot="1" x14ac:dyDescent="0.4">
      <c r="A25" s="85">
        <f>FLUID!E26</f>
        <v>0</v>
      </c>
      <c r="B25" s="16">
        <f>FLUID!F26</f>
        <v>0</v>
      </c>
      <c r="C25" s="16">
        <f>FLUID!G26</f>
        <v>0</v>
      </c>
      <c r="D25" s="16">
        <f>FLUID!H26</f>
        <v>0</v>
      </c>
      <c r="E25" s="16">
        <f>FLUID!I26</f>
        <v>0</v>
      </c>
      <c r="F25" s="16">
        <f>FLUID!J26</f>
        <v>0</v>
      </c>
      <c r="G25" s="16">
        <f>FLUID!K26</f>
        <v>0</v>
      </c>
      <c r="H25" s="16">
        <f>FLUID!L26</f>
        <v>0</v>
      </c>
      <c r="I25" s="16">
        <f>FLUID!M26</f>
        <v>0</v>
      </c>
      <c r="J25" s="16">
        <f>FLUID!N26</f>
        <v>0</v>
      </c>
      <c r="K25" s="16">
        <f>FLUID!O26</f>
        <v>0</v>
      </c>
      <c r="L25" s="16">
        <f>FLUID!P26</f>
        <v>0</v>
      </c>
      <c r="M25" s="16">
        <f>FLUID!Q26</f>
        <v>0</v>
      </c>
      <c r="N25" s="16">
        <f>FLUID!R26</f>
        <v>0</v>
      </c>
      <c r="O25" s="16">
        <f>FLUID!S26</f>
        <v>0</v>
      </c>
      <c r="P25" s="16">
        <f>FLUID!T26</f>
        <v>0</v>
      </c>
      <c r="Q25" s="16">
        <f>FLUID!U26</f>
        <v>0</v>
      </c>
      <c r="R25" s="16">
        <f>FLUID!V26</f>
        <v>0</v>
      </c>
      <c r="S25" s="16">
        <f>FLUID!W26</f>
        <v>0</v>
      </c>
      <c r="T25" s="16">
        <f>FLUID!X26</f>
        <v>0</v>
      </c>
      <c r="U25" s="16">
        <f>FLUID!Y26</f>
        <v>0</v>
      </c>
      <c r="V25" s="16">
        <f>FLUID!Z26</f>
        <v>0</v>
      </c>
      <c r="W25" s="16">
        <f>FLUID!AA26</f>
        <v>0</v>
      </c>
      <c r="X25" s="16">
        <f>FLUID!AB26</f>
        <v>0</v>
      </c>
      <c r="Y25" s="16">
        <f>FLUID!AC26</f>
        <v>0</v>
      </c>
      <c r="Z25" s="16">
        <f>FLUID!AD26</f>
        <v>0</v>
      </c>
      <c r="AA25" s="16">
        <f>FLUID!AE26</f>
        <v>0</v>
      </c>
      <c r="AB25" s="16">
        <f>FLUID!AF26</f>
        <v>0</v>
      </c>
      <c r="AC25" s="16">
        <f>FLUID!AG26</f>
        <v>0</v>
      </c>
      <c r="AD25" s="16">
        <f>FLUID!AH26</f>
        <v>0</v>
      </c>
      <c r="AE25" s="16">
        <f>FLUID!AI26</f>
        <v>0</v>
      </c>
      <c r="AF25" s="16">
        <f>FLUID!AJ26</f>
        <v>0</v>
      </c>
      <c r="AG25" s="16">
        <f>FLUID!AK26</f>
        <v>0</v>
      </c>
      <c r="AH25" s="16">
        <f>FLUID!AL26</f>
        <v>0</v>
      </c>
      <c r="AI25" s="16">
        <f>FLUID!BT26</f>
        <v>0</v>
      </c>
      <c r="AJ25" s="16">
        <f>FLUID!BU26</f>
        <v>0</v>
      </c>
      <c r="AK25" s="16">
        <f>FLUID!BV26</f>
        <v>0</v>
      </c>
      <c r="AL25" s="16">
        <f>FLUID!BW26</f>
        <v>0</v>
      </c>
      <c r="AM25" s="16">
        <f>FLUID!BX26</f>
        <v>0</v>
      </c>
      <c r="AN25" s="16">
        <f>FLUID!BY26</f>
        <v>0</v>
      </c>
      <c r="AO25" s="16">
        <f>FLUID!BZ26</f>
        <v>0</v>
      </c>
      <c r="AP25" s="16">
        <f>FLUID!CA26</f>
        <v>0</v>
      </c>
      <c r="AQ25" s="16">
        <f>FLUID!CB26</f>
        <v>0</v>
      </c>
      <c r="AR25" s="16">
        <f>FLUID!CC26</f>
        <v>0</v>
      </c>
      <c r="AS25" s="16">
        <f>FLUID!CD26</f>
        <v>0</v>
      </c>
      <c r="AT25" s="16">
        <f>FLUID!CE26</f>
        <v>0</v>
      </c>
      <c r="AU25" s="16">
        <f>FLUID!CF26</f>
        <v>0</v>
      </c>
      <c r="AV25" s="16">
        <f>FLUID!CG26</f>
        <v>0</v>
      </c>
      <c r="AW25" s="16">
        <f>FLUID!CH26</f>
        <v>0</v>
      </c>
      <c r="AX25" s="16">
        <f>FLUID!CI26</f>
        <v>0</v>
      </c>
      <c r="AY25" s="16">
        <f>FLUID!CJ26</f>
        <v>0</v>
      </c>
      <c r="AZ25" s="16">
        <f>FLUID!CK26</f>
        <v>0</v>
      </c>
      <c r="BA25" s="16">
        <f>FLUID!CL26</f>
        <v>0</v>
      </c>
      <c r="BB25" s="16">
        <f>FLUID!CM26</f>
        <v>0</v>
      </c>
      <c r="BC25" s="16">
        <f>FLUID!CN26</f>
        <v>0</v>
      </c>
      <c r="BD25" s="16">
        <f>FLUID!CO26</f>
        <v>0</v>
      </c>
      <c r="BE25" s="16">
        <f>FLUID!CP26</f>
        <v>0</v>
      </c>
      <c r="BF25" s="16">
        <f>FLUID!CQ26</f>
        <v>0</v>
      </c>
      <c r="BG25" s="16">
        <f>FLUID!CR26</f>
        <v>0</v>
      </c>
      <c r="BH25" s="16">
        <f>FLUID!CS26</f>
        <v>0</v>
      </c>
      <c r="BI25" s="16">
        <f>FLUID!CT26</f>
        <v>0</v>
      </c>
      <c r="BJ25" s="16">
        <f>FLUID!CU26</f>
        <v>0</v>
      </c>
      <c r="BK25" s="16">
        <f>FLUID!CV26</f>
        <v>0</v>
      </c>
      <c r="BL25" s="16">
        <f>FLUID!CW26</f>
        <v>0</v>
      </c>
      <c r="BM25" s="16">
        <f>FLUID!CX26</f>
        <v>0</v>
      </c>
      <c r="BN25" s="16">
        <f>FLUID!CY26</f>
        <v>0</v>
      </c>
      <c r="BO25" s="16">
        <f>FLUID!CZ26</f>
        <v>0</v>
      </c>
      <c r="BP25" s="16">
        <f>FLUID!DA26</f>
        <v>0</v>
      </c>
      <c r="BQ25" s="16"/>
      <c r="BR25" s="16"/>
      <c r="BS25" s="16">
        <f>FLUID!DB26</f>
        <v>0</v>
      </c>
      <c r="BT25" s="16">
        <f>FLUID!DC26</f>
        <v>0</v>
      </c>
    </row>
    <row r="26" spans="1:72" ht="22.5" hidden="1" customHeight="1" outlineLevel="1" thickBot="1" x14ac:dyDescent="0.4">
      <c r="A26" s="85">
        <f>FLUID!E27</f>
        <v>0</v>
      </c>
      <c r="B26" s="16">
        <f>FLUID!F27</f>
        <v>0</v>
      </c>
      <c r="C26" s="16">
        <f>FLUID!G27</f>
        <v>0</v>
      </c>
      <c r="D26" s="16">
        <f>FLUID!H27</f>
        <v>0</v>
      </c>
      <c r="E26" s="16">
        <f>FLUID!I27</f>
        <v>0</v>
      </c>
      <c r="F26" s="16">
        <f>FLUID!J27</f>
        <v>0</v>
      </c>
      <c r="G26" s="16">
        <f>FLUID!K27</f>
        <v>0</v>
      </c>
      <c r="H26" s="16">
        <f>FLUID!L27</f>
        <v>0</v>
      </c>
      <c r="I26" s="16">
        <f>FLUID!M27</f>
        <v>0</v>
      </c>
      <c r="J26" s="16">
        <f>FLUID!N27</f>
        <v>0</v>
      </c>
      <c r="K26" s="16">
        <f>FLUID!O27</f>
        <v>0</v>
      </c>
      <c r="L26" s="16">
        <f>FLUID!P27</f>
        <v>0</v>
      </c>
      <c r="M26" s="16">
        <f>FLUID!Q27</f>
        <v>0</v>
      </c>
      <c r="N26" s="16">
        <f>FLUID!R27</f>
        <v>0</v>
      </c>
      <c r="O26" s="16">
        <f>FLUID!S27</f>
        <v>0</v>
      </c>
      <c r="P26" s="16">
        <f>FLUID!T27</f>
        <v>0</v>
      </c>
      <c r="Q26" s="16">
        <f>FLUID!U27</f>
        <v>0</v>
      </c>
      <c r="R26" s="16">
        <f>FLUID!V27</f>
        <v>0</v>
      </c>
      <c r="S26" s="16">
        <f>FLUID!W27</f>
        <v>0</v>
      </c>
      <c r="T26" s="16">
        <f>FLUID!X27</f>
        <v>0</v>
      </c>
      <c r="U26" s="16">
        <f>FLUID!Y27</f>
        <v>0</v>
      </c>
      <c r="V26" s="16">
        <f>FLUID!Z27</f>
        <v>0</v>
      </c>
      <c r="W26" s="16">
        <f>FLUID!AA27</f>
        <v>0</v>
      </c>
      <c r="X26" s="16">
        <f>FLUID!AB27</f>
        <v>0</v>
      </c>
      <c r="Y26" s="16">
        <f>FLUID!AC27</f>
        <v>0</v>
      </c>
      <c r="Z26" s="16">
        <f>FLUID!AD27</f>
        <v>0</v>
      </c>
      <c r="AA26" s="16">
        <f>FLUID!AE27</f>
        <v>0</v>
      </c>
      <c r="AB26" s="16">
        <f>FLUID!AF27</f>
        <v>0</v>
      </c>
      <c r="AC26" s="16">
        <f>FLUID!AG27</f>
        <v>0</v>
      </c>
      <c r="AD26" s="16">
        <f>FLUID!AH27</f>
        <v>0</v>
      </c>
      <c r="AE26" s="16">
        <f>FLUID!AI27</f>
        <v>0</v>
      </c>
      <c r="AF26" s="16">
        <f>FLUID!AJ27</f>
        <v>0</v>
      </c>
      <c r="AG26" s="16">
        <f>FLUID!AK27</f>
        <v>0</v>
      </c>
      <c r="AH26" s="16">
        <f>FLUID!AL27</f>
        <v>0</v>
      </c>
      <c r="AI26" s="16">
        <f>FLUID!BT27</f>
        <v>0</v>
      </c>
      <c r="AJ26" s="16">
        <f>FLUID!BU27</f>
        <v>0</v>
      </c>
      <c r="AK26" s="16">
        <f>FLUID!BV27</f>
        <v>0</v>
      </c>
      <c r="AL26" s="16">
        <f>FLUID!BW27</f>
        <v>0</v>
      </c>
      <c r="AM26" s="16">
        <f>FLUID!BX27</f>
        <v>0</v>
      </c>
      <c r="AN26" s="16">
        <f>FLUID!BY27</f>
        <v>0</v>
      </c>
      <c r="AO26" s="16">
        <f>FLUID!BZ27</f>
        <v>0</v>
      </c>
      <c r="AP26" s="16">
        <f>FLUID!CA27</f>
        <v>0</v>
      </c>
      <c r="AQ26" s="16">
        <f>FLUID!CB27</f>
        <v>0</v>
      </c>
      <c r="AR26" s="16">
        <f>FLUID!CC27</f>
        <v>0</v>
      </c>
      <c r="AS26" s="16">
        <f>FLUID!CD27</f>
        <v>0</v>
      </c>
      <c r="AT26" s="16">
        <f>FLUID!CE27</f>
        <v>0</v>
      </c>
      <c r="AU26" s="16">
        <f>FLUID!CF27</f>
        <v>0</v>
      </c>
      <c r="AV26" s="16">
        <f>FLUID!CG27</f>
        <v>0</v>
      </c>
      <c r="AW26" s="16">
        <f>FLUID!CH27</f>
        <v>0</v>
      </c>
      <c r="AX26" s="16">
        <f>FLUID!CI27</f>
        <v>0</v>
      </c>
      <c r="AY26" s="16">
        <f>FLUID!CJ27</f>
        <v>0</v>
      </c>
      <c r="AZ26" s="16">
        <f>FLUID!CK27</f>
        <v>0</v>
      </c>
      <c r="BA26" s="16">
        <f>FLUID!CL27</f>
        <v>0</v>
      </c>
      <c r="BB26" s="16">
        <f>FLUID!CM27</f>
        <v>0</v>
      </c>
      <c r="BC26" s="16">
        <f>FLUID!CN27</f>
        <v>0</v>
      </c>
      <c r="BD26" s="16">
        <f>FLUID!CO27</f>
        <v>0</v>
      </c>
      <c r="BE26" s="16">
        <f>FLUID!CP27</f>
        <v>0</v>
      </c>
      <c r="BF26" s="16">
        <f>FLUID!CQ27</f>
        <v>0</v>
      </c>
      <c r="BG26" s="16">
        <f>FLUID!CR27</f>
        <v>0</v>
      </c>
      <c r="BH26" s="16">
        <f>FLUID!CS27</f>
        <v>0</v>
      </c>
      <c r="BI26" s="16">
        <f>FLUID!CT27</f>
        <v>0</v>
      </c>
      <c r="BJ26" s="16">
        <f>FLUID!CU27</f>
        <v>0</v>
      </c>
      <c r="BK26" s="16">
        <f>FLUID!CV27</f>
        <v>0</v>
      </c>
      <c r="BL26" s="16">
        <f>FLUID!CW27</f>
        <v>0</v>
      </c>
      <c r="BM26" s="16">
        <f>FLUID!CX27</f>
        <v>0</v>
      </c>
      <c r="BN26" s="16">
        <f>FLUID!CY27</f>
        <v>0</v>
      </c>
      <c r="BO26" s="16">
        <f>FLUID!CZ27</f>
        <v>0</v>
      </c>
      <c r="BP26" s="16">
        <f>FLUID!DA27</f>
        <v>0</v>
      </c>
      <c r="BQ26" s="16"/>
      <c r="BR26" s="16"/>
      <c r="BS26" s="16">
        <f>FLUID!DB27</f>
        <v>0</v>
      </c>
      <c r="BT26" s="16">
        <f>FLUID!DC27</f>
        <v>0</v>
      </c>
    </row>
    <row r="27" spans="1:72" ht="22.5" hidden="1" customHeight="1" outlineLevel="1" thickBot="1" x14ac:dyDescent="0.4">
      <c r="A27" s="85">
        <f>FLUID!E28</f>
        <v>0</v>
      </c>
      <c r="B27" s="16">
        <f>FLUID!F28</f>
        <v>0</v>
      </c>
      <c r="C27" s="16">
        <f>FLUID!G28</f>
        <v>0</v>
      </c>
      <c r="D27" s="16">
        <f>FLUID!H28</f>
        <v>0</v>
      </c>
      <c r="E27" s="16">
        <f>FLUID!I28</f>
        <v>0</v>
      </c>
      <c r="F27" s="16">
        <f>FLUID!J28</f>
        <v>0</v>
      </c>
      <c r="G27" s="16">
        <f>FLUID!K28</f>
        <v>0</v>
      </c>
      <c r="H27" s="16">
        <f>FLUID!L28</f>
        <v>0</v>
      </c>
      <c r="I27" s="16">
        <f>FLUID!M28</f>
        <v>0</v>
      </c>
      <c r="J27" s="16">
        <f>FLUID!N28</f>
        <v>0</v>
      </c>
      <c r="K27" s="16">
        <f>FLUID!O28</f>
        <v>0</v>
      </c>
      <c r="L27" s="16">
        <f>FLUID!P28</f>
        <v>0</v>
      </c>
      <c r="M27" s="16">
        <f>FLUID!Q28</f>
        <v>0</v>
      </c>
      <c r="N27" s="16">
        <f>FLUID!R28</f>
        <v>0</v>
      </c>
      <c r="O27" s="16">
        <f>FLUID!S28</f>
        <v>0</v>
      </c>
      <c r="P27" s="16">
        <f>FLUID!T28</f>
        <v>0</v>
      </c>
      <c r="Q27" s="16">
        <f>FLUID!U28</f>
        <v>0</v>
      </c>
      <c r="R27" s="16">
        <f>FLUID!V28</f>
        <v>0</v>
      </c>
      <c r="S27" s="16">
        <f>FLUID!W28</f>
        <v>0</v>
      </c>
      <c r="T27" s="16">
        <f>FLUID!X28</f>
        <v>0</v>
      </c>
      <c r="U27" s="16">
        <f>FLUID!Y28</f>
        <v>0</v>
      </c>
      <c r="V27" s="16">
        <f>FLUID!Z28</f>
        <v>0</v>
      </c>
      <c r="W27" s="16">
        <f>FLUID!AA28</f>
        <v>0</v>
      </c>
      <c r="X27" s="16">
        <f>FLUID!AB28</f>
        <v>0</v>
      </c>
      <c r="Y27" s="16">
        <f>FLUID!AC28</f>
        <v>0</v>
      </c>
      <c r="Z27" s="16">
        <f>FLUID!AD28</f>
        <v>0</v>
      </c>
      <c r="AA27" s="16">
        <f>FLUID!AE28</f>
        <v>0</v>
      </c>
      <c r="AB27" s="16">
        <f>FLUID!AF28</f>
        <v>0</v>
      </c>
      <c r="AC27" s="16">
        <f>FLUID!AG28</f>
        <v>0</v>
      </c>
      <c r="AD27" s="16">
        <f>FLUID!AH28</f>
        <v>0</v>
      </c>
      <c r="AE27" s="16">
        <f>FLUID!AI28</f>
        <v>0</v>
      </c>
      <c r="AF27" s="16">
        <f>FLUID!AJ28</f>
        <v>0</v>
      </c>
      <c r="AG27" s="16">
        <f>FLUID!AK28</f>
        <v>0</v>
      </c>
      <c r="AH27" s="16">
        <f>FLUID!AL28</f>
        <v>0</v>
      </c>
      <c r="AI27" s="16">
        <f>FLUID!BT28</f>
        <v>0</v>
      </c>
      <c r="AJ27" s="16">
        <f>FLUID!BU28</f>
        <v>0</v>
      </c>
      <c r="AK27" s="16">
        <f>FLUID!BV28</f>
        <v>0</v>
      </c>
      <c r="AL27" s="16">
        <f>FLUID!BW28</f>
        <v>0</v>
      </c>
      <c r="AM27" s="16">
        <f>FLUID!BX28</f>
        <v>0</v>
      </c>
      <c r="AN27" s="16">
        <f>FLUID!BY28</f>
        <v>0</v>
      </c>
      <c r="AO27" s="16">
        <f>FLUID!BZ28</f>
        <v>0</v>
      </c>
      <c r="AP27" s="16">
        <f>FLUID!CA28</f>
        <v>0</v>
      </c>
      <c r="AQ27" s="16">
        <f>FLUID!CB28</f>
        <v>0</v>
      </c>
      <c r="AR27" s="16">
        <f>FLUID!CC28</f>
        <v>0</v>
      </c>
      <c r="AS27" s="16">
        <f>FLUID!CD28</f>
        <v>0</v>
      </c>
      <c r="AT27" s="16">
        <f>FLUID!CE28</f>
        <v>0</v>
      </c>
      <c r="AU27" s="16">
        <f>FLUID!CF28</f>
        <v>0</v>
      </c>
      <c r="AV27" s="16">
        <f>FLUID!CG28</f>
        <v>0</v>
      </c>
      <c r="AW27" s="16">
        <f>FLUID!CH28</f>
        <v>0</v>
      </c>
      <c r="AX27" s="16">
        <f>FLUID!CI28</f>
        <v>0</v>
      </c>
      <c r="AY27" s="16">
        <f>FLUID!CJ28</f>
        <v>0</v>
      </c>
      <c r="AZ27" s="16">
        <f>FLUID!CK28</f>
        <v>0</v>
      </c>
      <c r="BA27" s="16">
        <f>FLUID!CL28</f>
        <v>0</v>
      </c>
      <c r="BB27" s="16">
        <f>FLUID!CM28</f>
        <v>0</v>
      </c>
      <c r="BC27" s="16">
        <f>FLUID!CN28</f>
        <v>0</v>
      </c>
      <c r="BD27" s="16">
        <f>FLUID!CO28</f>
        <v>0</v>
      </c>
      <c r="BE27" s="16">
        <f>FLUID!CP28</f>
        <v>0</v>
      </c>
      <c r="BF27" s="16">
        <f>FLUID!CQ28</f>
        <v>0</v>
      </c>
      <c r="BG27" s="16">
        <f>FLUID!CR28</f>
        <v>0</v>
      </c>
      <c r="BH27" s="16">
        <f>FLUID!CS28</f>
        <v>0</v>
      </c>
      <c r="BI27" s="16">
        <f>FLUID!CT28</f>
        <v>0</v>
      </c>
      <c r="BJ27" s="16">
        <f>FLUID!CU28</f>
        <v>0</v>
      </c>
      <c r="BK27" s="16">
        <f>FLUID!CV28</f>
        <v>0</v>
      </c>
      <c r="BL27" s="16">
        <f>FLUID!CW28</f>
        <v>0</v>
      </c>
      <c r="BM27" s="16">
        <f>FLUID!CX28</f>
        <v>0</v>
      </c>
      <c r="BN27" s="16">
        <f>FLUID!CY28</f>
        <v>0</v>
      </c>
      <c r="BO27" s="16">
        <f>FLUID!CZ28</f>
        <v>0</v>
      </c>
      <c r="BP27" s="16">
        <f>FLUID!DA28</f>
        <v>0</v>
      </c>
      <c r="BQ27" s="16"/>
      <c r="BR27" s="16"/>
      <c r="BS27" s="16">
        <f>FLUID!DB28</f>
        <v>0</v>
      </c>
      <c r="BT27" s="16">
        <f>FLUID!DC28</f>
        <v>0</v>
      </c>
    </row>
    <row r="28" spans="1:72" ht="22.5" hidden="1" customHeight="1" outlineLevel="1" thickBot="1" x14ac:dyDescent="0.4">
      <c r="A28" s="85">
        <f>FLUID!E29</f>
        <v>0</v>
      </c>
      <c r="B28" s="16">
        <f>FLUID!F29</f>
        <v>0</v>
      </c>
      <c r="C28" s="16">
        <f>FLUID!G29</f>
        <v>0</v>
      </c>
      <c r="D28" s="16">
        <f>FLUID!H29</f>
        <v>0</v>
      </c>
      <c r="E28" s="16">
        <f>FLUID!I29</f>
        <v>0</v>
      </c>
      <c r="F28" s="16">
        <f>FLUID!J29</f>
        <v>0</v>
      </c>
      <c r="G28" s="16">
        <f>FLUID!K29</f>
        <v>0</v>
      </c>
      <c r="H28" s="16">
        <f>FLUID!L29</f>
        <v>0</v>
      </c>
      <c r="I28" s="16">
        <f>FLUID!M29</f>
        <v>0</v>
      </c>
      <c r="J28" s="16">
        <f>FLUID!N29</f>
        <v>0</v>
      </c>
      <c r="K28" s="16">
        <f>FLUID!O29</f>
        <v>0</v>
      </c>
      <c r="L28" s="16">
        <f>FLUID!P29</f>
        <v>0</v>
      </c>
      <c r="M28" s="16">
        <f>FLUID!Q29</f>
        <v>0</v>
      </c>
      <c r="N28" s="16">
        <f>FLUID!R29</f>
        <v>0</v>
      </c>
      <c r="O28" s="16">
        <f>FLUID!S29</f>
        <v>0</v>
      </c>
      <c r="P28" s="16">
        <f>FLUID!T29</f>
        <v>0</v>
      </c>
      <c r="Q28" s="16">
        <f>FLUID!U29</f>
        <v>0</v>
      </c>
      <c r="R28" s="16">
        <f>FLUID!V29</f>
        <v>0</v>
      </c>
      <c r="S28" s="16">
        <f>FLUID!W29</f>
        <v>0</v>
      </c>
      <c r="T28" s="16">
        <f>FLUID!X29</f>
        <v>0</v>
      </c>
      <c r="U28" s="16">
        <f>FLUID!Y29</f>
        <v>0</v>
      </c>
      <c r="V28" s="16">
        <f>FLUID!Z29</f>
        <v>0</v>
      </c>
      <c r="W28" s="16">
        <f>FLUID!AA29</f>
        <v>0</v>
      </c>
      <c r="X28" s="16">
        <f>FLUID!AB29</f>
        <v>0</v>
      </c>
      <c r="Y28" s="16">
        <f>FLUID!AC29</f>
        <v>0</v>
      </c>
      <c r="Z28" s="16">
        <f>FLUID!AD29</f>
        <v>0</v>
      </c>
      <c r="AA28" s="16">
        <f>FLUID!AE29</f>
        <v>0</v>
      </c>
      <c r="AB28" s="16">
        <f>FLUID!AF29</f>
        <v>0</v>
      </c>
      <c r="AC28" s="16">
        <f>FLUID!AG29</f>
        <v>0</v>
      </c>
      <c r="AD28" s="16">
        <f>FLUID!AH29</f>
        <v>0</v>
      </c>
      <c r="AE28" s="16">
        <f>FLUID!AI29</f>
        <v>0</v>
      </c>
      <c r="AF28" s="16">
        <f>FLUID!AJ29</f>
        <v>0</v>
      </c>
      <c r="AG28" s="16">
        <f>FLUID!AK29</f>
        <v>0</v>
      </c>
      <c r="AH28" s="16">
        <f>FLUID!AL29</f>
        <v>0</v>
      </c>
      <c r="AI28" s="16">
        <f>FLUID!BT29</f>
        <v>0</v>
      </c>
      <c r="AJ28" s="16">
        <f>FLUID!BU29</f>
        <v>0</v>
      </c>
      <c r="AK28" s="16">
        <f>FLUID!BV29</f>
        <v>0</v>
      </c>
      <c r="AL28" s="16">
        <f>FLUID!BW29</f>
        <v>0</v>
      </c>
      <c r="AM28" s="16">
        <f>FLUID!BX29</f>
        <v>0</v>
      </c>
      <c r="AN28" s="16">
        <f>FLUID!BY29</f>
        <v>0</v>
      </c>
      <c r="AO28" s="16">
        <f>FLUID!BZ29</f>
        <v>0</v>
      </c>
      <c r="AP28" s="16">
        <f>FLUID!CA29</f>
        <v>0</v>
      </c>
      <c r="AQ28" s="16">
        <f>FLUID!CB29</f>
        <v>0</v>
      </c>
      <c r="AR28" s="16">
        <f>FLUID!CC29</f>
        <v>0</v>
      </c>
      <c r="AS28" s="16">
        <f>FLUID!CD29</f>
        <v>0</v>
      </c>
      <c r="AT28" s="16">
        <f>FLUID!CE29</f>
        <v>0</v>
      </c>
      <c r="AU28" s="16">
        <f>FLUID!CF29</f>
        <v>0</v>
      </c>
      <c r="AV28" s="16">
        <f>FLUID!CG29</f>
        <v>0</v>
      </c>
      <c r="AW28" s="16">
        <f>FLUID!CH29</f>
        <v>0</v>
      </c>
      <c r="AX28" s="16">
        <f>FLUID!CI29</f>
        <v>0</v>
      </c>
      <c r="AY28" s="16">
        <f>FLUID!CJ29</f>
        <v>0</v>
      </c>
      <c r="AZ28" s="16">
        <f>FLUID!CK29</f>
        <v>0</v>
      </c>
      <c r="BA28" s="16">
        <f>FLUID!CL29</f>
        <v>0</v>
      </c>
      <c r="BB28" s="16">
        <f>FLUID!CM29</f>
        <v>0</v>
      </c>
      <c r="BC28" s="16">
        <f>FLUID!CN29</f>
        <v>0</v>
      </c>
      <c r="BD28" s="16">
        <f>FLUID!CO29</f>
        <v>0</v>
      </c>
      <c r="BE28" s="16">
        <f>FLUID!CP29</f>
        <v>0</v>
      </c>
      <c r="BF28" s="16">
        <f>FLUID!CQ29</f>
        <v>0</v>
      </c>
      <c r="BG28" s="16">
        <f>FLUID!CR29</f>
        <v>0</v>
      </c>
      <c r="BH28" s="16">
        <f>FLUID!CS29</f>
        <v>0</v>
      </c>
      <c r="BI28" s="16">
        <f>FLUID!CT29</f>
        <v>0</v>
      </c>
      <c r="BJ28" s="16">
        <f>FLUID!CU29</f>
        <v>0</v>
      </c>
      <c r="BK28" s="16">
        <f>FLUID!CV29</f>
        <v>0</v>
      </c>
      <c r="BL28" s="16">
        <f>FLUID!CW29</f>
        <v>0</v>
      </c>
      <c r="BM28" s="16">
        <f>FLUID!CX29</f>
        <v>0</v>
      </c>
      <c r="BN28" s="16">
        <f>FLUID!CY29</f>
        <v>0</v>
      </c>
      <c r="BO28" s="16">
        <f>FLUID!CZ29</f>
        <v>0</v>
      </c>
      <c r="BP28" s="16">
        <f>FLUID!DA29</f>
        <v>0</v>
      </c>
      <c r="BQ28" s="16"/>
      <c r="BR28" s="16"/>
      <c r="BS28" s="16">
        <f>FLUID!DB29</f>
        <v>0</v>
      </c>
      <c r="BT28" s="16">
        <f>FLUID!DC29</f>
        <v>0</v>
      </c>
    </row>
    <row r="29" spans="1:72" ht="22.5" hidden="1" customHeight="1" outlineLevel="1" thickBot="1" x14ac:dyDescent="0.4">
      <c r="A29" s="85">
        <f>FLUID!E30</f>
        <v>0</v>
      </c>
      <c r="B29" s="16">
        <f>FLUID!F30</f>
        <v>0</v>
      </c>
      <c r="C29" s="16">
        <f>FLUID!G30</f>
        <v>0</v>
      </c>
      <c r="D29" s="16">
        <f>FLUID!H30</f>
        <v>0</v>
      </c>
      <c r="E29" s="16">
        <f>FLUID!I30</f>
        <v>0</v>
      </c>
      <c r="F29" s="16">
        <f>FLUID!J30</f>
        <v>0</v>
      </c>
      <c r="G29" s="16">
        <f>FLUID!K30</f>
        <v>0</v>
      </c>
      <c r="H29" s="16">
        <f>FLUID!L30</f>
        <v>0</v>
      </c>
      <c r="I29" s="16">
        <f>FLUID!M30</f>
        <v>0</v>
      </c>
      <c r="J29" s="16">
        <f>FLUID!N30</f>
        <v>0</v>
      </c>
      <c r="K29" s="16">
        <f>FLUID!O30</f>
        <v>0</v>
      </c>
      <c r="L29" s="16">
        <f>FLUID!P30</f>
        <v>0</v>
      </c>
      <c r="M29" s="16">
        <f>FLUID!Q30</f>
        <v>0</v>
      </c>
      <c r="N29" s="16">
        <f>FLUID!R30</f>
        <v>0</v>
      </c>
      <c r="O29" s="16">
        <f>FLUID!S30</f>
        <v>0</v>
      </c>
      <c r="P29" s="16">
        <f>FLUID!T30</f>
        <v>0</v>
      </c>
      <c r="Q29" s="16">
        <f>FLUID!U30</f>
        <v>0</v>
      </c>
      <c r="R29" s="16">
        <f>FLUID!V30</f>
        <v>0</v>
      </c>
      <c r="S29" s="16">
        <f>FLUID!W30</f>
        <v>0</v>
      </c>
      <c r="T29" s="16">
        <f>FLUID!X30</f>
        <v>0</v>
      </c>
      <c r="U29" s="16">
        <f>FLUID!Y30</f>
        <v>0</v>
      </c>
      <c r="V29" s="16">
        <f>FLUID!Z30</f>
        <v>0</v>
      </c>
      <c r="W29" s="16">
        <f>FLUID!AA30</f>
        <v>0</v>
      </c>
      <c r="X29" s="16">
        <f>FLUID!AB30</f>
        <v>0</v>
      </c>
      <c r="Y29" s="16">
        <f>FLUID!AC30</f>
        <v>0</v>
      </c>
      <c r="Z29" s="16">
        <f>FLUID!AD30</f>
        <v>0</v>
      </c>
      <c r="AA29" s="16">
        <f>FLUID!AE30</f>
        <v>0</v>
      </c>
      <c r="AB29" s="16">
        <f>FLUID!AF30</f>
        <v>0</v>
      </c>
      <c r="AC29" s="16">
        <f>FLUID!AG30</f>
        <v>0</v>
      </c>
      <c r="AD29" s="16">
        <f>FLUID!AH30</f>
        <v>0</v>
      </c>
      <c r="AE29" s="16">
        <f>FLUID!AI30</f>
        <v>0</v>
      </c>
      <c r="AF29" s="16">
        <f>FLUID!AJ30</f>
        <v>0</v>
      </c>
      <c r="AG29" s="16">
        <f>FLUID!AK30</f>
        <v>0</v>
      </c>
      <c r="AH29" s="16">
        <f>FLUID!AL30</f>
        <v>0</v>
      </c>
      <c r="AI29" s="16">
        <f>FLUID!BT30</f>
        <v>0</v>
      </c>
      <c r="AJ29" s="16">
        <f>FLUID!BU30</f>
        <v>0</v>
      </c>
      <c r="AK29" s="16">
        <f>FLUID!BV30</f>
        <v>0</v>
      </c>
      <c r="AL29" s="16">
        <f>FLUID!BW30</f>
        <v>0</v>
      </c>
      <c r="AM29" s="16">
        <f>FLUID!BX30</f>
        <v>0</v>
      </c>
      <c r="AN29" s="16">
        <f>FLUID!BY30</f>
        <v>0</v>
      </c>
      <c r="AO29" s="16">
        <f>FLUID!BZ30</f>
        <v>0</v>
      </c>
      <c r="AP29" s="16">
        <f>FLUID!CA30</f>
        <v>0</v>
      </c>
      <c r="AQ29" s="16">
        <f>FLUID!CB30</f>
        <v>0</v>
      </c>
      <c r="AR29" s="16">
        <f>FLUID!CC30</f>
        <v>0</v>
      </c>
      <c r="AS29" s="16">
        <f>FLUID!CD30</f>
        <v>0</v>
      </c>
      <c r="AT29" s="16">
        <f>FLUID!CE30</f>
        <v>0</v>
      </c>
      <c r="AU29" s="16">
        <f>FLUID!CF30</f>
        <v>0</v>
      </c>
      <c r="AV29" s="16">
        <f>FLUID!CG30</f>
        <v>0</v>
      </c>
      <c r="AW29" s="16">
        <f>FLUID!CH30</f>
        <v>0</v>
      </c>
      <c r="AX29" s="16">
        <f>FLUID!CI30</f>
        <v>0</v>
      </c>
      <c r="AY29" s="16">
        <f>FLUID!CJ30</f>
        <v>0</v>
      </c>
      <c r="AZ29" s="16">
        <f>FLUID!CK30</f>
        <v>0</v>
      </c>
      <c r="BA29" s="16">
        <f>FLUID!CL30</f>
        <v>0</v>
      </c>
      <c r="BB29" s="16">
        <f>FLUID!CM30</f>
        <v>0</v>
      </c>
      <c r="BC29" s="16">
        <f>FLUID!CN30</f>
        <v>0</v>
      </c>
      <c r="BD29" s="16">
        <f>FLUID!CO30</f>
        <v>0</v>
      </c>
      <c r="BE29" s="16">
        <f>FLUID!CP30</f>
        <v>0</v>
      </c>
      <c r="BF29" s="16">
        <f>FLUID!CQ30</f>
        <v>0</v>
      </c>
      <c r="BG29" s="16">
        <f>FLUID!CR30</f>
        <v>0</v>
      </c>
      <c r="BH29" s="16">
        <f>FLUID!CS30</f>
        <v>0</v>
      </c>
      <c r="BI29" s="16">
        <f>FLUID!CT30</f>
        <v>0</v>
      </c>
      <c r="BJ29" s="16">
        <f>FLUID!CU30</f>
        <v>0</v>
      </c>
      <c r="BK29" s="16">
        <f>FLUID!CV30</f>
        <v>0</v>
      </c>
      <c r="BL29" s="16">
        <f>FLUID!CW30</f>
        <v>0</v>
      </c>
      <c r="BM29" s="16">
        <f>FLUID!CX30</f>
        <v>0</v>
      </c>
      <c r="BN29" s="16">
        <f>FLUID!CY30</f>
        <v>0</v>
      </c>
      <c r="BO29" s="16">
        <f>FLUID!CZ30</f>
        <v>0</v>
      </c>
      <c r="BP29" s="16">
        <f>FLUID!DA30</f>
        <v>0</v>
      </c>
      <c r="BQ29" s="16"/>
      <c r="BR29" s="16"/>
      <c r="BS29" s="16">
        <f>FLUID!DB30</f>
        <v>0</v>
      </c>
      <c r="BT29" s="16">
        <f>FLUID!DC30</f>
        <v>0</v>
      </c>
    </row>
    <row r="30" spans="1:72" ht="22.5" hidden="1" customHeight="1" outlineLevel="1" thickBot="1" x14ac:dyDescent="0.4">
      <c r="A30" s="85">
        <f>FLUID!E31</f>
        <v>0</v>
      </c>
      <c r="B30" s="16">
        <f>FLUID!F31</f>
        <v>0</v>
      </c>
      <c r="C30" s="16">
        <f>FLUID!G31</f>
        <v>0</v>
      </c>
      <c r="D30" s="16">
        <f>FLUID!H31</f>
        <v>0</v>
      </c>
      <c r="E30" s="16">
        <f>FLUID!I31</f>
        <v>0</v>
      </c>
      <c r="F30" s="16">
        <f>FLUID!J31</f>
        <v>0</v>
      </c>
      <c r="G30" s="16">
        <f>FLUID!K31</f>
        <v>0</v>
      </c>
      <c r="H30" s="16">
        <f>FLUID!L31</f>
        <v>0</v>
      </c>
      <c r="I30" s="16">
        <f>FLUID!M31</f>
        <v>0</v>
      </c>
      <c r="J30" s="16">
        <f>FLUID!N31</f>
        <v>0</v>
      </c>
      <c r="K30" s="16">
        <f>FLUID!O31</f>
        <v>0</v>
      </c>
      <c r="L30" s="16">
        <f>FLUID!P31</f>
        <v>0</v>
      </c>
      <c r="M30" s="16">
        <f>FLUID!Q31</f>
        <v>0</v>
      </c>
      <c r="N30" s="16">
        <f>FLUID!R31</f>
        <v>0</v>
      </c>
      <c r="O30" s="16">
        <f>FLUID!S31</f>
        <v>0</v>
      </c>
      <c r="P30" s="16">
        <f>FLUID!T31</f>
        <v>0</v>
      </c>
      <c r="Q30" s="16">
        <f>FLUID!U31</f>
        <v>0</v>
      </c>
      <c r="R30" s="16">
        <f>FLUID!V31</f>
        <v>0</v>
      </c>
      <c r="S30" s="16">
        <f>FLUID!W31</f>
        <v>0</v>
      </c>
      <c r="T30" s="16">
        <f>FLUID!X31</f>
        <v>0</v>
      </c>
      <c r="U30" s="16">
        <f>FLUID!Y31</f>
        <v>0</v>
      </c>
      <c r="V30" s="16">
        <f>FLUID!Z31</f>
        <v>0</v>
      </c>
      <c r="W30" s="16">
        <f>FLUID!AA31</f>
        <v>0</v>
      </c>
      <c r="X30" s="16">
        <f>FLUID!AB31</f>
        <v>0</v>
      </c>
      <c r="Y30" s="16">
        <f>FLUID!AC31</f>
        <v>0</v>
      </c>
      <c r="Z30" s="16">
        <f>FLUID!AD31</f>
        <v>0</v>
      </c>
      <c r="AA30" s="16">
        <f>FLUID!AE31</f>
        <v>0</v>
      </c>
      <c r="AB30" s="16">
        <f>FLUID!AF31</f>
        <v>0</v>
      </c>
      <c r="AC30" s="16">
        <f>FLUID!AG31</f>
        <v>0</v>
      </c>
      <c r="AD30" s="16">
        <f>FLUID!AH31</f>
        <v>0</v>
      </c>
      <c r="AE30" s="16">
        <f>FLUID!AI31</f>
        <v>0</v>
      </c>
      <c r="AF30" s="16">
        <f>FLUID!AJ31</f>
        <v>0</v>
      </c>
      <c r="AG30" s="16">
        <f>FLUID!AK31</f>
        <v>0</v>
      </c>
      <c r="AH30" s="16">
        <f>FLUID!AL31</f>
        <v>0</v>
      </c>
      <c r="AI30" s="16">
        <f>FLUID!BT31</f>
        <v>0</v>
      </c>
      <c r="AJ30" s="16">
        <f>FLUID!BU31</f>
        <v>0</v>
      </c>
      <c r="AK30" s="16">
        <f>FLUID!BV31</f>
        <v>0</v>
      </c>
      <c r="AL30" s="16">
        <f>FLUID!BW31</f>
        <v>0</v>
      </c>
      <c r="AM30" s="16">
        <f>FLUID!BX31</f>
        <v>0</v>
      </c>
      <c r="AN30" s="16">
        <f>FLUID!BY31</f>
        <v>0</v>
      </c>
      <c r="AO30" s="16">
        <f>FLUID!BZ31</f>
        <v>0</v>
      </c>
      <c r="AP30" s="16">
        <f>FLUID!CA31</f>
        <v>0</v>
      </c>
      <c r="AQ30" s="16">
        <f>FLUID!CB31</f>
        <v>0</v>
      </c>
      <c r="AR30" s="16">
        <f>FLUID!CC31</f>
        <v>0</v>
      </c>
      <c r="AS30" s="16">
        <f>FLUID!CD31</f>
        <v>0</v>
      </c>
      <c r="AT30" s="16">
        <f>FLUID!CE31</f>
        <v>0</v>
      </c>
      <c r="AU30" s="16">
        <f>FLUID!CF31</f>
        <v>0</v>
      </c>
      <c r="AV30" s="16">
        <f>FLUID!CG31</f>
        <v>0</v>
      </c>
      <c r="AW30" s="16">
        <f>FLUID!CH31</f>
        <v>0</v>
      </c>
      <c r="AX30" s="16">
        <f>FLUID!CI31</f>
        <v>0</v>
      </c>
      <c r="AY30" s="16">
        <f>FLUID!CJ31</f>
        <v>0</v>
      </c>
      <c r="AZ30" s="16">
        <f>FLUID!CK31</f>
        <v>0</v>
      </c>
      <c r="BA30" s="16">
        <f>FLUID!CL31</f>
        <v>0</v>
      </c>
      <c r="BB30" s="16">
        <f>FLUID!CM31</f>
        <v>0</v>
      </c>
      <c r="BC30" s="16">
        <f>FLUID!CN31</f>
        <v>0</v>
      </c>
      <c r="BD30" s="16">
        <f>FLUID!CO31</f>
        <v>0</v>
      </c>
      <c r="BE30" s="16">
        <f>FLUID!CP31</f>
        <v>0</v>
      </c>
      <c r="BF30" s="16">
        <f>FLUID!CQ31</f>
        <v>0</v>
      </c>
      <c r="BG30" s="16">
        <f>FLUID!CR31</f>
        <v>0</v>
      </c>
      <c r="BH30" s="16">
        <f>FLUID!CS31</f>
        <v>0</v>
      </c>
      <c r="BI30" s="16">
        <f>FLUID!CT31</f>
        <v>0</v>
      </c>
      <c r="BJ30" s="16">
        <f>FLUID!CU31</f>
        <v>0</v>
      </c>
      <c r="BK30" s="16">
        <f>FLUID!CV31</f>
        <v>0</v>
      </c>
      <c r="BL30" s="16">
        <f>FLUID!CW31</f>
        <v>0</v>
      </c>
      <c r="BM30" s="16">
        <f>FLUID!CX31</f>
        <v>0</v>
      </c>
      <c r="BN30" s="16">
        <f>FLUID!CY31</f>
        <v>0</v>
      </c>
      <c r="BO30" s="16">
        <f>FLUID!CZ31</f>
        <v>0</v>
      </c>
      <c r="BP30" s="16">
        <f>FLUID!DA31</f>
        <v>0</v>
      </c>
      <c r="BQ30" s="16"/>
      <c r="BR30" s="16"/>
      <c r="BS30" s="16">
        <f>FLUID!DB31</f>
        <v>0</v>
      </c>
      <c r="BT30" s="16">
        <f>FLUID!DC31</f>
        <v>0</v>
      </c>
    </row>
    <row r="31" spans="1:72" ht="22.5" hidden="1" customHeight="1" outlineLevel="1" thickBot="1" x14ac:dyDescent="0.4">
      <c r="A31" s="85">
        <f>FLUID!E32</f>
        <v>0</v>
      </c>
      <c r="B31" s="16">
        <f>FLUID!F32</f>
        <v>0</v>
      </c>
      <c r="C31" s="16">
        <f>FLUID!G32</f>
        <v>0</v>
      </c>
      <c r="D31" s="16">
        <f>FLUID!H32</f>
        <v>0</v>
      </c>
      <c r="E31" s="16">
        <f>FLUID!I32</f>
        <v>0</v>
      </c>
      <c r="F31" s="16">
        <f>FLUID!J32</f>
        <v>0</v>
      </c>
      <c r="G31" s="16">
        <f>FLUID!K32</f>
        <v>0</v>
      </c>
      <c r="H31" s="16">
        <f>FLUID!L32</f>
        <v>0</v>
      </c>
      <c r="I31" s="16">
        <f>FLUID!M32</f>
        <v>0</v>
      </c>
      <c r="J31" s="16">
        <f>FLUID!N32</f>
        <v>0</v>
      </c>
      <c r="K31" s="16">
        <f>FLUID!O32</f>
        <v>0</v>
      </c>
      <c r="L31" s="16">
        <f>FLUID!P32</f>
        <v>0</v>
      </c>
      <c r="M31" s="16">
        <f>FLUID!Q32</f>
        <v>0</v>
      </c>
      <c r="N31" s="16">
        <f>FLUID!R32</f>
        <v>0</v>
      </c>
      <c r="O31" s="16">
        <f>FLUID!S32</f>
        <v>0</v>
      </c>
      <c r="P31" s="16">
        <f>FLUID!T32</f>
        <v>0</v>
      </c>
      <c r="Q31" s="16">
        <f>FLUID!U32</f>
        <v>0</v>
      </c>
      <c r="R31" s="16">
        <f>FLUID!V32</f>
        <v>0</v>
      </c>
      <c r="S31" s="16">
        <f>FLUID!W32</f>
        <v>0</v>
      </c>
      <c r="T31" s="16">
        <f>FLUID!X32</f>
        <v>0</v>
      </c>
      <c r="U31" s="16">
        <f>FLUID!Y32</f>
        <v>0</v>
      </c>
      <c r="V31" s="16">
        <f>FLUID!Z32</f>
        <v>0</v>
      </c>
      <c r="W31" s="16">
        <f>FLUID!AA32</f>
        <v>0</v>
      </c>
      <c r="X31" s="16">
        <f>FLUID!AB32</f>
        <v>0</v>
      </c>
      <c r="Y31" s="16">
        <f>FLUID!AC32</f>
        <v>0</v>
      </c>
      <c r="Z31" s="16">
        <f>FLUID!AD32</f>
        <v>0</v>
      </c>
      <c r="AA31" s="16">
        <f>FLUID!AE32</f>
        <v>0</v>
      </c>
      <c r="AB31" s="16">
        <f>FLUID!AF32</f>
        <v>0</v>
      </c>
      <c r="AC31" s="16">
        <f>FLUID!AG32</f>
        <v>0</v>
      </c>
      <c r="AD31" s="16">
        <f>FLUID!AH32</f>
        <v>0</v>
      </c>
      <c r="AE31" s="16">
        <f>FLUID!AI32</f>
        <v>0</v>
      </c>
      <c r="AF31" s="16">
        <f>FLUID!AJ32</f>
        <v>0</v>
      </c>
      <c r="AG31" s="16">
        <f>FLUID!AK32</f>
        <v>0</v>
      </c>
      <c r="AH31" s="16">
        <f>FLUID!AL32</f>
        <v>0</v>
      </c>
      <c r="AI31" s="16">
        <f>FLUID!BT32</f>
        <v>0</v>
      </c>
      <c r="AJ31" s="16">
        <f>FLUID!BU32</f>
        <v>0</v>
      </c>
      <c r="AK31" s="16">
        <f>FLUID!BV32</f>
        <v>0</v>
      </c>
      <c r="AL31" s="16">
        <f>FLUID!BW32</f>
        <v>0</v>
      </c>
      <c r="AM31" s="16">
        <f>FLUID!BX32</f>
        <v>0</v>
      </c>
      <c r="AN31" s="16">
        <f>FLUID!BY32</f>
        <v>0</v>
      </c>
      <c r="AO31" s="16">
        <f>FLUID!BZ32</f>
        <v>0</v>
      </c>
      <c r="AP31" s="16">
        <f>FLUID!CA32</f>
        <v>0</v>
      </c>
      <c r="AQ31" s="16">
        <f>FLUID!CB32</f>
        <v>0</v>
      </c>
      <c r="AR31" s="16">
        <f>FLUID!CC32</f>
        <v>0</v>
      </c>
      <c r="AS31" s="16">
        <f>FLUID!CD32</f>
        <v>0</v>
      </c>
      <c r="AT31" s="16">
        <f>FLUID!CE32</f>
        <v>0</v>
      </c>
      <c r="AU31" s="16">
        <f>FLUID!CF32</f>
        <v>0</v>
      </c>
      <c r="AV31" s="16">
        <f>FLUID!CG32</f>
        <v>0</v>
      </c>
      <c r="AW31" s="16">
        <f>FLUID!CH32</f>
        <v>0</v>
      </c>
      <c r="AX31" s="16">
        <f>FLUID!CI32</f>
        <v>0</v>
      </c>
      <c r="AY31" s="16">
        <f>FLUID!CJ32</f>
        <v>0</v>
      </c>
      <c r="AZ31" s="16">
        <f>FLUID!CK32</f>
        <v>0</v>
      </c>
      <c r="BA31" s="16">
        <f>FLUID!CL32</f>
        <v>0</v>
      </c>
      <c r="BB31" s="16">
        <f>FLUID!CM32</f>
        <v>0</v>
      </c>
      <c r="BC31" s="16">
        <f>FLUID!CN32</f>
        <v>0</v>
      </c>
      <c r="BD31" s="16">
        <f>FLUID!CO32</f>
        <v>0</v>
      </c>
      <c r="BE31" s="16">
        <f>FLUID!CP32</f>
        <v>0</v>
      </c>
      <c r="BF31" s="16">
        <f>FLUID!CQ32</f>
        <v>0</v>
      </c>
      <c r="BG31" s="16">
        <f>FLUID!CR32</f>
        <v>0</v>
      </c>
      <c r="BH31" s="16">
        <f>FLUID!CS32</f>
        <v>0</v>
      </c>
      <c r="BI31" s="16">
        <f>FLUID!CT32</f>
        <v>0</v>
      </c>
      <c r="BJ31" s="16">
        <f>FLUID!CU32</f>
        <v>0</v>
      </c>
      <c r="BK31" s="16">
        <f>FLUID!CV32</f>
        <v>0</v>
      </c>
      <c r="BL31" s="16">
        <f>FLUID!CW32</f>
        <v>0</v>
      </c>
      <c r="BM31" s="16">
        <f>FLUID!CX32</f>
        <v>0</v>
      </c>
      <c r="BN31" s="16">
        <f>FLUID!CY32</f>
        <v>0</v>
      </c>
      <c r="BO31" s="16">
        <f>FLUID!CZ32</f>
        <v>0</v>
      </c>
      <c r="BP31" s="16">
        <f>FLUID!DA32</f>
        <v>0</v>
      </c>
      <c r="BQ31" s="16"/>
      <c r="BR31" s="16"/>
      <c r="BS31" s="16">
        <f>FLUID!DB32</f>
        <v>0</v>
      </c>
      <c r="BT31" s="16">
        <f>FLUID!DC32</f>
        <v>0</v>
      </c>
    </row>
    <row r="32" spans="1:72" ht="22.5" hidden="1" customHeight="1" outlineLevel="1" thickBot="1" x14ac:dyDescent="0.4">
      <c r="A32" s="85">
        <f>FLUID!E75</f>
        <v>1</v>
      </c>
      <c r="B32" s="16">
        <f>FLUID!F33</f>
        <v>1</v>
      </c>
      <c r="C32" s="16">
        <f>FLUID!G33</f>
        <v>1</v>
      </c>
      <c r="D32" s="16">
        <f>FLUID!H33</f>
        <v>1</v>
      </c>
      <c r="E32" s="16">
        <f>FLUID!I33</f>
        <v>1</v>
      </c>
      <c r="F32" s="16">
        <f>FLUID!J33</f>
        <v>1</v>
      </c>
      <c r="G32" s="16">
        <f>FLUID!K33</f>
        <v>1</v>
      </c>
      <c r="H32" s="16">
        <f>FLUID!L33</f>
        <v>1</v>
      </c>
      <c r="I32" s="16">
        <f>FLUID!M33</f>
        <v>1</v>
      </c>
      <c r="J32" s="16">
        <f>FLUID!N33</f>
        <v>1</v>
      </c>
      <c r="K32" s="16">
        <f>FLUID!O33</f>
        <v>1</v>
      </c>
      <c r="L32" s="16">
        <f>FLUID!P33</f>
        <v>1</v>
      </c>
      <c r="M32" s="16">
        <f>FLUID!Q33</f>
        <v>0</v>
      </c>
      <c r="N32" s="16">
        <f>FLUID!R33</f>
        <v>0</v>
      </c>
      <c r="O32" s="16">
        <f>FLUID!S33</f>
        <v>0</v>
      </c>
      <c r="P32" s="16">
        <f>FLUID!T33</f>
        <v>0</v>
      </c>
      <c r="Q32" s="16">
        <f>FLUID!U33</f>
        <v>0</v>
      </c>
      <c r="R32" s="16">
        <f>FLUID!V33</f>
        <v>0</v>
      </c>
      <c r="S32" s="16">
        <f>FLUID!W33</f>
        <v>0</v>
      </c>
      <c r="T32" s="16">
        <f>FLUID!X33</f>
        <v>0</v>
      </c>
      <c r="U32" s="16">
        <f>FLUID!Y33</f>
        <v>0</v>
      </c>
      <c r="V32" s="16">
        <f>FLUID!Z33</f>
        <v>0</v>
      </c>
      <c r="W32" s="16">
        <f>FLUID!AA33</f>
        <v>0</v>
      </c>
      <c r="X32" s="16">
        <f>FLUID!AB33</f>
        <v>0</v>
      </c>
      <c r="Y32" s="16">
        <f>FLUID!AC33</f>
        <v>0</v>
      </c>
      <c r="Z32" s="16">
        <f>FLUID!AD33</f>
        <v>0</v>
      </c>
      <c r="AA32" s="16">
        <f>FLUID!AE33</f>
        <v>0</v>
      </c>
      <c r="AB32" s="16">
        <f>FLUID!AF33</f>
        <v>0</v>
      </c>
      <c r="AC32" s="16">
        <f>FLUID!AG33</f>
        <v>0</v>
      </c>
      <c r="AD32" s="16">
        <f>FLUID!AH33</f>
        <v>0</v>
      </c>
      <c r="AE32" s="16">
        <f>FLUID!AI33</f>
        <v>0</v>
      </c>
      <c r="AF32" s="16">
        <f>FLUID!AJ33</f>
        <v>0</v>
      </c>
      <c r="AG32" s="16">
        <f>FLUID!AK33</f>
        <v>0</v>
      </c>
      <c r="AH32" s="16">
        <f>FLUID!AL33</f>
        <v>0</v>
      </c>
      <c r="AI32" s="16">
        <f>FLUID!BT33</f>
        <v>0</v>
      </c>
      <c r="AJ32" s="16">
        <f>FLUID!BU33</f>
        <v>0</v>
      </c>
      <c r="AK32" s="16">
        <f>FLUID!BV33</f>
        <v>0</v>
      </c>
      <c r="AL32" s="16">
        <f>FLUID!BW33</f>
        <v>0</v>
      </c>
      <c r="AM32" s="16">
        <f>FLUID!BX33</f>
        <v>0</v>
      </c>
      <c r="AN32" s="16">
        <f>FLUID!BY33</f>
        <v>0</v>
      </c>
      <c r="AO32" s="16">
        <f>FLUID!BZ33</f>
        <v>0</v>
      </c>
      <c r="AP32" s="16">
        <f>FLUID!CA33</f>
        <v>0</v>
      </c>
      <c r="AQ32" s="16">
        <f>FLUID!CB33</f>
        <v>0</v>
      </c>
      <c r="AR32" s="16">
        <f>FLUID!CC33</f>
        <v>0</v>
      </c>
      <c r="AS32" s="16">
        <f>FLUID!CD33</f>
        <v>0</v>
      </c>
      <c r="AT32" s="16">
        <f>FLUID!CE33</f>
        <v>0</v>
      </c>
      <c r="AU32" s="16">
        <f>FLUID!CF33</f>
        <v>0</v>
      </c>
      <c r="AV32" s="16">
        <f>FLUID!CG33</f>
        <v>0</v>
      </c>
      <c r="AW32" s="16">
        <f>FLUID!CH33</f>
        <v>0</v>
      </c>
      <c r="AX32" s="16">
        <f>FLUID!CI33</f>
        <v>0</v>
      </c>
      <c r="AY32" s="16">
        <f>FLUID!CJ33</f>
        <v>0</v>
      </c>
      <c r="AZ32" s="16">
        <f>FLUID!CK33</f>
        <v>0</v>
      </c>
      <c r="BA32" s="16">
        <f>FLUID!CL33</f>
        <v>0</v>
      </c>
      <c r="BB32" s="16">
        <f>FLUID!CM33</f>
        <v>0</v>
      </c>
      <c r="BC32" s="16">
        <f>FLUID!CN33</f>
        <v>0</v>
      </c>
      <c r="BD32" s="16">
        <f>FLUID!CO33</f>
        <v>0</v>
      </c>
      <c r="BE32" s="16">
        <f>FLUID!CP33</f>
        <v>0</v>
      </c>
      <c r="BF32" s="16">
        <f>FLUID!CQ33</f>
        <v>0</v>
      </c>
      <c r="BG32" s="16">
        <f>FLUID!CR33</f>
        <v>0</v>
      </c>
      <c r="BH32" s="16">
        <f>FLUID!CS33</f>
        <v>0</v>
      </c>
      <c r="BI32" s="16">
        <f>FLUID!CT33</f>
        <v>0</v>
      </c>
      <c r="BJ32" s="16">
        <f>FLUID!CU33</f>
        <v>0</v>
      </c>
      <c r="BK32" s="16">
        <f>FLUID!CV33</f>
        <v>0</v>
      </c>
      <c r="BL32" s="16">
        <f>FLUID!CW33</f>
        <v>0</v>
      </c>
      <c r="BM32" s="16">
        <f>FLUID!CX33</f>
        <v>0</v>
      </c>
      <c r="BN32" s="16">
        <f>FLUID!CY33</f>
        <v>0</v>
      </c>
      <c r="BO32" s="16">
        <f>FLUID!CZ33</f>
        <v>0</v>
      </c>
      <c r="BP32" s="16">
        <f>FLUID!DA33</f>
        <v>0</v>
      </c>
      <c r="BQ32" s="16"/>
      <c r="BR32" s="16"/>
      <c r="BS32" s="16">
        <f>FLUID!DB33</f>
        <v>0</v>
      </c>
      <c r="BT32" s="16">
        <f>FLUID!DC33</f>
        <v>0</v>
      </c>
    </row>
    <row r="33" spans="1:72" ht="22.5" collapsed="1" thickTop="1" thickBot="1" x14ac:dyDescent="0.4"/>
    <row r="34" spans="1:72" ht="22.5" thickTop="1" thickBot="1" x14ac:dyDescent="0.4">
      <c r="A34" s="88" t="s">
        <v>28</v>
      </c>
      <c r="B34" s="60">
        <f>IFERROR(SOLID!F3,0)</f>
        <v>273.10000000000002</v>
      </c>
      <c r="C34" s="60">
        <f>IFERROR(SOLID!G3,0)</f>
        <v>339.2</v>
      </c>
      <c r="D34" s="60">
        <f>IFERROR(SOLID!H3,0)</f>
        <v>405.3</v>
      </c>
      <c r="E34" s="60">
        <f>IFERROR(SOLID!I3,0)</f>
        <v>471.4</v>
      </c>
      <c r="F34" s="60">
        <f>IFERROR(SOLID!J3,0)</f>
        <v>537.5</v>
      </c>
      <c r="G34" s="60">
        <f>IFERROR(SOLID!K3,0)</f>
        <v>603.5</v>
      </c>
      <c r="H34" s="60">
        <f>IFERROR(SOLID!L3,0)</f>
        <v>669.6</v>
      </c>
      <c r="I34" s="60">
        <f>IFERROR(SOLID!M3,0)</f>
        <v>686.1</v>
      </c>
      <c r="J34" s="60">
        <f>IFERROR(SOLID!N3,0)</f>
        <v>702.7</v>
      </c>
      <c r="K34" s="60">
        <f>IFERROR(SOLID!O3,0)</f>
        <v>719.2</v>
      </c>
      <c r="L34" s="60">
        <f>IFERROR(SOLID!P3,0)</f>
        <v>735.7</v>
      </c>
      <c r="M34" s="60">
        <f>IFERROR(SOLID!Q3,0)</f>
        <v>752.2</v>
      </c>
      <c r="N34" s="60">
        <f>IFERROR(SOLID!R3,0)</f>
        <v>768.7</v>
      </c>
      <c r="O34" s="60">
        <f>IFERROR(SOLID!S3,0)</f>
        <v>785.2</v>
      </c>
      <c r="P34" s="60">
        <f>IFERROR(SOLID!T3,0)</f>
        <v>801.8</v>
      </c>
      <c r="Q34" s="60">
        <f>IFERROR(SOLID!U3,0)</f>
        <v>867.8</v>
      </c>
      <c r="R34" s="60">
        <f>IFERROR(SOLID!V3,0)</f>
        <v>933.9</v>
      </c>
      <c r="S34" s="60">
        <f>IFERROR(SOLID!W3,0)</f>
        <v>950.4</v>
      </c>
      <c r="T34" s="60">
        <f>IFERROR(SOLID!X3,0)</f>
        <v>967</v>
      </c>
      <c r="U34" s="60">
        <f>IFERROR(SOLID!Y3,0)</f>
        <v>983.5</v>
      </c>
      <c r="V34" s="60">
        <f>IFERROR(SOLID!Z3,0)</f>
        <v>1000</v>
      </c>
      <c r="W34" s="60">
        <f>IFERROR(SOLID!AA3,0)</f>
        <v>0</v>
      </c>
      <c r="X34" s="60">
        <f>IFERROR(SOLID!AB3,0)</f>
        <v>0</v>
      </c>
      <c r="Y34" s="60">
        <f>IFERROR(SOLID!AC3,0)</f>
        <v>0</v>
      </c>
      <c r="Z34" s="60">
        <f>IFERROR(SOLID!AD3,0)</f>
        <v>0</v>
      </c>
      <c r="AA34" s="60">
        <f>IFERROR(SOLID!AE3,0)</f>
        <v>0</v>
      </c>
      <c r="AB34" s="60">
        <f>IFERROR(SOLID!AF3,0)</f>
        <v>0</v>
      </c>
      <c r="AC34" s="60">
        <f>IFERROR(SOLID!AG3,0)</f>
        <v>0</v>
      </c>
      <c r="AD34" s="60">
        <f>IFERROR(SOLID!AH3,0)</f>
        <v>0</v>
      </c>
      <c r="AE34" s="60">
        <f>IFERROR(SOLID!AI3,0)</f>
        <v>0</v>
      </c>
      <c r="AF34" s="60">
        <f>IFERROR(SOLID!AJ3,0)</f>
        <v>0</v>
      </c>
      <c r="AG34" s="60">
        <f>IFERROR(SOLID!AK3,0)</f>
        <v>0</v>
      </c>
      <c r="AH34" s="60">
        <f>IFERROR(SOLID!AL3,0)</f>
        <v>0</v>
      </c>
      <c r="AI34" s="60">
        <f>IFERROR(SOLID!AM3,0)</f>
        <v>0</v>
      </c>
      <c r="AJ34" s="60">
        <f>IFERROR(SOLID!AN3,0)</f>
        <v>0</v>
      </c>
      <c r="AK34" s="60">
        <f>IFERROR(SOLID!AO3,0)</f>
        <v>0</v>
      </c>
      <c r="AL34" s="60">
        <f>IFERROR(SOLID!AP3,0)</f>
        <v>0</v>
      </c>
      <c r="AM34" s="60">
        <f>IFERROR(SOLID!AQ3,0)</f>
        <v>0</v>
      </c>
      <c r="AN34" s="60">
        <f>IFERROR(SOLID!AR3,0)</f>
        <v>0</v>
      </c>
      <c r="AO34" s="60">
        <f>IFERROR(SOLID!AS3,0)</f>
        <v>0</v>
      </c>
      <c r="AP34" s="60">
        <f>IFERROR(SOLID!AT3,0)</f>
        <v>0</v>
      </c>
      <c r="AQ34" s="60">
        <f>IFERROR(SOLID!AU3,0)</f>
        <v>0</v>
      </c>
      <c r="AR34" s="60">
        <f>IFERROR(SOLID!AV3,0)</f>
        <v>0</v>
      </c>
      <c r="AS34" s="60">
        <f>IFERROR(SOLID!AW3,0)</f>
        <v>0</v>
      </c>
      <c r="AT34" s="60">
        <f>IFERROR(SOLID!AX3,0)</f>
        <v>0</v>
      </c>
      <c r="AU34" s="60">
        <f>IFERROR(SOLID!AY3,0)</f>
        <v>0</v>
      </c>
      <c r="AV34" s="60">
        <f>IFERROR(SOLID!AZ3,0)</f>
        <v>0</v>
      </c>
      <c r="AW34" s="60">
        <f>IFERROR(SOLID!BA3,0)</f>
        <v>0</v>
      </c>
      <c r="AX34" s="60">
        <f>IFERROR(SOLID!BB3,0)</f>
        <v>0</v>
      </c>
      <c r="AY34" s="60">
        <f>IFERROR(SOLID!BC3,0)</f>
        <v>0</v>
      </c>
      <c r="AZ34" s="60">
        <f>IFERROR(SOLID!BD3,0)</f>
        <v>0</v>
      </c>
      <c r="BA34" s="60">
        <f>IFERROR(SOLID!BE3,0)</f>
        <v>0</v>
      </c>
      <c r="BB34" s="60">
        <f>IFERROR(SOLID!BF3,0)</f>
        <v>0</v>
      </c>
      <c r="BC34" s="60">
        <f>IFERROR(SOLID!BG3,0)</f>
        <v>0</v>
      </c>
      <c r="BD34" s="60">
        <f>IFERROR(SOLID!BH3,0)</f>
        <v>0</v>
      </c>
      <c r="BE34" s="60">
        <f>IFERROR(SOLID!BI3,0)</f>
        <v>0</v>
      </c>
      <c r="BF34" s="60">
        <f>IFERROR(SOLID!BJ3,0)</f>
        <v>0</v>
      </c>
      <c r="BG34" s="60">
        <f>IFERROR(SOLID!BK3,0)</f>
        <v>0</v>
      </c>
      <c r="BH34" s="60">
        <f>IFERROR(SOLID!BL3,0)</f>
        <v>0</v>
      </c>
      <c r="BI34" s="60">
        <f>IFERROR(SOLID!BM3,0)</f>
        <v>0</v>
      </c>
      <c r="BJ34" s="60">
        <f>IFERROR(SOLID!BN3,0)</f>
        <v>0</v>
      </c>
      <c r="BK34" s="60">
        <f>IFERROR(SOLID!BO3,0)</f>
        <v>0</v>
      </c>
      <c r="BL34" s="60">
        <f>IFERROR(SOLID!BP3,0)</f>
        <v>0</v>
      </c>
      <c r="BM34" s="60">
        <f>IFERROR(SOLID!BQ3,0)</f>
        <v>0</v>
      </c>
      <c r="BN34" s="60">
        <f>IFERROR(SOLID!BR3,0)</f>
        <v>0</v>
      </c>
      <c r="BO34" s="60">
        <f>IFERROR(SOLID!BS3,0)</f>
        <v>0</v>
      </c>
      <c r="BP34" s="60">
        <f>IFERROR(SOLID!BT3,0)</f>
        <v>0</v>
      </c>
      <c r="BQ34" s="60">
        <f>IFERROR(SOLID!BU3,0)</f>
        <v>0</v>
      </c>
      <c r="BR34" s="60">
        <f>IFERROR(SOLID!BV3,0)</f>
        <v>0</v>
      </c>
      <c r="BS34" s="60">
        <f>IFERROR(SOLID!BW3,0)</f>
        <v>0</v>
      </c>
      <c r="BT34" s="60">
        <f>IFERROR(SOLID!BX3,0)</f>
        <v>0</v>
      </c>
    </row>
    <row r="35" spans="1:72" ht="22.5" hidden="1" outlineLevel="1" thickTop="1" thickBot="1" x14ac:dyDescent="0.4">
      <c r="A35" s="85" t="str">
        <f>IFERROR(SOLID!E4,0)</f>
        <v>*GeSe2</v>
      </c>
      <c r="B35" s="16">
        <f>IFERROR(SOLID!F4,0)</f>
        <v>0.12</v>
      </c>
      <c r="C35" s="16">
        <f>IFERROR(SOLID!G4,0)</f>
        <v>0.12</v>
      </c>
      <c r="D35" s="16">
        <f>IFERROR(SOLID!H4,0)</f>
        <v>0.12</v>
      </c>
      <c r="E35" s="16">
        <f>IFERROR(SOLID!I4,0)</f>
        <v>0.12</v>
      </c>
      <c r="F35" s="16">
        <f>IFERROR(SOLID!J4,0)</f>
        <v>0.12</v>
      </c>
      <c r="G35" s="16">
        <f>IFERROR(SOLID!K4,0)</f>
        <v>0.12</v>
      </c>
      <c r="H35" s="16">
        <f>IFERROR(SOLID!L4,0)</f>
        <v>0.12</v>
      </c>
      <c r="I35" s="16">
        <f>IFERROR(SOLID!M4,0)</f>
        <v>0.12</v>
      </c>
      <c r="J35" s="16">
        <f>IFERROR(SOLID!N4,0)</f>
        <v>0.12</v>
      </c>
      <c r="K35" s="16">
        <f>IFERROR(SOLID!O4,0)</f>
        <v>0.11999</v>
      </c>
      <c r="L35" s="16">
        <f>IFERROR(SOLID!P4,0)</f>
        <v>0.10613</v>
      </c>
      <c r="M35" s="16">
        <f>IFERROR(SOLID!Q4,0)</f>
        <v>9.7070000000000004E-2</v>
      </c>
      <c r="N35" s="16">
        <f>IFERROR(SOLID!R4,0)</f>
        <v>7.8125E-2</v>
      </c>
      <c r="O35" s="16">
        <f>IFERROR(SOLID!S4,0)</f>
        <v>1.8605E-2</v>
      </c>
      <c r="P35" s="16">
        <f>IFERROR(SOLID!T4,0)</f>
        <v>3.2372E-12</v>
      </c>
      <c r="Q35" s="16">
        <f>IFERROR(SOLID!U4,0)</f>
        <v>0</v>
      </c>
      <c r="R35" s="16">
        <f>IFERROR(SOLID!V4,0)</f>
        <v>0</v>
      </c>
      <c r="S35" s="16">
        <f>IFERROR(SOLID!W4,0)</f>
        <v>0</v>
      </c>
      <c r="T35" s="16">
        <f>IFERROR(SOLID!X4,0)</f>
        <v>0</v>
      </c>
      <c r="U35" s="16">
        <f>IFERROR(SOLID!Y4,0)</f>
        <v>0</v>
      </c>
      <c r="V35" s="16">
        <f>IFERROR(SOLID!Z4,0)</f>
        <v>0</v>
      </c>
      <c r="W35" s="16">
        <f>IFERROR(SOLID!AA4,0)</f>
        <v>0</v>
      </c>
      <c r="X35" s="16">
        <f>IFERROR(SOLID!AB4,0)</f>
        <v>0</v>
      </c>
      <c r="Y35" s="16">
        <f>IFERROR(SOLID!AC4,0)</f>
        <v>0</v>
      </c>
      <c r="Z35" s="16">
        <f>IFERROR(SOLID!AD4,0)</f>
        <v>0</v>
      </c>
      <c r="AA35" s="16">
        <f>IFERROR(SOLID!AE4,0)</f>
        <v>0</v>
      </c>
      <c r="AB35" s="16">
        <f>IFERROR(SOLID!AF4,0)</f>
        <v>0</v>
      </c>
      <c r="AC35" s="16">
        <f>IFERROR(SOLID!AG4,0)</f>
        <v>0</v>
      </c>
      <c r="AD35" s="16">
        <f>IFERROR(SOLID!AH4,0)</f>
        <v>0</v>
      </c>
      <c r="AE35" s="16">
        <f>IFERROR(SOLID!AI4,0)</f>
        <v>0</v>
      </c>
      <c r="AF35" s="16">
        <f>IFERROR(SOLID!AJ4,0)</f>
        <v>0</v>
      </c>
      <c r="AG35" s="16">
        <f>IFERROR(SOLID!AK4,0)</f>
        <v>0</v>
      </c>
      <c r="AH35" s="16">
        <f>IFERROR(SOLID!AL4,0)</f>
        <v>0</v>
      </c>
      <c r="AI35" s="16">
        <f>IFERROR(SOLID!AM4,0)</f>
        <v>0</v>
      </c>
      <c r="AJ35" s="16">
        <f>IFERROR(SOLID!AN4,0)</f>
        <v>0</v>
      </c>
      <c r="AK35" s="16">
        <f>IFERROR(SOLID!AO4,0)</f>
        <v>0</v>
      </c>
      <c r="AL35" s="16">
        <f>IFERROR(SOLID!AP4,0)</f>
        <v>0</v>
      </c>
      <c r="AM35" s="16">
        <f>IFERROR(SOLID!AQ4,0)</f>
        <v>0</v>
      </c>
      <c r="AN35" s="16">
        <f>IFERROR(SOLID!AR4,0)</f>
        <v>0</v>
      </c>
      <c r="AO35" s="16">
        <f>IFERROR(SOLID!AS4,0)</f>
        <v>0</v>
      </c>
      <c r="AP35" s="16">
        <f>IFERROR(SOLID!AT4,0)</f>
        <v>0</v>
      </c>
      <c r="AQ35" s="16">
        <f>IFERROR(SOLID!AU4,0)</f>
        <v>0</v>
      </c>
      <c r="AR35" s="16">
        <f>IFERROR(SOLID!AV4,0)</f>
        <v>0</v>
      </c>
      <c r="AS35" s="16">
        <f>IFERROR(SOLID!AW4,0)</f>
        <v>0</v>
      </c>
      <c r="AT35" s="16">
        <f>IFERROR(SOLID!AX4,0)</f>
        <v>0</v>
      </c>
      <c r="AU35" s="16">
        <f>IFERROR(SOLID!AY4,0)</f>
        <v>0</v>
      </c>
      <c r="AV35" s="16">
        <f>IFERROR(SOLID!AZ4,0)</f>
        <v>0</v>
      </c>
      <c r="AW35" s="16">
        <f>IFERROR(SOLID!BA4,0)</f>
        <v>0</v>
      </c>
      <c r="AX35" s="16">
        <f>IFERROR(SOLID!BB4,0)</f>
        <v>0</v>
      </c>
      <c r="AY35" s="16">
        <f>IFERROR(SOLID!BC4,0)</f>
        <v>0</v>
      </c>
      <c r="AZ35" s="16">
        <f>IFERROR(SOLID!BD4,0)</f>
        <v>0</v>
      </c>
      <c r="BA35" s="16">
        <f>IFERROR(SOLID!BE4,0)</f>
        <v>0</v>
      </c>
      <c r="BB35" s="16">
        <f>IFERROR(SOLID!BF4,0)</f>
        <v>0</v>
      </c>
      <c r="BC35" s="16">
        <f>IFERROR(SOLID!BG4,0)</f>
        <v>0</v>
      </c>
      <c r="BD35" s="16">
        <f>IFERROR(SOLID!BH4,0)</f>
        <v>0</v>
      </c>
      <c r="BE35" s="16">
        <f>IFERROR(SOLID!BI4,0)</f>
        <v>0</v>
      </c>
      <c r="BF35" s="16">
        <f>IFERROR(SOLID!BJ4,0)</f>
        <v>0</v>
      </c>
      <c r="BG35" s="16">
        <f>IFERROR(SOLID!BK4,0)</f>
        <v>0</v>
      </c>
      <c r="BH35" s="16">
        <f>IFERROR(SOLID!BL4,0)</f>
        <v>0</v>
      </c>
      <c r="BI35" s="16">
        <f>IFERROR(SOLID!BM4,0)</f>
        <v>0</v>
      </c>
      <c r="BJ35" s="16">
        <f>IFERROR(SOLID!BN4,0)</f>
        <v>0</v>
      </c>
      <c r="BK35" s="16">
        <f>IFERROR(SOLID!BO4,0)</f>
        <v>0</v>
      </c>
      <c r="BL35" s="16">
        <f>IFERROR(SOLID!BP4,0)</f>
        <v>0</v>
      </c>
      <c r="BM35" s="16">
        <f>IFERROR(SOLID!BQ4,0)</f>
        <v>0</v>
      </c>
      <c r="BN35" s="16">
        <f>IFERROR(SOLID!BR4,0)</f>
        <v>0</v>
      </c>
      <c r="BO35" s="16">
        <f>IFERROR(SOLID!BS4,0)</f>
        <v>0</v>
      </c>
      <c r="BP35" s="16">
        <f>IFERROR(SOLID!BT4,0)</f>
        <v>0</v>
      </c>
      <c r="BQ35" s="16">
        <f>IFERROR(SOLID!BU4,0)</f>
        <v>0</v>
      </c>
      <c r="BR35" s="16">
        <f>IFERROR(SOLID!BV4,0)</f>
        <v>0</v>
      </c>
      <c r="BS35" s="16">
        <f>IFERROR(SOLID!BW4,0)</f>
        <v>0</v>
      </c>
      <c r="BT35" s="16">
        <f>IFERROR(SOLID!BX4,0)</f>
        <v>0</v>
      </c>
    </row>
    <row r="36" spans="1:72" ht="21.75" hidden="1" outlineLevel="1" thickBot="1" x14ac:dyDescent="0.4">
      <c r="A36" s="85" t="str">
        <f>IFERROR(SOLID!E5,0)</f>
        <v>*Ga2Se3</v>
      </c>
      <c r="B36" s="16">
        <f>IFERROR(SOLID!F5,0)</f>
        <v>0.04</v>
      </c>
      <c r="C36" s="16">
        <f>IFERROR(SOLID!G5,0)</f>
        <v>0.04</v>
      </c>
      <c r="D36" s="16">
        <f>IFERROR(SOLID!H5,0)</f>
        <v>0.04</v>
      </c>
      <c r="E36" s="16">
        <f>IFERROR(SOLID!I5,0)</f>
        <v>0.04</v>
      </c>
      <c r="F36" s="16">
        <f>IFERROR(SOLID!J5,0)</f>
        <v>0.04</v>
      </c>
      <c r="G36" s="16">
        <f>IFERROR(SOLID!K5,0)</f>
        <v>0.04</v>
      </c>
      <c r="H36" s="16">
        <f>IFERROR(SOLID!L5,0)</f>
        <v>0.04</v>
      </c>
      <c r="I36" s="16">
        <f>IFERROR(SOLID!M5,0)</f>
        <v>0.04</v>
      </c>
      <c r="J36" s="16">
        <f>IFERROR(SOLID!N5,0)</f>
        <v>0.04</v>
      </c>
      <c r="K36" s="16">
        <f>IFERROR(SOLID!O5,0)</f>
        <v>0.04</v>
      </c>
      <c r="L36" s="16">
        <f>IFERROR(SOLID!P5,0)</f>
        <v>4.0088E-4</v>
      </c>
      <c r="M36" s="16">
        <f>IFERROR(SOLID!Q5,0)</f>
        <v>2.1825E-12</v>
      </c>
      <c r="N36" s="16">
        <f>IFERROR(SOLID!R5,0)</f>
        <v>2.7739E-26</v>
      </c>
      <c r="O36" s="16">
        <f>IFERROR(SOLID!S5,0)</f>
        <v>0</v>
      </c>
      <c r="P36" s="16">
        <f>IFERROR(SOLID!T5,0)</f>
        <v>0</v>
      </c>
      <c r="Q36" s="16">
        <f>IFERROR(SOLID!U5,0)</f>
        <v>0</v>
      </c>
      <c r="R36" s="16">
        <f>IFERROR(SOLID!V5,0)</f>
        <v>0</v>
      </c>
      <c r="S36" s="16">
        <f>IFERROR(SOLID!W5,0)</f>
        <v>0</v>
      </c>
      <c r="T36" s="16">
        <f>IFERROR(SOLID!X5,0)</f>
        <v>0</v>
      </c>
      <c r="U36" s="16">
        <f>IFERROR(SOLID!Y5,0)</f>
        <v>0</v>
      </c>
      <c r="V36" s="16">
        <f>IFERROR(SOLID!Z5,0)</f>
        <v>0</v>
      </c>
      <c r="W36" s="16">
        <f>IFERROR(SOLID!AA5,0)</f>
        <v>0</v>
      </c>
      <c r="X36" s="16">
        <f>IFERROR(SOLID!AB5,0)</f>
        <v>0</v>
      </c>
      <c r="Y36" s="16">
        <f>IFERROR(SOLID!AC5,0)</f>
        <v>0</v>
      </c>
      <c r="Z36" s="16">
        <f>IFERROR(SOLID!AD5,0)</f>
        <v>0</v>
      </c>
      <c r="AA36" s="16">
        <f>IFERROR(SOLID!AE5,0)</f>
        <v>0</v>
      </c>
      <c r="AB36" s="16">
        <f>IFERROR(SOLID!AF5,0)</f>
        <v>0</v>
      </c>
      <c r="AC36" s="16">
        <f>IFERROR(SOLID!AG5,0)</f>
        <v>0</v>
      </c>
      <c r="AD36" s="16">
        <f>IFERROR(SOLID!AH5,0)</f>
        <v>0</v>
      </c>
      <c r="AE36" s="16">
        <f>IFERROR(SOLID!AI5,0)</f>
        <v>0</v>
      </c>
      <c r="AF36" s="16">
        <f>IFERROR(SOLID!AJ5,0)</f>
        <v>0</v>
      </c>
      <c r="AG36" s="16">
        <f>IFERROR(SOLID!AK5,0)</f>
        <v>0</v>
      </c>
      <c r="AH36" s="16">
        <f>IFERROR(SOLID!AL5,0)</f>
        <v>0</v>
      </c>
      <c r="AI36" s="16">
        <f>IFERROR(SOLID!AM5,0)</f>
        <v>0</v>
      </c>
      <c r="AJ36" s="16">
        <f>IFERROR(SOLID!AN5,0)</f>
        <v>0</v>
      </c>
      <c r="AK36" s="16">
        <f>IFERROR(SOLID!AO5,0)</f>
        <v>0</v>
      </c>
      <c r="AL36" s="16">
        <f>IFERROR(SOLID!AP5,0)</f>
        <v>0</v>
      </c>
      <c r="AM36" s="16">
        <f>IFERROR(SOLID!AQ5,0)</f>
        <v>0</v>
      </c>
      <c r="AN36" s="16">
        <f>IFERROR(SOLID!AR5,0)</f>
        <v>0</v>
      </c>
      <c r="AO36" s="16">
        <f>IFERROR(SOLID!AS5,0)</f>
        <v>0</v>
      </c>
      <c r="AP36" s="16">
        <f>IFERROR(SOLID!AT5,0)</f>
        <v>0</v>
      </c>
      <c r="AQ36" s="16">
        <f>IFERROR(SOLID!AU5,0)</f>
        <v>0</v>
      </c>
      <c r="AR36" s="16">
        <f>IFERROR(SOLID!AV5,0)</f>
        <v>0</v>
      </c>
      <c r="AS36" s="16">
        <f>IFERROR(SOLID!AW5,0)</f>
        <v>0</v>
      </c>
      <c r="AT36" s="16">
        <f>IFERROR(SOLID!AX5,0)</f>
        <v>0</v>
      </c>
      <c r="AU36" s="16">
        <f>IFERROR(SOLID!AY5,0)</f>
        <v>0</v>
      </c>
      <c r="AV36" s="16">
        <f>IFERROR(SOLID!AZ5,0)</f>
        <v>0</v>
      </c>
      <c r="AW36" s="16">
        <f>IFERROR(SOLID!BA5,0)</f>
        <v>0</v>
      </c>
      <c r="AX36" s="16">
        <f>IFERROR(SOLID!BB5,0)</f>
        <v>0</v>
      </c>
      <c r="AY36" s="16">
        <f>IFERROR(SOLID!BC5,0)</f>
        <v>0</v>
      </c>
      <c r="AZ36" s="16">
        <f>IFERROR(SOLID!BD5,0)</f>
        <v>0</v>
      </c>
      <c r="BA36" s="16">
        <f>IFERROR(SOLID!BE5,0)</f>
        <v>0</v>
      </c>
      <c r="BB36" s="16">
        <f>IFERROR(SOLID!BF5,0)</f>
        <v>0</v>
      </c>
      <c r="BC36" s="16">
        <f>IFERROR(SOLID!BG5,0)</f>
        <v>0</v>
      </c>
      <c r="BD36" s="16">
        <f>IFERROR(SOLID!BH5,0)</f>
        <v>0</v>
      </c>
      <c r="BE36" s="16">
        <f>IFERROR(SOLID!BI5,0)</f>
        <v>0</v>
      </c>
      <c r="BF36" s="16">
        <f>IFERROR(SOLID!BJ5,0)</f>
        <v>0</v>
      </c>
      <c r="BG36" s="16">
        <f>IFERROR(SOLID!BK5,0)</f>
        <v>0</v>
      </c>
      <c r="BH36" s="16">
        <f>IFERROR(SOLID!BL5,0)</f>
        <v>0</v>
      </c>
      <c r="BI36" s="16">
        <f>IFERROR(SOLID!BM5,0)</f>
        <v>0</v>
      </c>
      <c r="BJ36" s="16">
        <f>IFERROR(SOLID!BN5,0)</f>
        <v>0</v>
      </c>
      <c r="BK36" s="16">
        <f>IFERROR(SOLID!BO5,0)</f>
        <v>0</v>
      </c>
      <c r="BL36" s="16">
        <f>IFERROR(SOLID!BP5,0)</f>
        <v>0</v>
      </c>
      <c r="BM36" s="16">
        <f>IFERROR(SOLID!BQ5,0)</f>
        <v>0</v>
      </c>
      <c r="BN36" s="16">
        <f>IFERROR(SOLID!BR5,0)</f>
        <v>0</v>
      </c>
      <c r="BO36" s="16">
        <f>IFERROR(SOLID!BS5,0)</f>
        <v>0</v>
      </c>
      <c r="BP36" s="16">
        <f>IFERROR(SOLID!BT5,0)</f>
        <v>0</v>
      </c>
      <c r="BQ36" s="16">
        <f>IFERROR(SOLID!BU5,0)</f>
        <v>0</v>
      </c>
      <c r="BR36" s="16">
        <f>IFERROR(SOLID!BV5,0)</f>
        <v>0</v>
      </c>
      <c r="BS36" s="16">
        <f>IFERROR(SOLID!BW5,0)</f>
        <v>0</v>
      </c>
      <c r="BT36" s="16">
        <f>IFERROR(SOLID!BX5,0)</f>
        <v>0</v>
      </c>
    </row>
    <row r="37" spans="1:72" ht="21.75" hidden="1" outlineLevel="1" thickBot="1" x14ac:dyDescent="0.4">
      <c r="A37" s="85" t="str">
        <f>IFERROR(SOLID!E6,0)</f>
        <v>*Ga2Se3[l]</v>
      </c>
      <c r="B37" s="16">
        <f>IFERROR(SOLID!F6,0)</f>
        <v>0</v>
      </c>
      <c r="C37" s="16">
        <f>IFERROR(SOLID!G6,0)</f>
        <v>0</v>
      </c>
      <c r="D37" s="16">
        <f>IFERROR(SOLID!H6,0)</f>
        <v>0</v>
      </c>
      <c r="E37" s="16">
        <f>IFERROR(SOLID!I6,0)</f>
        <v>0</v>
      </c>
      <c r="F37" s="16">
        <f>IFERROR(SOLID!J6,0)</f>
        <v>0</v>
      </c>
      <c r="G37" s="16">
        <f>IFERROR(SOLID!K6,0)</f>
        <v>0</v>
      </c>
      <c r="H37" s="16">
        <f>IFERROR(SOLID!L6,0)</f>
        <v>1.4605E-33</v>
      </c>
      <c r="I37" s="16">
        <f>IFERROR(SOLID!M6,0)</f>
        <v>7.2174999999999997E-31</v>
      </c>
      <c r="J37" s="16">
        <f>IFERROR(SOLID!N6,0)</f>
        <v>2.0326999999999999E-30</v>
      </c>
      <c r="K37" s="16">
        <f>IFERROR(SOLID!O6,0)</f>
        <v>1.1013000000000001E-33</v>
      </c>
      <c r="L37" s="16">
        <f>IFERROR(SOLID!P6,0)</f>
        <v>0</v>
      </c>
      <c r="M37" s="16">
        <f>IFERROR(SOLID!Q6,0)</f>
        <v>9.9603999999999999E-15</v>
      </c>
      <c r="N37" s="16">
        <f>IFERROR(SOLID!R6,0)</f>
        <v>2.3954E-21</v>
      </c>
      <c r="O37" s="16">
        <f>IFERROR(SOLID!S6,0)</f>
        <v>0</v>
      </c>
      <c r="P37" s="16">
        <f>IFERROR(SOLID!T6,0)</f>
        <v>0</v>
      </c>
      <c r="Q37" s="16">
        <f>IFERROR(SOLID!U6,0)</f>
        <v>0</v>
      </c>
      <c r="R37" s="16">
        <f>IFERROR(SOLID!V6,0)</f>
        <v>5.1883000000000001E-34</v>
      </c>
      <c r="S37" s="16">
        <f>IFERROR(SOLID!W6,0)</f>
        <v>5.5150999999999998E-32</v>
      </c>
      <c r="T37" s="16">
        <f>IFERROR(SOLID!X6,0)</f>
        <v>6.4141999999999995E-32</v>
      </c>
      <c r="U37" s="16">
        <f>IFERROR(SOLID!Y6,0)</f>
        <v>7.8338999999999997E-32</v>
      </c>
      <c r="V37" s="16">
        <f>IFERROR(SOLID!Z6,0)</f>
        <v>1.0585E-32</v>
      </c>
      <c r="W37" s="16">
        <f>IFERROR(SOLID!AA6,0)</f>
        <v>0</v>
      </c>
      <c r="X37" s="16">
        <f>IFERROR(SOLID!AB6,0)</f>
        <v>0</v>
      </c>
      <c r="Y37" s="16">
        <f>IFERROR(SOLID!AC6,0)</f>
        <v>0</v>
      </c>
      <c r="Z37" s="16">
        <f>IFERROR(SOLID!AD6,0)</f>
        <v>0</v>
      </c>
      <c r="AA37" s="16">
        <f>IFERROR(SOLID!AE6,0)</f>
        <v>0</v>
      </c>
      <c r="AB37" s="16">
        <f>IFERROR(SOLID!AF6,0)</f>
        <v>0</v>
      </c>
      <c r="AC37" s="16">
        <f>IFERROR(SOLID!AG6,0)</f>
        <v>0</v>
      </c>
      <c r="AD37" s="16">
        <f>IFERROR(SOLID!AH6,0)</f>
        <v>0</v>
      </c>
      <c r="AE37" s="16">
        <f>IFERROR(SOLID!AI6,0)</f>
        <v>0</v>
      </c>
      <c r="AF37" s="16">
        <f>IFERROR(SOLID!AJ6,0)</f>
        <v>0</v>
      </c>
      <c r="AG37" s="16">
        <f>IFERROR(SOLID!AK6,0)</f>
        <v>0</v>
      </c>
      <c r="AH37" s="16">
        <f>IFERROR(SOLID!AL6,0)</f>
        <v>0</v>
      </c>
      <c r="AI37" s="16">
        <f>IFERROR(SOLID!AM6,0)</f>
        <v>0</v>
      </c>
      <c r="AJ37" s="16">
        <f>IFERROR(SOLID!AN6,0)</f>
        <v>0</v>
      </c>
      <c r="AK37" s="16">
        <f>IFERROR(SOLID!AO6,0)</f>
        <v>0</v>
      </c>
      <c r="AL37" s="16">
        <f>IFERROR(SOLID!AP6,0)</f>
        <v>0</v>
      </c>
      <c r="AM37" s="16">
        <f>IFERROR(SOLID!AQ6,0)</f>
        <v>0</v>
      </c>
      <c r="AN37" s="16">
        <f>IFERROR(SOLID!AR6,0)</f>
        <v>0</v>
      </c>
      <c r="AO37" s="16">
        <f>IFERROR(SOLID!AS6,0)</f>
        <v>0</v>
      </c>
      <c r="AP37" s="16">
        <f>IFERROR(SOLID!AT6,0)</f>
        <v>0</v>
      </c>
      <c r="AQ37" s="16">
        <f>IFERROR(SOLID!AU6,0)</f>
        <v>0</v>
      </c>
      <c r="AR37" s="16">
        <f>IFERROR(SOLID!AV6,0)</f>
        <v>0</v>
      </c>
      <c r="AS37" s="16">
        <f>IFERROR(SOLID!AW6,0)</f>
        <v>0</v>
      </c>
      <c r="AT37" s="16">
        <f>IFERROR(SOLID!AX6,0)</f>
        <v>0</v>
      </c>
      <c r="AU37" s="16">
        <f>IFERROR(SOLID!AY6,0)</f>
        <v>0</v>
      </c>
      <c r="AV37" s="16">
        <f>IFERROR(SOLID!AZ6,0)</f>
        <v>0</v>
      </c>
      <c r="AW37" s="16">
        <f>IFERROR(SOLID!BA6,0)</f>
        <v>0</v>
      </c>
      <c r="AX37" s="16">
        <f>IFERROR(SOLID!BB6,0)</f>
        <v>0</v>
      </c>
      <c r="AY37" s="16">
        <f>IFERROR(SOLID!BC6,0)</f>
        <v>0</v>
      </c>
      <c r="AZ37" s="16">
        <f>IFERROR(SOLID!BD6,0)</f>
        <v>0</v>
      </c>
      <c r="BA37" s="16">
        <f>IFERROR(SOLID!BE6,0)</f>
        <v>0</v>
      </c>
      <c r="BB37" s="16">
        <f>IFERROR(SOLID!BF6,0)</f>
        <v>0</v>
      </c>
      <c r="BC37" s="16">
        <f>IFERROR(SOLID!BG6,0)</f>
        <v>0</v>
      </c>
      <c r="BD37" s="16">
        <f>IFERROR(SOLID!BH6,0)</f>
        <v>0</v>
      </c>
      <c r="BE37" s="16">
        <f>IFERROR(SOLID!BI6,0)</f>
        <v>0</v>
      </c>
      <c r="BF37" s="16">
        <f>IFERROR(SOLID!BJ6,0)</f>
        <v>0</v>
      </c>
      <c r="BG37" s="16">
        <f>IFERROR(SOLID!BK6,0)</f>
        <v>0</v>
      </c>
      <c r="BH37" s="16">
        <f>IFERROR(SOLID!BL6,0)</f>
        <v>0</v>
      </c>
      <c r="BI37" s="16">
        <f>IFERROR(SOLID!BM6,0)</f>
        <v>0</v>
      </c>
      <c r="BJ37" s="16">
        <f>IFERROR(SOLID!BN6,0)</f>
        <v>0</v>
      </c>
      <c r="BK37" s="16">
        <f>IFERROR(SOLID!BO6,0)</f>
        <v>0</v>
      </c>
      <c r="BL37" s="16">
        <f>IFERROR(SOLID!BP6,0)</f>
        <v>0</v>
      </c>
      <c r="BM37" s="16">
        <f>IFERROR(SOLID!BQ6,0)</f>
        <v>0</v>
      </c>
      <c r="BN37" s="16">
        <f>IFERROR(SOLID!BR6,0)</f>
        <v>0</v>
      </c>
      <c r="BO37" s="16">
        <f>IFERROR(SOLID!BS6,0)</f>
        <v>0</v>
      </c>
      <c r="BP37" s="16">
        <f>IFERROR(SOLID!BT6,0)</f>
        <v>0</v>
      </c>
      <c r="BQ37" s="16">
        <f>IFERROR(SOLID!BU6,0)</f>
        <v>0</v>
      </c>
      <c r="BR37" s="16">
        <f>IFERROR(SOLID!BV6,0)</f>
        <v>0</v>
      </c>
      <c r="BS37" s="16">
        <f>IFERROR(SOLID!BW6,0)</f>
        <v>0</v>
      </c>
      <c r="BT37" s="16">
        <f>IFERROR(SOLID!BX6,0)</f>
        <v>0</v>
      </c>
    </row>
    <row r="38" spans="1:72" ht="21.75" hidden="1" outlineLevel="1" thickBot="1" x14ac:dyDescent="0.4">
      <c r="A38" s="85" t="str">
        <f>IFERROR(SOLID!E7,0)</f>
        <v>*GeSe[l]</v>
      </c>
      <c r="B38" s="16">
        <f>IFERROR(SOLID!F7,0)</f>
        <v>1.3852000000000001E-25</v>
      </c>
      <c r="C38" s="16">
        <f>IFERROR(SOLID!G7,0)</f>
        <v>5.8396999999999997E-20</v>
      </c>
      <c r="D38" s="16">
        <f>IFERROR(SOLID!H7,0)</f>
        <v>2.45E-15</v>
      </c>
      <c r="E38" s="16">
        <f>IFERROR(SOLID!I7,0)</f>
        <v>4.5125000000000002E-13</v>
      </c>
      <c r="F38" s="16">
        <f>IFERROR(SOLID!J7,0)</f>
        <v>3.0526000000000001E-12</v>
      </c>
      <c r="G38" s="16">
        <f>IFERROR(SOLID!K7,0)</f>
        <v>2.6333000000000001E-12</v>
      </c>
      <c r="H38" s="16">
        <f>IFERROR(SOLID!L7,0)</f>
        <v>7.2158000000000004E-13</v>
      </c>
      <c r="I38" s="16">
        <f>IFERROR(SOLID!M7,0)</f>
        <v>1.7955E-13</v>
      </c>
      <c r="J38" s="16">
        <f>IFERROR(SOLID!N7,0)</f>
        <v>1.0615E-15</v>
      </c>
      <c r="K38" s="16">
        <f>IFERROR(SOLID!O7,0)</f>
        <v>1.9396E-22</v>
      </c>
      <c r="L38" s="16">
        <f>IFERROR(SOLID!P7,0)</f>
        <v>0</v>
      </c>
      <c r="M38" s="16">
        <f>IFERROR(SOLID!Q7,0)</f>
        <v>1.4436999999999999E-10</v>
      </c>
      <c r="N38" s="16">
        <f>IFERROR(SOLID!R7,0)</f>
        <v>1.5113E-11</v>
      </c>
      <c r="O38" s="16">
        <f>IFERROR(SOLID!S7,0)</f>
        <v>7.0486E-31</v>
      </c>
      <c r="P38" s="16">
        <f>IFERROR(SOLID!T7,0)</f>
        <v>1.8043E-22</v>
      </c>
      <c r="Q38" s="16">
        <f>IFERROR(SOLID!U7,0)</f>
        <v>4.4736000000000001E-14</v>
      </c>
      <c r="R38" s="16">
        <f>IFERROR(SOLID!V7,0)</f>
        <v>6.2818000000000004E-9</v>
      </c>
      <c r="S38" s="16">
        <f>IFERROR(SOLID!W7,0)</f>
        <v>2.0963000000000001E-8</v>
      </c>
      <c r="T38" s="16">
        <f>IFERROR(SOLID!X7,0)</f>
        <v>2.7284999999999999E-8</v>
      </c>
      <c r="U38" s="16">
        <f>IFERROR(SOLID!Y7,0)</f>
        <v>3.6502999999999999E-8</v>
      </c>
      <c r="V38" s="16">
        <f>IFERROR(SOLID!Z7,0)</f>
        <v>3.1906000000000001E-8</v>
      </c>
      <c r="W38" s="16">
        <f>IFERROR(SOLID!AA7,0)</f>
        <v>0</v>
      </c>
      <c r="X38" s="16">
        <f>IFERROR(SOLID!AB7,0)</f>
        <v>0</v>
      </c>
      <c r="Y38" s="16">
        <f>IFERROR(SOLID!AC7,0)</f>
        <v>0</v>
      </c>
      <c r="Z38" s="16">
        <f>IFERROR(SOLID!AD7,0)</f>
        <v>0</v>
      </c>
      <c r="AA38" s="16">
        <f>IFERROR(SOLID!AE7,0)</f>
        <v>0</v>
      </c>
      <c r="AB38" s="16">
        <f>IFERROR(SOLID!AF7,0)</f>
        <v>0</v>
      </c>
      <c r="AC38" s="16">
        <f>IFERROR(SOLID!AG7,0)</f>
        <v>0</v>
      </c>
      <c r="AD38" s="16">
        <f>IFERROR(SOLID!AH7,0)</f>
        <v>0</v>
      </c>
      <c r="AE38" s="16">
        <f>IFERROR(SOLID!AI7,0)</f>
        <v>0</v>
      </c>
      <c r="AF38" s="16">
        <f>IFERROR(SOLID!AJ7,0)</f>
        <v>0</v>
      </c>
      <c r="AG38" s="16">
        <f>IFERROR(SOLID!AK7,0)</f>
        <v>0</v>
      </c>
      <c r="AH38" s="16">
        <f>IFERROR(SOLID!AL7,0)</f>
        <v>0</v>
      </c>
      <c r="AI38" s="16">
        <f>IFERROR(SOLID!AM7,0)</f>
        <v>0</v>
      </c>
      <c r="AJ38" s="16">
        <f>IFERROR(SOLID!AN7,0)</f>
        <v>0</v>
      </c>
      <c r="AK38" s="16">
        <f>IFERROR(SOLID!AO7,0)</f>
        <v>0</v>
      </c>
      <c r="AL38" s="16">
        <f>IFERROR(SOLID!AP7,0)</f>
        <v>0</v>
      </c>
      <c r="AM38" s="16">
        <f>IFERROR(SOLID!AQ7,0)</f>
        <v>0</v>
      </c>
      <c r="AN38" s="16">
        <f>IFERROR(SOLID!AR7,0)</f>
        <v>0</v>
      </c>
      <c r="AO38" s="16">
        <f>IFERROR(SOLID!AS7,0)</f>
        <v>0</v>
      </c>
      <c r="AP38" s="16">
        <f>IFERROR(SOLID!AT7,0)</f>
        <v>0</v>
      </c>
      <c r="AQ38" s="16">
        <f>IFERROR(SOLID!AU7,0)</f>
        <v>0</v>
      </c>
      <c r="AR38" s="16">
        <f>IFERROR(SOLID!AV7,0)</f>
        <v>0</v>
      </c>
      <c r="AS38" s="16">
        <f>IFERROR(SOLID!AW7,0)</f>
        <v>0</v>
      </c>
      <c r="AT38" s="16">
        <f>IFERROR(SOLID!AX7,0)</f>
        <v>0</v>
      </c>
      <c r="AU38" s="16">
        <f>IFERROR(SOLID!AY7,0)</f>
        <v>0</v>
      </c>
      <c r="AV38" s="16">
        <f>IFERROR(SOLID!AZ7,0)</f>
        <v>0</v>
      </c>
      <c r="AW38" s="16">
        <f>IFERROR(SOLID!BA7,0)</f>
        <v>0</v>
      </c>
      <c r="AX38" s="16">
        <f>IFERROR(SOLID!BB7,0)</f>
        <v>0</v>
      </c>
      <c r="AY38" s="16">
        <f>IFERROR(SOLID!BC7,0)</f>
        <v>0</v>
      </c>
      <c r="AZ38" s="16">
        <f>IFERROR(SOLID!BD7,0)</f>
        <v>0</v>
      </c>
      <c r="BA38" s="16">
        <f>IFERROR(SOLID!BE7,0)</f>
        <v>0</v>
      </c>
      <c r="BB38" s="16">
        <f>IFERROR(SOLID!BF7,0)</f>
        <v>0</v>
      </c>
      <c r="BC38" s="16">
        <f>IFERROR(SOLID!BG7,0)</f>
        <v>0</v>
      </c>
      <c r="BD38" s="16">
        <f>IFERROR(SOLID!BH7,0)</f>
        <v>0</v>
      </c>
      <c r="BE38" s="16">
        <f>IFERROR(SOLID!BI7,0)</f>
        <v>0</v>
      </c>
      <c r="BF38" s="16">
        <f>IFERROR(SOLID!BJ7,0)</f>
        <v>0</v>
      </c>
      <c r="BG38" s="16">
        <f>IFERROR(SOLID!BK7,0)</f>
        <v>0</v>
      </c>
      <c r="BH38" s="16">
        <f>IFERROR(SOLID!BL7,0)</f>
        <v>0</v>
      </c>
      <c r="BI38" s="16">
        <f>IFERROR(SOLID!BM7,0)</f>
        <v>0</v>
      </c>
      <c r="BJ38" s="16">
        <f>IFERROR(SOLID!BN7,0)</f>
        <v>0</v>
      </c>
      <c r="BK38" s="16">
        <f>IFERROR(SOLID!BO7,0)</f>
        <v>0</v>
      </c>
      <c r="BL38" s="16">
        <f>IFERROR(SOLID!BP7,0)</f>
        <v>0</v>
      </c>
      <c r="BM38" s="16">
        <f>IFERROR(SOLID!BQ7,0)</f>
        <v>0</v>
      </c>
      <c r="BN38" s="16">
        <f>IFERROR(SOLID!BR7,0)</f>
        <v>0</v>
      </c>
      <c r="BO38" s="16">
        <f>IFERROR(SOLID!BS7,0)</f>
        <v>0</v>
      </c>
      <c r="BP38" s="16">
        <f>IFERROR(SOLID!BT7,0)</f>
        <v>0</v>
      </c>
      <c r="BQ38" s="16">
        <f>IFERROR(SOLID!BU7,0)</f>
        <v>0</v>
      </c>
      <c r="BR38" s="16">
        <f>IFERROR(SOLID!BV7,0)</f>
        <v>0</v>
      </c>
      <c r="BS38" s="16">
        <f>IFERROR(SOLID!BW7,0)</f>
        <v>0</v>
      </c>
      <c r="BT38" s="16">
        <f>IFERROR(SOLID!BX7,0)</f>
        <v>0</v>
      </c>
    </row>
    <row r="39" spans="1:72" ht="21.75" hidden="1" outlineLevel="1" thickBot="1" x14ac:dyDescent="0.4">
      <c r="A39" s="85" t="str">
        <f>IFERROR(SOLID!E8,0)</f>
        <v>*GeSe</v>
      </c>
      <c r="B39" s="16">
        <f>IFERROR(SOLID!F8,0)</f>
        <v>0.12</v>
      </c>
      <c r="C39" s="16">
        <f>IFERROR(SOLID!G8,0)</f>
        <v>0.12</v>
      </c>
      <c r="D39" s="16">
        <f>IFERROR(SOLID!H8,0)</f>
        <v>0.12</v>
      </c>
      <c r="E39" s="16">
        <f>IFERROR(SOLID!I8,0)</f>
        <v>0.12</v>
      </c>
      <c r="F39" s="16">
        <f>IFERROR(SOLID!J8,0)</f>
        <v>0.12</v>
      </c>
      <c r="G39" s="16">
        <f>IFERROR(SOLID!K8,0)</f>
        <v>0.12</v>
      </c>
      <c r="H39" s="16">
        <f>IFERROR(SOLID!L8,0)</f>
        <v>0.12</v>
      </c>
      <c r="I39" s="16">
        <f>IFERROR(SOLID!M8,0)</f>
        <v>0.12</v>
      </c>
      <c r="J39" s="16">
        <f>IFERROR(SOLID!N8,0)</f>
        <v>0.12</v>
      </c>
      <c r="K39" s="16">
        <f>IFERROR(SOLID!O8,0)</f>
        <v>0.12001000000000001</v>
      </c>
      <c r="L39" s="16">
        <f>IFERROR(SOLID!P8,0)</f>
        <v>9.5788999999999999E-2</v>
      </c>
      <c r="M39" s="16">
        <f>IFERROR(SOLID!Q8,0)</f>
        <v>9.0841000000000005E-2</v>
      </c>
      <c r="N39" s="16">
        <f>IFERROR(SOLID!R8,0)</f>
        <v>8.2861000000000004E-2</v>
      </c>
      <c r="O39" s="16">
        <f>IFERROR(SOLID!S8,0)</f>
        <v>6.1532999999999997E-2</v>
      </c>
      <c r="P39" s="16">
        <f>IFERROR(SOLID!T8,0)</f>
        <v>2.6192E-2</v>
      </c>
      <c r="Q39" s="16">
        <f>IFERROR(SOLID!U8,0)</f>
        <v>2.4232999999999997E-7</v>
      </c>
      <c r="R39" s="16">
        <f>IFERROR(SOLID!V8,0)</f>
        <v>2.3116E-8</v>
      </c>
      <c r="S39" s="16">
        <f>IFERROR(SOLID!W8,0)</f>
        <v>1.2504000000000001E-8</v>
      </c>
      <c r="T39" s="16">
        <f>IFERROR(SOLID!X8,0)</f>
        <v>3.0155000000000002E-9</v>
      </c>
      <c r="U39" s="16">
        <f>IFERROR(SOLID!Y8,0)</f>
        <v>7.8885000000000002E-10</v>
      </c>
      <c r="V39" s="16">
        <f>IFERROR(SOLID!Z8,0)</f>
        <v>1.1957000000000001E-10</v>
      </c>
      <c r="W39" s="16">
        <f>IFERROR(SOLID!AA8,0)</f>
        <v>0</v>
      </c>
      <c r="X39" s="16">
        <f>IFERROR(SOLID!AB8,0)</f>
        <v>0</v>
      </c>
      <c r="Y39" s="16">
        <f>IFERROR(SOLID!AC8,0)</f>
        <v>0</v>
      </c>
      <c r="Z39" s="16">
        <f>IFERROR(SOLID!AD8,0)</f>
        <v>0</v>
      </c>
      <c r="AA39" s="16">
        <f>IFERROR(SOLID!AE8,0)</f>
        <v>0</v>
      </c>
      <c r="AB39" s="16">
        <f>IFERROR(SOLID!AF8,0)</f>
        <v>0</v>
      </c>
      <c r="AC39" s="16">
        <f>IFERROR(SOLID!AG8,0)</f>
        <v>0</v>
      </c>
      <c r="AD39" s="16">
        <f>IFERROR(SOLID!AH8,0)</f>
        <v>0</v>
      </c>
      <c r="AE39" s="16">
        <f>IFERROR(SOLID!AI8,0)</f>
        <v>0</v>
      </c>
      <c r="AF39" s="16">
        <f>IFERROR(SOLID!AJ8,0)</f>
        <v>0</v>
      </c>
      <c r="AG39" s="16">
        <f>IFERROR(SOLID!AK8,0)</f>
        <v>0</v>
      </c>
      <c r="AH39" s="16">
        <f>IFERROR(SOLID!AL8,0)</f>
        <v>0</v>
      </c>
      <c r="AI39" s="16">
        <f>IFERROR(SOLID!AM8,0)</f>
        <v>0</v>
      </c>
      <c r="AJ39" s="16">
        <f>IFERROR(SOLID!AN8,0)</f>
        <v>0</v>
      </c>
      <c r="AK39" s="16">
        <f>IFERROR(SOLID!AO8,0)</f>
        <v>0</v>
      </c>
      <c r="AL39" s="16">
        <f>IFERROR(SOLID!AP8,0)</f>
        <v>0</v>
      </c>
      <c r="AM39" s="16">
        <f>IFERROR(SOLID!AQ8,0)</f>
        <v>0</v>
      </c>
      <c r="AN39" s="16">
        <f>IFERROR(SOLID!AR8,0)</f>
        <v>0</v>
      </c>
      <c r="AO39" s="16">
        <f>IFERROR(SOLID!AS8,0)</f>
        <v>0</v>
      </c>
      <c r="AP39" s="16">
        <f>IFERROR(SOLID!AT8,0)</f>
        <v>0</v>
      </c>
      <c r="AQ39" s="16">
        <f>IFERROR(SOLID!AU8,0)</f>
        <v>0</v>
      </c>
      <c r="AR39" s="16">
        <f>IFERROR(SOLID!AV8,0)</f>
        <v>0</v>
      </c>
      <c r="AS39" s="16">
        <f>IFERROR(SOLID!AW8,0)</f>
        <v>0</v>
      </c>
      <c r="AT39" s="16">
        <f>IFERROR(SOLID!AX8,0)</f>
        <v>0</v>
      </c>
      <c r="AU39" s="16">
        <f>IFERROR(SOLID!AY8,0)</f>
        <v>0</v>
      </c>
      <c r="AV39" s="16">
        <f>IFERROR(SOLID!AZ8,0)</f>
        <v>0</v>
      </c>
      <c r="AW39" s="16">
        <f>IFERROR(SOLID!BA8,0)</f>
        <v>0</v>
      </c>
      <c r="AX39" s="16">
        <f>IFERROR(SOLID!BB8,0)</f>
        <v>0</v>
      </c>
      <c r="AY39" s="16">
        <f>IFERROR(SOLID!BC8,0)</f>
        <v>0</v>
      </c>
      <c r="AZ39" s="16">
        <f>IFERROR(SOLID!BD8,0)</f>
        <v>0</v>
      </c>
      <c r="BA39" s="16">
        <f>IFERROR(SOLID!BE8,0)</f>
        <v>0</v>
      </c>
      <c r="BB39" s="16">
        <f>IFERROR(SOLID!BF8,0)</f>
        <v>0</v>
      </c>
      <c r="BC39" s="16">
        <f>IFERROR(SOLID!BG8,0)</f>
        <v>0</v>
      </c>
      <c r="BD39" s="16">
        <f>IFERROR(SOLID!BH8,0)</f>
        <v>0</v>
      </c>
      <c r="BE39" s="16">
        <f>IFERROR(SOLID!BI8,0)</f>
        <v>0</v>
      </c>
      <c r="BF39" s="16">
        <f>IFERROR(SOLID!BJ8,0)</f>
        <v>0</v>
      </c>
      <c r="BG39" s="16">
        <f>IFERROR(SOLID!BK8,0)</f>
        <v>0</v>
      </c>
      <c r="BH39" s="16">
        <f>IFERROR(SOLID!BL8,0)</f>
        <v>0</v>
      </c>
      <c r="BI39" s="16">
        <f>IFERROR(SOLID!BM8,0)</f>
        <v>0</v>
      </c>
      <c r="BJ39" s="16">
        <f>IFERROR(SOLID!BN8,0)</f>
        <v>0</v>
      </c>
      <c r="BK39" s="16">
        <f>IFERROR(SOLID!BO8,0)</f>
        <v>0</v>
      </c>
      <c r="BL39" s="16">
        <f>IFERROR(SOLID!BP8,0)</f>
        <v>0</v>
      </c>
      <c r="BM39" s="16">
        <f>IFERROR(SOLID!BQ8,0)</f>
        <v>0</v>
      </c>
      <c r="BN39" s="16">
        <f>IFERROR(SOLID!BR8,0)</f>
        <v>0</v>
      </c>
      <c r="BO39" s="16">
        <f>IFERROR(SOLID!BS8,0)</f>
        <v>0</v>
      </c>
      <c r="BP39" s="16">
        <f>IFERROR(SOLID!BT8,0)</f>
        <v>0</v>
      </c>
      <c r="BQ39" s="16">
        <f>IFERROR(SOLID!BU8,0)</f>
        <v>0</v>
      </c>
      <c r="BR39" s="16">
        <f>IFERROR(SOLID!BV8,0)</f>
        <v>0</v>
      </c>
      <c r="BS39" s="16">
        <f>IFERROR(SOLID!BW8,0)</f>
        <v>0</v>
      </c>
      <c r="BT39" s="16">
        <f>IFERROR(SOLID!BX8,0)</f>
        <v>0</v>
      </c>
    </row>
    <row r="40" spans="1:72" ht="21.75" hidden="1" outlineLevel="1" thickBot="1" x14ac:dyDescent="0.4">
      <c r="A40" s="85" t="str">
        <f>IFERROR(SOLID!E9,0)</f>
        <v>Se8</v>
      </c>
      <c r="B40" s="16">
        <f>IFERROR(SOLID!F9,0)</f>
        <v>0</v>
      </c>
      <c r="C40" s="16">
        <f>IFERROR(SOLID!G9,0)</f>
        <v>0</v>
      </c>
      <c r="D40" s="16">
        <f>IFERROR(SOLID!H9,0)</f>
        <v>0</v>
      </c>
      <c r="E40" s="16">
        <f>IFERROR(SOLID!I9,0)</f>
        <v>2.6748999999999999E-36</v>
      </c>
      <c r="F40" s="16">
        <f>IFERROR(SOLID!J9,0)</f>
        <v>3.0363E-28</v>
      </c>
      <c r="G40" s="16">
        <f>IFERROR(SOLID!K9,0)</f>
        <v>1.0451999999999999E-21</v>
      </c>
      <c r="H40" s="16">
        <f>IFERROR(SOLID!L9,0)</f>
        <v>3.0431000000000001E-16</v>
      </c>
      <c r="I40" s="16">
        <f>IFERROR(SOLID!M9,0)</f>
        <v>5.2153000000000002E-15</v>
      </c>
      <c r="J40" s="16">
        <f>IFERROR(SOLID!N9,0)</f>
        <v>8.0465999999999998E-14</v>
      </c>
      <c r="K40" s="16">
        <f>IFERROR(SOLID!O9,0)</f>
        <v>1.1255E-12</v>
      </c>
      <c r="L40" s="16">
        <f>IFERROR(SOLID!P9,0)</f>
        <v>1.4366000000000001E-11</v>
      </c>
      <c r="M40" s="16">
        <f>IFERROR(SOLID!Q9,0)</f>
        <v>1.6815999999999999E-10</v>
      </c>
      <c r="N40" s="16">
        <f>IFERROR(SOLID!R9,0)</f>
        <v>1.8178000000000001E-9</v>
      </c>
      <c r="O40" s="16">
        <f>IFERROR(SOLID!S9,0)</f>
        <v>1.8141E-8</v>
      </c>
      <c r="P40" s="16">
        <f>IFERROR(SOLID!T9,0)</f>
        <v>1.5516999999999999E-8</v>
      </c>
      <c r="Q40" s="16">
        <f>IFERROR(SOLID!U9,0)</f>
        <v>1.7818000000000001E-8</v>
      </c>
      <c r="R40" s="16">
        <f>IFERROR(SOLID!V9,0)</f>
        <v>2.4868000000000001E-8</v>
      </c>
      <c r="S40" s="16">
        <f>IFERROR(SOLID!W9,0)</f>
        <v>2.5311000000000001E-8</v>
      </c>
      <c r="T40" s="16">
        <f>IFERROR(SOLID!X9,0)</f>
        <v>2.4993999999999999E-8</v>
      </c>
      <c r="U40" s="16">
        <f>IFERROR(SOLID!Y9,0)</f>
        <v>2.3901E-8</v>
      </c>
      <c r="V40" s="16">
        <f>IFERROR(SOLID!Z9,0)</f>
        <v>2.2101000000000001E-8</v>
      </c>
      <c r="W40" s="16">
        <f>IFERROR(SOLID!AA9,0)</f>
        <v>0</v>
      </c>
      <c r="X40" s="16">
        <f>IFERROR(SOLID!AB9,0)</f>
        <v>0</v>
      </c>
      <c r="Y40" s="16">
        <f>IFERROR(SOLID!AC9,0)</f>
        <v>0</v>
      </c>
      <c r="Z40" s="16">
        <f>IFERROR(SOLID!AD9,0)</f>
        <v>0</v>
      </c>
      <c r="AA40" s="16">
        <f>IFERROR(SOLID!AE9,0)</f>
        <v>0</v>
      </c>
      <c r="AB40" s="16">
        <f>IFERROR(SOLID!AF9,0)</f>
        <v>0</v>
      </c>
      <c r="AC40" s="16">
        <f>IFERROR(SOLID!AG9,0)</f>
        <v>0</v>
      </c>
      <c r="AD40" s="16">
        <f>IFERROR(SOLID!AH9,0)</f>
        <v>0</v>
      </c>
      <c r="AE40" s="16">
        <f>IFERROR(SOLID!AI9,0)</f>
        <v>0</v>
      </c>
      <c r="AF40" s="16">
        <f>IFERROR(SOLID!AJ9,0)</f>
        <v>0</v>
      </c>
      <c r="AG40" s="16">
        <f>IFERROR(SOLID!AK9,0)</f>
        <v>0</v>
      </c>
      <c r="AH40" s="16">
        <f>IFERROR(SOLID!AL9,0)</f>
        <v>0</v>
      </c>
      <c r="AI40" s="16">
        <f>IFERROR(SOLID!AM9,0)</f>
        <v>0</v>
      </c>
      <c r="AJ40" s="16">
        <f>IFERROR(SOLID!AN9,0)</f>
        <v>0</v>
      </c>
      <c r="AK40" s="16">
        <f>IFERROR(SOLID!AO9,0)</f>
        <v>0</v>
      </c>
      <c r="AL40" s="16">
        <f>IFERROR(SOLID!AP9,0)</f>
        <v>0</v>
      </c>
      <c r="AM40" s="16">
        <f>IFERROR(SOLID!AQ9,0)</f>
        <v>0</v>
      </c>
      <c r="AN40" s="16">
        <f>IFERROR(SOLID!AR9,0)</f>
        <v>0</v>
      </c>
      <c r="AO40" s="16">
        <f>IFERROR(SOLID!AS9,0)</f>
        <v>0</v>
      </c>
      <c r="AP40" s="16">
        <f>IFERROR(SOLID!AT9,0)</f>
        <v>0</v>
      </c>
      <c r="AQ40" s="16">
        <f>IFERROR(SOLID!AU9,0)</f>
        <v>0</v>
      </c>
      <c r="AR40" s="16">
        <f>IFERROR(SOLID!AV9,0)</f>
        <v>0</v>
      </c>
      <c r="AS40" s="16">
        <f>IFERROR(SOLID!AW9,0)</f>
        <v>0</v>
      </c>
      <c r="AT40" s="16">
        <f>IFERROR(SOLID!AX9,0)</f>
        <v>0</v>
      </c>
      <c r="AU40" s="16">
        <f>IFERROR(SOLID!AY9,0)</f>
        <v>0</v>
      </c>
      <c r="AV40" s="16">
        <f>IFERROR(SOLID!AZ9,0)</f>
        <v>0</v>
      </c>
      <c r="AW40" s="16">
        <f>IFERROR(SOLID!BA9,0)</f>
        <v>0</v>
      </c>
      <c r="AX40" s="16">
        <f>IFERROR(SOLID!BB9,0)</f>
        <v>0</v>
      </c>
      <c r="AY40" s="16">
        <f>IFERROR(SOLID!BC9,0)</f>
        <v>0</v>
      </c>
      <c r="AZ40" s="16">
        <f>IFERROR(SOLID!BD9,0)</f>
        <v>0</v>
      </c>
      <c r="BA40" s="16">
        <f>IFERROR(SOLID!BE9,0)</f>
        <v>0</v>
      </c>
      <c r="BB40" s="16">
        <f>IFERROR(SOLID!BF9,0)</f>
        <v>0</v>
      </c>
      <c r="BC40" s="16">
        <f>IFERROR(SOLID!BG9,0)</f>
        <v>0</v>
      </c>
      <c r="BD40" s="16">
        <f>IFERROR(SOLID!BH9,0)</f>
        <v>0</v>
      </c>
      <c r="BE40" s="16">
        <f>IFERROR(SOLID!BI9,0)</f>
        <v>0</v>
      </c>
      <c r="BF40" s="16">
        <f>IFERROR(SOLID!BJ9,0)</f>
        <v>0</v>
      </c>
      <c r="BG40" s="16">
        <f>IFERROR(SOLID!BK9,0)</f>
        <v>0</v>
      </c>
      <c r="BH40" s="16">
        <f>IFERROR(SOLID!BL9,0)</f>
        <v>0</v>
      </c>
      <c r="BI40" s="16">
        <f>IFERROR(SOLID!BM9,0)</f>
        <v>0</v>
      </c>
      <c r="BJ40" s="16">
        <f>IFERROR(SOLID!BN9,0)</f>
        <v>0</v>
      </c>
      <c r="BK40" s="16">
        <f>IFERROR(SOLID!BO9,0)</f>
        <v>0</v>
      </c>
      <c r="BL40" s="16">
        <f>IFERROR(SOLID!BP9,0)</f>
        <v>0</v>
      </c>
      <c r="BM40" s="16">
        <f>IFERROR(SOLID!BQ9,0)</f>
        <v>0</v>
      </c>
      <c r="BN40" s="16">
        <f>IFERROR(SOLID!BR9,0)</f>
        <v>0</v>
      </c>
      <c r="BO40" s="16">
        <f>IFERROR(SOLID!BS9,0)</f>
        <v>0</v>
      </c>
      <c r="BP40" s="16">
        <f>IFERROR(SOLID!BT9,0)</f>
        <v>0</v>
      </c>
      <c r="BQ40" s="16">
        <f>IFERROR(SOLID!BU9,0)</f>
        <v>0</v>
      </c>
      <c r="BR40" s="16">
        <f>IFERROR(SOLID!BV9,0)</f>
        <v>0</v>
      </c>
      <c r="BS40" s="16">
        <f>IFERROR(SOLID!BW9,0)</f>
        <v>0</v>
      </c>
      <c r="BT40" s="16">
        <f>IFERROR(SOLID!BX9,0)</f>
        <v>0</v>
      </c>
    </row>
    <row r="41" spans="1:72" ht="21.75" hidden="1" outlineLevel="1" thickBot="1" x14ac:dyDescent="0.4">
      <c r="A41" s="85" t="str">
        <f>IFERROR(SOLID!E10,0)</f>
        <v>Se?</v>
      </c>
      <c r="B41" s="16">
        <f>IFERROR(SOLID!F10,0)</f>
        <v>0</v>
      </c>
      <c r="C41" s="16">
        <f>IFERROR(SOLID!G10,0)</f>
        <v>0</v>
      </c>
      <c r="D41" s="16">
        <f>IFERROR(SOLID!H10,0)</f>
        <v>0</v>
      </c>
      <c r="E41" s="16">
        <f>IFERROR(SOLID!I10,0)</f>
        <v>1.1043E-31</v>
      </c>
      <c r="F41" s="16">
        <f>IFERROR(SOLID!J10,0)</f>
        <v>1.6944E-24</v>
      </c>
      <c r="G41" s="16">
        <f>IFERROR(SOLID!K10,0)</f>
        <v>1.1347999999999999E-18</v>
      </c>
      <c r="H41" s="16">
        <f>IFERROR(SOLID!L10,0)</f>
        <v>8.3191000000000006E-14</v>
      </c>
      <c r="I41" s="16">
        <f>IFERROR(SOLID!M10,0)</f>
        <v>1.0426E-12</v>
      </c>
      <c r="J41" s="16">
        <f>IFERROR(SOLID!N10,0)</f>
        <v>1.1893E-11</v>
      </c>
      <c r="K41" s="16">
        <f>IFERROR(SOLID!O10,0)</f>
        <v>1.2427E-10</v>
      </c>
      <c r="L41" s="16">
        <f>IFERROR(SOLID!P10,0)</f>
        <v>1.1963000000000001E-9</v>
      </c>
      <c r="M41" s="16">
        <f>IFERROR(SOLID!Q10,0)</f>
        <v>1.0658E-8</v>
      </c>
      <c r="N41" s="16">
        <f>IFERROR(SOLID!R10,0)</f>
        <v>8.8433999999999996E-8</v>
      </c>
      <c r="O41" s="16">
        <f>IFERROR(SOLID!S10,0)</f>
        <v>6.8321000000000004E-7</v>
      </c>
      <c r="P41" s="16">
        <f>IFERROR(SOLID!T10,0)</f>
        <v>6.1412E-7</v>
      </c>
      <c r="Q41" s="16">
        <f>IFERROR(SOLID!U10,0)</f>
        <v>7.7242999999999999E-7</v>
      </c>
      <c r="R41" s="16">
        <f>IFERROR(SOLID!V10,0)</f>
        <v>1.1345999999999999E-6</v>
      </c>
      <c r="S41" s="16">
        <f>IFERROR(SOLID!W10,0)</f>
        <v>1.1770999999999999E-6</v>
      </c>
      <c r="T41" s="16">
        <f>IFERROR(SOLID!X10,0)</f>
        <v>1.1883999999999999E-6</v>
      </c>
      <c r="U41" s="16">
        <f>IFERROR(SOLID!Y10,0)</f>
        <v>1.1658999999999999E-6</v>
      </c>
      <c r="V41" s="16">
        <f>IFERROR(SOLID!Z10,0)</f>
        <v>1.1099E-6</v>
      </c>
      <c r="W41" s="16">
        <f>IFERROR(SOLID!AA10,0)</f>
        <v>0</v>
      </c>
      <c r="X41" s="16">
        <f>IFERROR(SOLID!AB10,0)</f>
        <v>0</v>
      </c>
      <c r="Y41" s="16">
        <f>IFERROR(SOLID!AC10,0)</f>
        <v>0</v>
      </c>
      <c r="Z41" s="16">
        <f>IFERROR(SOLID!AD10,0)</f>
        <v>0</v>
      </c>
      <c r="AA41" s="16">
        <f>IFERROR(SOLID!AE10,0)</f>
        <v>0</v>
      </c>
      <c r="AB41" s="16">
        <f>IFERROR(SOLID!AF10,0)</f>
        <v>0</v>
      </c>
      <c r="AC41" s="16">
        <f>IFERROR(SOLID!AG10,0)</f>
        <v>0</v>
      </c>
      <c r="AD41" s="16">
        <f>IFERROR(SOLID!AH10,0)</f>
        <v>0</v>
      </c>
      <c r="AE41" s="16">
        <f>IFERROR(SOLID!AI10,0)</f>
        <v>0</v>
      </c>
      <c r="AF41" s="16">
        <f>IFERROR(SOLID!AJ10,0)</f>
        <v>0</v>
      </c>
      <c r="AG41" s="16">
        <f>IFERROR(SOLID!AK10,0)</f>
        <v>0</v>
      </c>
      <c r="AH41" s="16">
        <f>IFERROR(SOLID!AL10,0)</f>
        <v>0</v>
      </c>
      <c r="AI41" s="16">
        <f>IFERROR(SOLID!AM10,0)</f>
        <v>0</v>
      </c>
      <c r="AJ41" s="16">
        <f>IFERROR(SOLID!AN10,0)</f>
        <v>0</v>
      </c>
      <c r="AK41" s="16">
        <f>IFERROR(SOLID!AO10,0)</f>
        <v>0</v>
      </c>
      <c r="AL41" s="16">
        <f>IFERROR(SOLID!AP10,0)</f>
        <v>0</v>
      </c>
      <c r="AM41" s="16">
        <f>IFERROR(SOLID!AQ10,0)</f>
        <v>0</v>
      </c>
      <c r="AN41" s="16">
        <f>IFERROR(SOLID!AR10,0)</f>
        <v>0</v>
      </c>
      <c r="AO41" s="16">
        <f>IFERROR(SOLID!AS10,0)</f>
        <v>0</v>
      </c>
      <c r="AP41" s="16">
        <f>IFERROR(SOLID!AT10,0)</f>
        <v>0</v>
      </c>
      <c r="AQ41" s="16">
        <f>IFERROR(SOLID!AU10,0)</f>
        <v>0</v>
      </c>
      <c r="AR41" s="16">
        <f>IFERROR(SOLID!AV10,0)</f>
        <v>0</v>
      </c>
      <c r="AS41" s="16">
        <f>IFERROR(SOLID!AW10,0)</f>
        <v>0</v>
      </c>
      <c r="AT41" s="16">
        <f>IFERROR(SOLID!AX10,0)</f>
        <v>0</v>
      </c>
      <c r="AU41" s="16">
        <f>IFERROR(SOLID!AY10,0)</f>
        <v>0</v>
      </c>
      <c r="AV41" s="16">
        <f>IFERROR(SOLID!AZ10,0)</f>
        <v>0</v>
      </c>
      <c r="AW41" s="16">
        <f>IFERROR(SOLID!BA10,0)</f>
        <v>0</v>
      </c>
      <c r="AX41" s="16">
        <f>IFERROR(SOLID!BB10,0)</f>
        <v>0</v>
      </c>
      <c r="AY41" s="16">
        <f>IFERROR(SOLID!BC10,0)</f>
        <v>0</v>
      </c>
      <c r="AZ41" s="16">
        <f>IFERROR(SOLID!BD10,0)</f>
        <v>0</v>
      </c>
      <c r="BA41" s="16">
        <f>IFERROR(SOLID!BE10,0)</f>
        <v>0</v>
      </c>
      <c r="BB41" s="16">
        <f>IFERROR(SOLID!BF10,0)</f>
        <v>0</v>
      </c>
      <c r="BC41" s="16">
        <f>IFERROR(SOLID!BG10,0)</f>
        <v>0</v>
      </c>
      <c r="BD41" s="16">
        <f>IFERROR(SOLID!BH10,0)</f>
        <v>0</v>
      </c>
      <c r="BE41" s="16">
        <f>IFERROR(SOLID!BI10,0)</f>
        <v>0</v>
      </c>
      <c r="BF41" s="16">
        <f>IFERROR(SOLID!BJ10,0)</f>
        <v>0</v>
      </c>
      <c r="BG41" s="16">
        <f>IFERROR(SOLID!BK10,0)</f>
        <v>0</v>
      </c>
      <c r="BH41" s="16">
        <f>IFERROR(SOLID!BL10,0)</f>
        <v>0</v>
      </c>
      <c r="BI41" s="16">
        <f>IFERROR(SOLID!BM10,0)</f>
        <v>0</v>
      </c>
      <c r="BJ41" s="16">
        <f>IFERROR(SOLID!BN10,0)</f>
        <v>0</v>
      </c>
      <c r="BK41" s="16">
        <f>IFERROR(SOLID!BO10,0)</f>
        <v>0</v>
      </c>
      <c r="BL41" s="16">
        <f>IFERROR(SOLID!BP10,0)</f>
        <v>0</v>
      </c>
      <c r="BM41" s="16">
        <f>IFERROR(SOLID!BQ10,0)</f>
        <v>0</v>
      </c>
      <c r="BN41" s="16">
        <f>IFERROR(SOLID!BR10,0)</f>
        <v>0</v>
      </c>
      <c r="BO41" s="16">
        <f>IFERROR(SOLID!BS10,0)</f>
        <v>0</v>
      </c>
      <c r="BP41" s="16">
        <f>IFERROR(SOLID!BT10,0)</f>
        <v>0</v>
      </c>
      <c r="BQ41" s="16">
        <f>IFERROR(SOLID!BU10,0)</f>
        <v>0</v>
      </c>
      <c r="BR41" s="16">
        <f>IFERROR(SOLID!BV10,0)</f>
        <v>0</v>
      </c>
      <c r="BS41" s="16">
        <f>IFERROR(SOLID!BW10,0)</f>
        <v>0</v>
      </c>
      <c r="BT41" s="16">
        <f>IFERROR(SOLID!BX10,0)</f>
        <v>0</v>
      </c>
    </row>
    <row r="42" spans="1:72" ht="21.75" hidden="1" outlineLevel="1" thickBot="1" x14ac:dyDescent="0.4">
      <c r="A42" s="85" t="str">
        <f>IFERROR(SOLID!E11,0)</f>
        <v>Se6</v>
      </c>
      <c r="B42" s="16">
        <f>IFERROR(SOLID!F11,0)</f>
        <v>0</v>
      </c>
      <c r="C42" s="16">
        <f>IFERROR(SOLID!G11,0)</f>
        <v>0</v>
      </c>
      <c r="D42" s="16">
        <f>IFERROR(SOLID!H11,0)</f>
        <v>0</v>
      </c>
      <c r="E42" s="16">
        <f>IFERROR(SOLID!I11,0)</f>
        <v>7.5161000000000002E-28</v>
      </c>
      <c r="F42" s="16">
        <f>IFERROR(SOLID!J11,0)</f>
        <v>1.498E-21</v>
      </c>
      <c r="G42" s="16">
        <f>IFERROR(SOLID!K11,0)</f>
        <v>1.8924999999999999E-16</v>
      </c>
      <c r="H42" s="16">
        <f>IFERROR(SOLID!L11,0)</f>
        <v>3.4079E-12</v>
      </c>
      <c r="I42" s="16">
        <f>IFERROR(SOLID!M11,0)</f>
        <v>3.1061999999999998E-11</v>
      </c>
      <c r="J42" s="16">
        <f>IFERROR(SOLID!N11,0)</f>
        <v>2.6063999999999999E-10</v>
      </c>
      <c r="K42" s="16">
        <f>IFERROR(SOLID!O11,0)</f>
        <v>2.0244000000000002E-9</v>
      </c>
      <c r="L42" s="16">
        <f>IFERROR(SOLID!P11,0)</f>
        <v>1.4629E-8</v>
      </c>
      <c r="M42" s="16">
        <f>IFERROR(SOLID!Q11,0)</f>
        <v>9.8757000000000002E-8</v>
      </c>
      <c r="N42" s="16">
        <f>IFERROR(SOLID!R11,0)</f>
        <v>6.2621999999999995E-7</v>
      </c>
      <c r="O42" s="16">
        <f>IFERROR(SOLID!S11,0)</f>
        <v>3.7297999999999998E-6</v>
      </c>
      <c r="P42" s="16">
        <f>IFERROR(SOLID!T11,0)</f>
        <v>3.5093E-6</v>
      </c>
      <c r="Q42" s="16">
        <f>IFERROR(SOLID!U11,0)</f>
        <v>4.7662999999999996E-6</v>
      </c>
      <c r="R42" s="16">
        <f>IFERROR(SOLID!V11,0)</f>
        <v>7.2792999999999999E-6</v>
      </c>
      <c r="S42" s="16">
        <f>IFERROR(SOLID!W11,0)</f>
        <v>7.6755999999999998E-6</v>
      </c>
      <c r="T42" s="16">
        <f>IFERROR(SOLID!X11,0)</f>
        <v>7.9019999999999999E-6</v>
      </c>
      <c r="U42" s="16">
        <f>IFERROR(SOLID!Y11,0)</f>
        <v>7.9323000000000003E-6</v>
      </c>
      <c r="V42" s="16">
        <f>IFERROR(SOLID!Z11,0)</f>
        <v>7.7558999999999997E-6</v>
      </c>
      <c r="W42" s="16">
        <f>IFERROR(SOLID!AA11,0)</f>
        <v>0</v>
      </c>
      <c r="X42" s="16">
        <f>IFERROR(SOLID!AB11,0)</f>
        <v>0</v>
      </c>
      <c r="Y42" s="16">
        <f>IFERROR(SOLID!AC11,0)</f>
        <v>0</v>
      </c>
      <c r="Z42" s="16">
        <f>IFERROR(SOLID!AD11,0)</f>
        <v>0</v>
      </c>
      <c r="AA42" s="16">
        <f>IFERROR(SOLID!AE11,0)</f>
        <v>0</v>
      </c>
      <c r="AB42" s="16">
        <f>IFERROR(SOLID!AF11,0)</f>
        <v>0</v>
      </c>
      <c r="AC42" s="16">
        <f>IFERROR(SOLID!AG11,0)</f>
        <v>0</v>
      </c>
      <c r="AD42" s="16">
        <f>IFERROR(SOLID!AH11,0)</f>
        <v>0</v>
      </c>
      <c r="AE42" s="16">
        <f>IFERROR(SOLID!AI11,0)</f>
        <v>0</v>
      </c>
      <c r="AF42" s="16">
        <f>IFERROR(SOLID!AJ11,0)</f>
        <v>0</v>
      </c>
      <c r="AG42" s="16">
        <f>IFERROR(SOLID!AK11,0)</f>
        <v>0</v>
      </c>
      <c r="AH42" s="16">
        <f>IFERROR(SOLID!AL11,0)</f>
        <v>0</v>
      </c>
      <c r="AI42" s="16">
        <f>IFERROR(SOLID!AM11,0)</f>
        <v>0</v>
      </c>
      <c r="AJ42" s="16">
        <f>IFERROR(SOLID!AN11,0)</f>
        <v>0</v>
      </c>
      <c r="AK42" s="16">
        <f>IFERROR(SOLID!AO11,0)</f>
        <v>0</v>
      </c>
      <c r="AL42" s="16">
        <f>IFERROR(SOLID!AP11,0)</f>
        <v>0</v>
      </c>
      <c r="AM42" s="16">
        <f>IFERROR(SOLID!AQ11,0)</f>
        <v>0</v>
      </c>
      <c r="AN42" s="16">
        <f>IFERROR(SOLID!AR11,0)</f>
        <v>0</v>
      </c>
      <c r="AO42" s="16">
        <f>IFERROR(SOLID!AS11,0)</f>
        <v>0</v>
      </c>
      <c r="AP42" s="16">
        <f>IFERROR(SOLID!AT11,0)</f>
        <v>0</v>
      </c>
      <c r="AQ42" s="16">
        <f>IFERROR(SOLID!AU11,0)</f>
        <v>0</v>
      </c>
      <c r="AR42" s="16">
        <f>IFERROR(SOLID!AV11,0)</f>
        <v>0</v>
      </c>
      <c r="AS42" s="16">
        <f>IFERROR(SOLID!AW11,0)</f>
        <v>0</v>
      </c>
      <c r="AT42" s="16">
        <f>IFERROR(SOLID!AX11,0)</f>
        <v>0</v>
      </c>
      <c r="AU42" s="16">
        <f>IFERROR(SOLID!AY11,0)</f>
        <v>0</v>
      </c>
      <c r="AV42" s="16">
        <f>IFERROR(SOLID!AZ11,0)</f>
        <v>0</v>
      </c>
      <c r="AW42" s="16">
        <f>IFERROR(SOLID!BA11,0)</f>
        <v>0</v>
      </c>
      <c r="AX42" s="16">
        <f>IFERROR(SOLID!BB11,0)</f>
        <v>0</v>
      </c>
      <c r="AY42" s="16">
        <f>IFERROR(SOLID!BC11,0)</f>
        <v>0</v>
      </c>
      <c r="AZ42" s="16">
        <f>IFERROR(SOLID!BD11,0)</f>
        <v>0</v>
      </c>
      <c r="BA42" s="16">
        <f>IFERROR(SOLID!BE11,0)</f>
        <v>0</v>
      </c>
      <c r="BB42" s="16">
        <f>IFERROR(SOLID!BF11,0)</f>
        <v>0</v>
      </c>
      <c r="BC42" s="16">
        <f>IFERROR(SOLID!BG11,0)</f>
        <v>0</v>
      </c>
      <c r="BD42" s="16">
        <f>IFERROR(SOLID!BH11,0)</f>
        <v>0</v>
      </c>
      <c r="BE42" s="16">
        <f>IFERROR(SOLID!BI11,0)</f>
        <v>0</v>
      </c>
      <c r="BF42" s="16">
        <f>IFERROR(SOLID!BJ11,0)</f>
        <v>0</v>
      </c>
      <c r="BG42" s="16">
        <f>IFERROR(SOLID!BK11,0)</f>
        <v>0</v>
      </c>
      <c r="BH42" s="16">
        <f>IFERROR(SOLID!BL11,0)</f>
        <v>0</v>
      </c>
      <c r="BI42" s="16">
        <f>IFERROR(SOLID!BM11,0)</f>
        <v>0</v>
      </c>
      <c r="BJ42" s="16">
        <f>IFERROR(SOLID!BN11,0)</f>
        <v>0</v>
      </c>
      <c r="BK42" s="16">
        <f>IFERROR(SOLID!BO11,0)</f>
        <v>0</v>
      </c>
      <c r="BL42" s="16">
        <f>IFERROR(SOLID!BP11,0)</f>
        <v>0</v>
      </c>
      <c r="BM42" s="16">
        <f>IFERROR(SOLID!BQ11,0)</f>
        <v>0</v>
      </c>
      <c r="BN42" s="16">
        <f>IFERROR(SOLID!BR11,0)</f>
        <v>0</v>
      </c>
      <c r="BO42" s="16">
        <f>IFERROR(SOLID!BS11,0)</f>
        <v>0</v>
      </c>
      <c r="BP42" s="16">
        <f>IFERROR(SOLID!BT11,0)</f>
        <v>0</v>
      </c>
      <c r="BQ42" s="16">
        <f>IFERROR(SOLID!BU11,0)</f>
        <v>0</v>
      </c>
      <c r="BR42" s="16">
        <f>IFERROR(SOLID!BV11,0)</f>
        <v>0</v>
      </c>
      <c r="BS42" s="16">
        <f>IFERROR(SOLID!BW11,0)</f>
        <v>0</v>
      </c>
      <c r="BT42" s="16">
        <f>IFERROR(SOLID!BX11,0)</f>
        <v>0</v>
      </c>
    </row>
    <row r="43" spans="1:72" ht="21.75" hidden="1" outlineLevel="1" thickBot="1" x14ac:dyDescent="0.4">
      <c r="A43" s="85" t="str">
        <f>IFERROR(SOLID!E12,0)</f>
        <v>Se5</v>
      </c>
      <c r="B43" s="16">
        <f>IFERROR(SOLID!F12,0)</f>
        <v>0</v>
      </c>
      <c r="C43" s="16">
        <f>IFERROR(SOLID!G12,0)</f>
        <v>0</v>
      </c>
      <c r="D43" s="16">
        <f>IFERROR(SOLID!H12,0)</f>
        <v>0</v>
      </c>
      <c r="E43" s="16">
        <f>IFERROR(SOLID!I12,0)</f>
        <v>2.4944999999999998E-25</v>
      </c>
      <c r="F43" s="16">
        <f>IFERROR(SOLID!J12,0)</f>
        <v>1.6046000000000001E-19</v>
      </c>
      <c r="G43" s="16">
        <f>IFERROR(SOLID!K12,0)</f>
        <v>7.7809999999999992E-15</v>
      </c>
      <c r="H43" s="16">
        <f>IFERROR(SOLID!L12,0)</f>
        <v>6.0852000000000006E-11</v>
      </c>
      <c r="I43" s="16">
        <f>IFERROR(SOLID!M12,0)</f>
        <v>4.5725E-10</v>
      </c>
      <c r="J43" s="16">
        <f>IFERROR(SOLID!N12,0)</f>
        <v>3.1799000000000002E-9</v>
      </c>
      <c r="K43" s="16">
        <f>IFERROR(SOLID!O12,0)</f>
        <v>2.0573999999999999E-8</v>
      </c>
      <c r="L43" s="16">
        <f>IFERROR(SOLID!P12,0)</f>
        <v>1.2443000000000001E-7</v>
      </c>
      <c r="M43" s="16">
        <f>IFERROR(SOLID!Q12,0)</f>
        <v>7.0622999999999999E-7</v>
      </c>
      <c r="N43" s="16">
        <f>IFERROR(SOLID!R12,0)</f>
        <v>3.7805000000000001E-6</v>
      </c>
      <c r="O43" s="16">
        <f>IFERROR(SOLID!S12,0)</f>
        <v>1.9094999999999999E-5</v>
      </c>
      <c r="P43" s="16">
        <f>IFERROR(SOLID!T12,0)</f>
        <v>2.0605999999999999E-5</v>
      </c>
      <c r="Q43" s="16">
        <f>IFERROR(SOLID!U12,0)</f>
        <v>4.2063E-5</v>
      </c>
      <c r="R43" s="16">
        <f>IFERROR(SOLID!V12,0)</f>
        <v>8.8708000000000005E-5</v>
      </c>
      <c r="S43" s="16">
        <f>IFERROR(SOLID!W12,0)</f>
        <v>1.0143E-4</v>
      </c>
      <c r="T43" s="16">
        <f>IFERROR(SOLID!X12,0)</f>
        <v>1.1336E-4</v>
      </c>
      <c r="U43" s="16">
        <f>IFERROR(SOLID!Y12,0)</f>
        <v>1.2369E-4</v>
      </c>
      <c r="V43" s="16">
        <f>IFERROR(SOLID!Z12,0)</f>
        <v>1.3168000000000001E-4</v>
      </c>
      <c r="W43" s="16">
        <f>IFERROR(SOLID!AA12,0)</f>
        <v>0</v>
      </c>
      <c r="X43" s="16">
        <f>IFERROR(SOLID!AB12,0)</f>
        <v>0</v>
      </c>
      <c r="Y43" s="16">
        <f>IFERROR(SOLID!AC12,0)</f>
        <v>0</v>
      </c>
      <c r="Z43" s="16">
        <f>IFERROR(SOLID!AD12,0)</f>
        <v>0</v>
      </c>
      <c r="AA43" s="16">
        <f>IFERROR(SOLID!AE12,0)</f>
        <v>0</v>
      </c>
      <c r="AB43" s="16">
        <f>IFERROR(SOLID!AF12,0)</f>
        <v>0</v>
      </c>
      <c r="AC43" s="16">
        <f>IFERROR(SOLID!AG12,0)</f>
        <v>0</v>
      </c>
      <c r="AD43" s="16">
        <f>IFERROR(SOLID!AH12,0)</f>
        <v>0</v>
      </c>
      <c r="AE43" s="16">
        <f>IFERROR(SOLID!AI12,0)</f>
        <v>0</v>
      </c>
      <c r="AF43" s="16">
        <f>IFERROR(SOLID!AJ12,0)</f>
        <v>0</v>
      </c>
      <c r="AG43" s="16">
        <f>IFERROR(SOLID!AK12,0)</f>
        <v>0</v>
      </c>
      <c r="AH43" s="16">
        <f>IFERROR(SOLID!AL12,0)</f>
        <v>0</v>
      </c>
      <c r="AI43" s="16">
        <f>IFERROR(SOLID!AM12,0)</f>
        <v>0</v>
      </c>
      <c r="AJ43" s="16">
        <f>IFERROR(SOLID!AN12,0)</f>
        <v>0</v>
      </c>
      <c r="AK43" s="16">
        <f>IFERROR(SOLID!AO12,0)</f>
        <v>0</v>
      </c>
      <c r="AL43" s="16">
        <f>IFERROR(SOLID!AP12,0)</f>
        <v>0</v>
      </c>
      <c r="AM43" s="16">
        <f>IFERROR(SOLID!AQ12,0)</f>
        <v>0</v>
      </c>
      <c r="AN43" s="16">
        <f>IFERROR(SOLID!AR12,0)</f>
        <v>0</v>
      </c>
      <c r="AO43" s="16">
        <f>IFERROR(SOLID!AS12,0)</f>
        <v>0</v>
      </c>
      <c r="AP43" s="16">
        <f>IFERROR(SOLID!AT12,0)</f>
        <v>0</v>
      </c>
      <c r="AQ43" s="16">
        <f>IFERROR(SOLID!AU12,0)</f>
        <v>0</v>
      </c>
      <c r="AR43" s="16">
        <f>IFERROR(SOLID!AV12,0)</f>
        <v>0</v>
      </c>
      <c r="AS43" s="16">
        <f>IFERROR(SOLID!AW12,0)</f>
        <v>0</v>
      </c>
      <c r="AT43" s="16">
        <f>IFERROR(SOLID!AX12,0)</f>
        <v>0</v>
      </c>
      <c r="AU43" s="16">
        <f>IFERROR(SOLID!AY12,0)</f>
        <v>0</v>
      </c>
      <c r="AV43" s="16">
        <f>IFERROR(SOLID!AZ12,0)</f>
        <v>0</v>
      </c>
      <c r="AW43" s="16">
        <f>IFERROR(SOLID!BA12,0)</f>
        <v>0</v>
      </c>
      <c r="AX43" s="16">
        <f>IFERROR(SOLID!BB12,0)</f>
        <v>0</v>
      </c>
      <c r="AY43" s="16">
        <f>IFERROR(SOLID!BC12,0)</f>
        <v>0</v>
      </c>
      <c r="AZ43" s="16">
        <f>IFERROR(SOLID!BD12,0)</f>
        <v>0</v>
      </c>
      <c r="BA43" s="16">
        <f>IFERROR(SOLID!BE12,0)</f>
        <v>0</v>
      </c>
      <c r="BB43" s="16">
        <f>IFERROR(SOLID!BF12,0)</f>
        <v>0</v>
      </c>
      <c r="BC43" s="16">
        <f>IFERROR(SOLID!BG12,0)</f>
        <v>0</v>
      </c>
      <c r="BD43" s="16">
        <f>IFERROR(SOLID!BH12,0)</f>
        <v>0</v>
      </c>
      <c r="BE43" s="16">
        <f>IFERROR(SOLID!BI12,0)</f>
        <v>0</v>
      </c>
      <c r="BF43" s="16">
        <f>IFERROR(SOLID!BJ12,0)</f>
        <v>0</v>
      </c>
      <c r="BG43" s="16">
        <f>IFERROR(SOLID!BK12,0)</f>
        <v>0</v>
      </c>
      <c r="BH43" s="16">
        <f>IFERROR(SOLID!BL12,0)</f>
        <v>0</v>
      </c>
      <c r="BI43" s="16">
        <f>IFERROR(SOLID!BM12,0)</f>
        <v>0</v>
      </c>
      <c r="BJ43" s="16">
        <f>IFERROR(SOLID!BN12,0)</f>
        <v>0</v>
      </c>
      <c r="BK43" s="16">
        <f>IFERROR(SOLID!BO12,0)</f>
        <v>0</v>
      </c>
      <c r="BL43" s="16">
        <f>IFERROR(SOLID!BP12,0)</f>
        <v>0</v>
      </c>
      <c r="BM43" s="16">
        <f>IFERROR(SOLID!BQ12,0)</f>
        <v>0</v>
      </c>
      <c r="BN43" s="16">
        <f>IFERROR(SOLID!BR12,0)</f>
        <v>0</v>
      </c>
      <c r="BO43" s="16">
        <f>IFERROR(SOLID!BS12,0)</f>
        <v>0</v>
      </c>
      <c r="BP43" s="16">
        <f>IFERROR(SOLID!BT12,0)</f>
        <v>0</v>
      </c>
      <c r="BQ43" s="16">
        <f>IFERROR(SOLID!BU12,0)</f>
        <v>0</v>
      </c>
      <c r="BR43" s="16">
        <f>IFERROR(SOLID!BV12,0)</f>
        <v>0</v>
      </c>
      <c r="BS43" s="16">
        <f>IFERROR(SOLID!BW12,0)</f>
        <v>0</v>
      </c>
      <c r="BT43" s="16">
        <f>IFERROR(SOLID!BX12,0)</f>
        <v>0</v>
      </c>
    </row>
    <row r="44" spans="1:72" ht="21.75" hidden="1" outlineLevel="1" thickBot="1" x14ac:dyDescent="0.4">
      <c r="A44" s="85" t="str">
        <f>IFERROR(SOLID!E13,0)</f>
        <v>GeSe</v>
      </c>
      <c r="B44" s="16">
        <f>IFERROR(SOLID!F13,0)</f>
        <v>0</v>
      </c>
      <c r="C44" s="16">
        <f>IFERROR(SOLID!G13,0)</f>
        <v>2.3150000000000001E-32</v>
      </c>
      <c r="D44" s="16">
        <f>IFERROR(SOLID!H13,0)</f>
        <v>5.1894000000000002E-28</v>
      </c>
      <c r="E44" s="16">
        <f>IFERROR(SOLID!I13,0)</f>
        <v>6.7150999999999996E-25</v>
      </c>
      <c r="F44" s="16">
        <f>IFERROR(SOLID!J13,0)</f>
        <v>1.4416E-22</v>
      </c>
      <c r="G44" s="16">
        <f>IFERROR(SOLID!K13,0)</f>
        <v>9.2846999999999997E-21</v>
      </c>
      <c r="H44" s="16">
        <f>IFERROR(SOLID!L13,0)</f>
        <v>2.5660999999999998E-19</v>
      </c>
      <c r="I44" s="16">
        <f>IFERROR(SOLID!M13,0)</f>
        <v>5.3058999999999996E-19</v>
      </c>
      <c r="J44" s="16">
        <f>IFERROR(SOLID!N13,0)</f>
        <v>1.0587999999999999E-18</v>
      </c>
      <c r="K44" s="16">
        <f>IFERROR(SOLID!O13,0)</f>
        <v>2.0443E-18</v>
      </c>
      <c r="L44" s="16">
        <f>IFERROR(SOLID!P13,0)</f>
        <v>3.8274000000000001E-18</v>
      </c>
      <c r="M44" s="16">
        <f>IFERROR(SOLID!Q13,0)</f>
        <v>6.9643000000000008E-18</v>
      </c>
      <c r="N44" s="16">
        <f>IFERROR(SOLID!R13,0)</f>
        <v>1.2338E-17</v>
      </c>
      <c r="O44" s="16">
        <f>IFERROR(SOLID!S13,0)</f>
        <v>2.1322000000000001E-17</v>
      </c>
      <c r="P44" s="16">
        <f>IFERROR(SOLID!T13,0)</f>
        <v>3.5952000000000001E-17</v>
      </c>
      <c r="Q44" s="16">
        <f>IFERROR(SOLID!U13,0)</f>
        <v>1.8957999999999999E-16</v>
      </c>
      <c r="R44" s="16">
        <f>IFERROR(SOLID!V13,0)</f>
        <v>7.5985000000000001E-16</v>
      </c>
      <c r="S44" s="16">
        <f>IFERROR(SOLID!W13,0)</f>
        <v>1.0454E-15</v>
      </c>
      <c r="T44" s="16">
        <f>IFERROR(SOLID!X13,0)</f>
        <v>1.4245E-15</v>
      </c>
      <c r="U44" s="16">
        <f>IFERROR(SOLID!Y13,0)</f>
        <v>1.9237999999999998E-15</v>
      </c>
      <c r="V44" s="16">
        <f>IFERROR(SOLID!Z13,0)</f>
        <v>2.5761000000000002E-15</v>
      </c>
      <c r="W44" s="16">
        <f>IFERROR(SOLID!AA13,0)</f>
        <v>0</v>
      </c>
      <c r="X44" s="16">
        <f>IFERROR(SOLID!AB13,0)</f>
        <v>0</v>
      </c>
      <c r="Y44" s="16">
        <f>IFERROR(SOLID!AC13,0)</f>
        <v>0</v>
      </c>
      <c r="Z44" s="16">
        <f>IFERROR(SOLID!AD13,0)</f>
        <v>0</v>
      </c>
      <c r="AA44" s="16">
        <f>IFERROR(SOLID!AE13,0)</f>
        <v>0</v>
      </c>
      <c r="AB44" s="16">
        <f>IFERROR(SOLID!AF13,0)</f>
        <v>0</v>
      </c>
      <c r="AC44" s="16">
        <f>IFERROR(SOLID!AG13,0)</f>
        <v>0</v>
      </c>
      <c r="AD44" s="16">
        <f>IFERROR(SOLID!AH13,0)</f>
        <v>0</v>
      </c>
      <c r="AE44" s="16">
        <f>IFERROR(SOLID!AI13,0)</f>
        <v>0</v>
      </c>
      <c r="AF44" s="16">
        <f>IFERROR(SOLID!AJ13,0)</f>
        <v>0</v>
      </c>
      <c r="AG44" s="16">
        <f>IFERROR(SOLID!AK13,0)</f>
        <v>0</v>
      </c>
      <c r="AH44" s="16">
        <f>IFERROR(SOLID!AL13,0)</f>
        <v>0</v>
      </c>
      <c r="AI44" s="16">
        <f>IFERROR(SOLID!AM13,0)</f>
        <v>0</v>
      </c>
      <c r="AJ44" s="16">
        <f>IFERROR(SOLID!AN13,0)</f>
        <v>0</v>
      </c>
      <c r="AK44" s="16">
        <f>IFERROR(SOLID!AO13,0)</f>
        <v>0</v>
      </c>
      <c r="AL44" s="16">
        <f>IFERROR(SOLID!AP13,0)</f>
        <v>0</v>
      </c>
      <c r="AM44" s="16">
        <f>IFERROR(SOLID!AQ13,0)</f>
        <v>0</v>
      </c>
      <c r="AN44" s="16">
        <f>IFERROR(SOLID!AR13,0)</f>
        <v>0</v>
      </c>
      <c r="AO44" s="16">
        <f>IFERROR(SOLID!AS13,0)</f>
        <v>0</v>
      </c>
      <c r="AP44" s="16">
        <f>IFERROR(SOLID!AT13,0)</f>
        <v>0</v>
      </c>
      <c r="AQ44" s="16">
        <f>IFERROR(SOLID!AU13,0)</f>
        <v>0</v>
      </c>
      <c r="AR44" s="16">
        <f>IFERROR(SOLID!AV13,0)</f>
        <v>0</v>
      </c>
      <c r="AS44" s="16">
        <f>IFERROR(SOLID!AW13,0)</f>
        <v>0</v>
      </c>
      <c r="AT44" s="16">
        <f>IFERROR(SOLID!AX13,0)</f>
        <v>0</v>
      </c>
      <c r="AU44" s="16">
        <f>IFERROR(SOLID!AY13,0)</f>
        <v>0</v>
      </c>
      <c r="AV44" s="16">
        <f>IFERROR(SOLID!AZ13,0)</f>
        <v>0</v>
      </c>
      <c r="AW44" s="16">
        <f>IFERROR(SOLID!BA13,0)</f>
        <v>0</v>
      </c>
      <c r="AX44" s="16">
        <f>IFERROR(SOLID!BB13,0)</f>
        <v>0</v>
      </c>
      <c r="AY44" s="16">
        <f>IFERROR(SOLID!BC13,0)</f>
        <v>0</v>
      </c>
      <c r="AZ44" s="16">
        <f>IFERROR(SOLID!BD13,0)</f>
        <v>0</v>
      </c>
      <c r="BA44" s="16">
        <f>IFERROR(SOLID!BE13,0)</f>
        <v>0</v>
      </c>
      <c r="BB44" s="16">
        <f>IFERROR(SOLID!BF13,0)</f>
        <v>0</v>
      </c>
      <c r="BC44" s="16">
        <f>IFERROR(SOLID!BG13,0)</f>
        <v>0</v>
      </c>
      <c r="BD44" s="16">
        <f>IFERROR(SOLID!BH13,0)</f>
        <v>0</v>
      </c>
      <c r="BE44" s="16">
        <f>IFERROR(SOLID!BI13,0)</f>
        <v>0</v>
      </c>
      <c r="BF44" s="16">
        <f>IFERROR(SOLID!BJ13,0)</f>
        <v>0</v>
      </c>
      <c r="BG44" s="16">
        <f>IFERROR(SOLID!BK13,0)</f>
        <v>0</v>
      </c>
      <c r="BH44" s="16">
        <f>IFERROR(SOLID!BL13,0)</f>
        <v>0</v>
      </c>
      <c r="BI44" s="16">
        <f>IFERROR(SOLID!BM13,0)</f>
        <v>0</v>
      </c>
      <c r="BJ44" s="16">
        <f>IFERROR(SOLID!BN13,0)</f>
        <v>0</v>
      </c>
      <c r="BK44" s="16">
        <f>IFERROR(SOLID!BO13,0)</f>
        <v>0</v>
      </c>
      <c r="BL44" s="16">
        <f>IFERROR(SOLID!BP13,0)</f>
        <v>0</v>
      </c>
      <c r="BM44" s="16">
        <f>IFERROR(SOLID!BQ13,0)</f>
        <v>0</v>
      </c>
      <c r="BN44" s="16">
        <f>IFERROR(SOLID!BR13,0)</f>
        <v>0</v>
      </c>
      <c r="BO44" s="16">
        <f>IFERROR(SOLID!BS13,0)</f>
        <v>0</v>
      </c>
      <c r="BP44" s="16">
        <f>IFERROR(SOLID!BT13,0)</f>
        <v>0</v>
      </c>
      <c r="BQ44" s="16">
        <f>IFERROR(SOLID!BU13,0)</f>
        <v>0</v>
      </c>
      <c r="BR44" s="16">
        <f>IFERROR(SOLID!BV13,0)</f>
        <v>0</v>
      </c>
      <c r="BS44" s="16">
        <f>IFERROR(SOLID!BW13,0)</f>
        <v>0</v>
      </c>
      <c r="BT44" s="16">
        <f>IFERROR(SOLID!BX13,0)</f>
        <v>0</v>
      </c>
    </row>
    <row r="45" spans="1:72" ht="21.75" hidden="1" outlineLevel="1" thickBot="1" x14ac:dyDescent="0.4">
      <c r="A45" s="85" t="str">
        <f>IFERROR(SOLID!E14,0)</f>
        <v>Se4</v>
      </c>
      <c r="B45" s="16">
        <f>IFERROR(SOLID!F14,0)</f>
        <v>0</v>
      </c>
      <c r="C45" s="16">
        <f>IFERROR(SOLID!G14,0)</f>
        <v>0</v>
      </c>
      <c r="D45" s="16">
        <f>IFERROR(SOLID!H14,0)</f>
        <v>0</v>
      </c>
      <c r="E45" s="16">
        <f>IFERROR(SOLID!I14,0)</f>
        <v>1.8533E-24</v>
      </c>
      <c r="F45" s="16">
        <f>IFERROR(SOLID!J14,0)</f>
        <v>2.8341E-19</v>
      </c>
      <c r="G45" s="16">
        <f>IFERROR(SOLID!K14,0)</f>
        <v>4.1509999999999998E-15</v>
      </c>
      <c r="H45" s="16">
        <f>IFERROR(SOLID!L14,0)</f>
        <v>1.1626000000000001E-11</v>
      </c>
      <c r="I45" s="16">
        <f>IFERROR(SOLID!M14,0)</f>
        <v>6.9022000000000002E-11</v>
      </c>
      <c r="J45" s="16">
        <f>IFERROR(SOLID!N14,0)</f>
        <v>3.8204999999999999E-10</v>
      </c>
      <c r="K45" s="16">
        <f>IFERROR(SOLID!O14,0)</f>
        <v>1.9809000000000001E-9</v>
      </c>
      <c r="L45" s="16">
        <f>IFERROR(SOLID!P14,0)</f>
        <v>9.6635000000000008E-9</v>
      </c>
      <c r="M45" s="16">
        <f>IFERROR(SOLID!Q14,0)</f>
        <v>4.4511000000000001E-8</v>
      </c>
      <c r="N45" s="16">
        <f>IFERROR(SOLID!R14,0)</f>
        <v>1.9445E-7</v>
      </c>
      <c r="O45" s="16">
        <f>IFERROR(SOLID!S14,0)</f>
        <v>8.0637000000000004E-7</v>
      </c>
      <c r="P45" s="16">
        <f>IFERROR(SOLID!T14,0)</f>
        <v>9.674099999999999E-7</v>
      </c>
      <c r="Q45" s="16">
        <f>IFERROR(SOLID!U14,0)</f>
        <v>2.6518000000000002E-6</v>
      </c>
      <c r="R45" s="16">
        <f>IFERROR(SOLID!V14,0)</f>
        <v>7.0098999999999996E-6</v>
      </c>
      <c r="S45" s="16">
        <f>IFERROR(SOLID!W14,0)</f>
        <v>8.5020999999999995E-6</v>
      </c>
      <c r="T45" s="16">
        <f>IFERROR(SOLID!X14,0)</f>
        <v>1.0096E-5</v>
      </c>
      <c r="U45" s="16">
        <f>IFERROR(SOLID!Y14,0)</f>
        <v>1.1729000000000001E-5</v>
      </c>
      <c r="V45" s="16">
        <f>IFERROR(SOLID!Z14,0)</f>
        <v>1.3328E-5</v>
      </c>
      <c r="W45" s="16">
        <f>IFERROR(SOLID!AA14,0)</f>
        <v>0</v>
      </c>
      <c r="X45" s="16">
        <f>IFERROR(SOLID!AB14,0)</f>
        <v>0</v>
      </c>
      <c r="Y45" s="16">
        <f>IFERROR(SOLID!AC14,0)</f>
        <v>0</v>
      </c>
      <c r="Z45" s="16">
        <f>IFERROR(SOLID!AD14,0)</f>
        <v>0</v>
      </c>
      <c r="AA45" s="16">
        <f>IFERROR(SOLID!AE14,0)</f>
        <v>0</v>
      </c>
      <c r="AB45" s="16">
        <f>IFERROR(SOLID!AF14,0)</f>
        <v>0</v>
      </c>
      <c r="AC45" s="16">
        <f>IFERROR(SOLID!AG14,0)</f>
        <v>0</v>
      </c>
      <c r="AD45" s="16">
        <f>IFERROR(SOLID!AH14,0)</f>
        <v>0</v>
      </c>
      <c r="AE45" s="16">
        <f>IFERROR(SOLID!AI14,0)</f>
        <v>0</v>
      </c>
      <c r="AF45" s="16">
        <f>IFERROR(SOLID!AJ14,0)</f>
        <v>0</v>
      </c>
      <c r="AG45" s="16">
        <f>IFERROR(SOLID!AK14,0)</f>
        <v>0</v>
      </c>
      <c r="AH45" s="16">
        <f>IFERROR(SOLID!AL14,0)</f>
        <v>0</v>
      </c>
      <c r="AI45" s="16">
        <f>IFERROR(SOLID!AM14,0)</f>
        <v>0</v>
      </c>
      <c r="AJ45" s="16">
        <f>IFERROR(SOLID!AN14,0)</f>
        <v>0</v>
      </c>
      <c r="AK45" s="16">
        <f>IFERROR(SOLID!AO14,0)</f>
        <v>0</v>
      </c>
      <c r="AL45" s="16">
        <f>IFERROR(SOLID!AP14,0)</f>
        <v>0</v>
      </c>
      <c r="AM45" s="16">
        <f>IFERROR(SOLID!AQ14,0)</f>
        <v>0</v>
      </c>
      <c r="AN45" s="16">
        <f>IFERROR(SOLID!AR14,0)</f>
        <v>0</v>
      </c>
      <c r="AO45" s="16">
        <f>IFERROR(SOLID!AS14,0)</f>
        <v>0</v>
      </c>
      <c r="AP45" s="16">
        <f>IFERROR(SOLID!AT14,0)</f>
        <v>0</v>
      </c>
      <c r="AQ45" s="16">
        <f>IFERROR(SOLID!AU14,0)</f>
        <v>0</v>
      </c>
      <c r="AR45" s="16">
        <f>IFERROR(SOLID!AV14,0)</f>
        <v>0</v>
      </c>
      <c r="AS45" s="16">
        <f>IFERROR(SOLID!AW14,0)</f>
        <v>0</v>
      </c>
      <c r="AT45" s="16">
        <f>IFERROR(SOLID!AX14,0)</f>
        <v>0</v>
      </c>
      <c r="AU45" s="16">
        <f>IFERROR(SOLID!AY14,0)</f>
        <v>0</v>
      </c>
      <c r="AV45" s="16">
        <f>IFERROR(SOLID!AZ14,0)</f>
        <v>0</v>
      </c>
      <c r="AW45" s="16">
        <f>IFERROR(SOLID!BA14,0)</f>
        <v>0</v>
      </c>
      <c r="AX45" s="16">
        <f>IFERROR(SOLID!BB14,0)</f>
        <v>0</v>
      </c>
      <c r="AY45" s="16">
        <f>IFERROR(SOLID!BC14,0)</f>
        <v>0</v>
      </c>
      <c r="AZ45" s="16">
        <f>IFERROR(SOLID!BD14,0)</f>
        <v>0</v>
      </c>
      <c r="BA45" s="16">
        <f>IFERROR(SOLID!BE14,0)</f>
        <v>0</v>
      </c>
      <c r="BB45" s="16">
        <f>IFERROR(SOLID!BF14,0)</f>
        <v>0</v>
      </c>
      <c r="BC45" s="16">
        <f>IFERROR(SOLID!BG14,0)</f>
        <v>0</v>
      </c>
      <c r="BD45" s="16">
        <f>IFERROR(SOLID!BH14,0)</f>
        <v>0</v>
      </c>
      <c r="BE45" s="16">
        <f>IFERROR(SOLID!BI14,0)</f>
        <v>0</v>
      </c>
      <c r="BF45" s="16">
        <f>IFERROR(SOLID!BJ14,0)</f>
        <v>0</v>
      </c>
      <c r="BG45" s="16">
        <f>IFERROR(SOLID!BK14,0)</f>
        <v>0</v>
      </c>
      <c r="BH45" s="16">
        <f>IFERROR(SOLID!BL14,0)</f>
        <v>0</v>
      </c>
      <c r="BI45" s="16">
        <f>IFERROR(SOLID!BM14,0)</f>
        <v>0</v>
      </c>
      <c r="BJ45" s="16">
        <f>IFERROR(SOLID!BN14,0)</f>
        <v>0</v>
      </c>
      <c r="BK45" s="16">
        <f>IFERROR(SOLID!BO14,0)</f>
        <v>0</v>
      </c>
      <c r="BL45" s="16">
        <f>IFERROR(SOLID!BP14,0)</f>
        <v>0</v>
      </c>
      <c r="BM45" s="16">
        <f>IFERROR(SOLID!BQ14,0)</f>
        <v>0</v>
      </c>
      <c r="BN45" s="16">
        <f>IFERROR(SOLID!BR14,0)</f>
        <v>0</v>
      </c>
      <c r="BO45" s="16">
        <f>IFERROR(SOLID!BS14,0)</f>
        <v>0</v>
      </c>
      <c r="BP45" s="16">
        <f>IFERROR(SOLID!BT14,0)</f>
        <v>0</v>
      </c>
      <c r="BQ45" s="16">
        <f>IFERROR(SOLID!BU14,0)</f>
        <v>0</v>
      </c>
      <c r="BR45" s="16">
        <f>IFERROR(SOLID!BV14,0)</f>
        <v>0</v>
      </c>
      <c r="BS45" s="16">
        <f>IFERROR(SOLID!BW14,0)</f>
        <v>0</v>
      </c>
      <c r="BT45" s="16">
        <f>IFERROR(SOLID!BX14,0)</f>
        <v>0</v>
      </c>
    </row>
    <row r="46" spans="1:72" ht="21.75" hidden="1" outlineLevel="1" thickBot="1" x14ac:dyDescent="0.4">
      <c r="A46" s="85" t="str">
        <f>IFERROR(SOLID!E15,0)</f>
        <v>Se3</v>
      </c>
      <c r="B46" s="16">
        <f>IFERROR(SOLID!F15,0)</f>
        <v>0</v>
      </c>
      <c r="C46" s="16">
        <f>IFERROR(SOLID!G15,0)</f>
        <v>0</v>
      </c>
      <c r="D46" s="16">
        <f>IFERROR(SOLID!H15,0)</f>
        <v>2.112E-33</v>
      </c>
      <c r="E46" s="16">
        <f>IFERROR(SOLID!I15,0)</f>
        <v>6.9566999999999996E-22</v>
      </c>
      <c r="F46" s="16">
        <f>IFERROR(SOLID!J15,0)</f>
        <v>2.8298000000000001E-17</v>
      </c>
      <c r="G46" s="16">
        <f>IFERROR(SOLID!K15,0)</f>
        <v>1.3693E-13</v>
      </c>
      <c r="H46" s="16">
        <f>IFERROR(SOLID!L15,0)</f>
        <v>1.4777E-10</v>
      </c>
      <c r="I46" s="16">
        <f>IFERROR(SOLID!M15,0)</f>
        <v>7.045E-10</v>
      </c>
      <c r="J46" s="16">
        <f>IFERROR(SOLID!N15,0)</f>
        <v>3.1523E-9</v>
      </c>
      <c r="K46" s="16">
        <f>IFERROR(SOLID!O15,0)</f>
        <v>1.3294999999999999E-8</v>
      </c>
      <c r="L46" s="16">
        <f>IFERROR(SOLID!P15,0)</f>
        <v>5.3062000000000002E-8</v>
      </c>
      <c r="M46" s="16">
        <f>IFERROR(SOLID!Q15,0)</f>
        <v>2.0107000000000001E-7</v>
      </c>
      <c r="N46" s="16">
        <f>IFERROR(SOLID!R15,0)</f>
        <v>7.2633000000000002E-7</v>
      </c>
      <c r="O46" s="16">
        <f>IFERROR(SOLID!S15,0)</f>
        <v>2.5042000000000001E-6</v>
      </c>
      <c r="P46" s="16">
        <f>IFERROR(SOLID!T15,0)</f>
        <v>3.3807000000000001E-6</v>
      </c>
      <c r="Q46" s="16">
        <f>IFERROR(SOLID!U15,0)</f>
        <v>1.3004E-5</v>
      </c>
      <c r="R46" s="16">
        <f>IFERROR(SOLID!V15,0)</f>
        <v>4.4756999999999999E-5</v>
      </c>
      <c r="S46" s="16">
        <f>IFERROR(SOLID!W15,0)</f>
        <v>5.8084000000000002E-5</v>
      </c>
      <c r="T46" s="16">
        <f>IFERROR(SOLID!X15,0)</f>
        <v>7.3905000000000005E-5</v>
      </c>
      <c r="U46" s="16">
        <f>IFERROR(SOLID!Y15,0)</f>
        <v>9.2176999999999995E-5</v>
      </c>
      <c r="V46" s="16">
        <f>IFERROR(SOLID!Z15,0)</f>
        <v>1.1267E-4</v>
      </c>
      <c r="W46" s="16">
        <f>IFERROR(SOLID!AA15,0)</f>
        <v>0</v>
      </c>
      <c r="X46" s="16">
        <f>IFERROR(SOLID!AB15,0)</f>
        <v>0</v>
      </c>
      <c r="Y46" s="16">
        <f>IFERROR(SOLID!AC15,0)</f>
        <v>0</v>
      </c>
      <c r="Z46" s="16">
        <f>IFERROR(SOLID!AD15,0)</f>
        <v>0</v>
      </c>
      <c r="AA46" s="16">
        <f>IFERROR(SOLID!AE15,0)</f>
        <v>0</v>
      </c>
      <c r="AB46" s="16">
        <f>IFERROR(SOLID!AF15,0)</f>
        <v>0</v>
      </c>
      <c r="AC46" s="16">
        <f>IFERROR(SOLID!AG15,0)</f>
        <v>0</v>
      </c>
      <c r="AD46" s="16">
        <f>IFERROR(SOLID!AH15,0)</f>
        <v>0</v>
      </c>
      <c r="AE46" s="16">
        <f>IFERROR(SOLID!AI15,0)</f>
        <v>0</v>
      </c>
      <c r="AF46" s="16">
        <f>IFERROR(SOLID!AJ15,0)</f>
        <v>0</v>
      </c>
      <c r="AG46" s="16">
        <f>IFERROR(SOLID!AK15,0)</f>
        <v>0</v>
      </c>
      <c r="AH46" s="16">
        <f>IFERROR(SOLID!AL15,0)</f>
        <v>0</v>
      </c>
      <c r="AI46" s="16">
        <f>IFERROR(SOLID!AM15,0)</f>
        <v>0</v>
      </c>
      <c r="AJ46" s="16">
        <f>IFERROR(SOLID!AN15,0)</f>
        <v>0</v>
      </c>
      <c r="AK46" s="16">
        <f>IFERROR(SOLID!AO15,0)</f>
        <v>0</v>
      </c>
      <c r="AL46" s="16">
        <f>IFERROR(SOLID!AP15,0)</f>
        <v>0</v>
      </c>
      <c r="AM46" s="16">
        <f>IFERROR(SOLID!AQ15,0)</f>
        <v>0</v>
      </c>
      <c r="AN46" s="16">
        <f>IFERROR(SOLID!AR15,0)</f>
        <v>0</v>
      </c>
      <c r="AO46" s="16">
        <f>IFERROR(SOLID!AS15,0)</f>
        <v>0</v>
      </c>
      <c r="AP46" s="16">
        <f>IFERROR(SOLID!AT15,0)</f>
        <v>0</v>
      </c>
      <c r="AQ46" s="16">
        <f>IFERROR(SOLID!AU15,0)</f>
        <v>0</v>
      </c>
      <c r="AR46" s="16">
        <f>IFERROR(SOLID!AV15,0)</f>
        <v>0</v>
      </c>
      <c r="AS46" s="16">
        <f>IFERROR(SOLID!AW15,0)</f>
        <v>0</v>
      </c>
      <c r="AT46" s="16">
        <f>IFERROR(SOLID!AX15,0)</f>
        <v>0</v>
      </c>
      <c r="AU46" s="16">
        <f>IFERROR(SOLID!AY15,0)</f>
        <v>0</v>
      </c>
      <c r="AV46" s="16">
        <f>IFERROR(SOLID!AZ15,0)</f>
        <v>0</v>
      </c>
      <c r="AW46" s="16">
        <f>IFERROR(SOLID!BA15,0)</f>
        <v>0</v>
      </c>
      <c r="AX46" s="16">
        <f>IFERROR(SOLID!BB15,0)</f>
        <v>0</v>
      </c>
      <c r="AY46" s="16">
        <f>IFERROR(SOLID!BC15,0)</f>
        <v>0</v>
      </c>
      <c r="AZ46" s="16">
        <f>IFERROR(SOLID!BD15,0)</f>
        <v>0</v>
      </c>
      <c r="BA46" s="16">
        <f>IFERROR(SOLID!BE15,0)</f>
        <v>0</v>
      </c>
      <c r="BB46" s="16">
        <f>IFERROR(SOLID!BF15,0)</f>
        <v>0</v>
      </c>
      <c r="BC46" s="16">
        <f>IFERROR(SOLID!BG15,0)</f>
        <v>0</v>
      </c>
      <c r="BD46" s="16">
        <f>IFERROR(SOLID!BH15,0)</f>
        <v>0</v>
      </c>
      <c r="BE46" s="16">
        <f>IFERROR(SOLID!BI15,0)</f>
        <v>0</v>
      </c>
      <c r="BF46" s="16">
        <f>IFERROR(SOLID!BJ15,0)</f>
        <v>0</v>
      </c>
      <c r="BG46" s="16">
        <f>IFERROR(SOLID!BK15,0)</f>
        <v>0</v>
      </c>
      <c r="BH46" s="16">
        <f>IFERROR(SOLID!BL15,0)</f>
        <v>0</v>
      </c>
      <c r="BI46" s="16">
        <f>IFERROR(SOLID!BM15,0)</f>
        <v>0</v>
      </c>
      <c r="BJ46" s="16">
        <f>IFERROR(SOLID!BN15,0)</f>
        <v>0</v>
      </c>
      <c r="BK46" s="16">
        <f>IFERROR(SOLID!BO15,0)</f>
        <v>0</v>
      </c>
      <c r="BL46" s="16">
        <f>IFERROR(SOLID!BP15,0)</f>
        <v>0</v>
      </c>
      <c r="BM46" s="16">
        <f>IFERROR(SOLID!BQ15,0)</f>
        <v>0</v>
      </c>
      <c r="BN46" s="16">
        <f>IFERROR(SOLID!BR15,0)</f>
        <v>0</v>
      </c>
      <c r="BO46" s="16">
        <f>IFERROR(SOLID!BS15,0)</f>
        <v>0</v>
      </c>
      <c r="BP46" s="16">
        <f>IFERROR(SOLID!BT15,0)</f>
        <v>0</v>
      </c>
      <c r="BQ46" s="16">
        <f>IFERROR(SOLID!BU15,0)</f>
        <v>0</v>
      </c>
      <c r="BR46" s="16">
        <f>IFERROR(SOLID!BV15,0)</f>
        <v>0</v>
      </c>
      <c r="BS46" s="16">
        <f>IFERROR(SOLID!BW15,0)</f>
        <v>0</v>
      </c>
      <c r="BT46" s="16">
        <f>IFERROR(SOLID!BX15,0)</f>
        <v>0</v>
      </c>
    </row>
    <row r="47" spans="1:72" ht="21.75" hidden="1" outlineLevel="1" thickBot="1" x14ac:dyDescent="0.4">
      <c r="A47" s="85" t="str">
        <f>IFERROR(SOLID!E16,0)</f>
        <v>Se2</v>
      </c>
      <c r="B47" s="16">
        <f>IFERROR(SOLID!F16,0)</f>
        <v>0</v>
      </c>
      <c r="C47" s="16">
        <f>IFERROR(SOLID!G16,0)</f>
        <v>3.4198000000000002E-28</v>
      </c>
      <c r="D47" s="16">
        <f>IFERROR(SOLID!H16,0)</f>
        <v>5.9530000000000002E-24</v>
      </c>
      <c r="E47" s="16">
        <f>IFERROR(SOLID!I16,0)</f>
        <v>8.4280000000000001E-16</v>
      </c>
      <c r="F47" s="16">
        <f>IFERROR(SOLID!J16,0)</f>
        <v>2.2795000000000001E-12</v>
      </c>
      <c r="G47" s="16">
        <f>IFERROR(SOLID!K16,0)</f>
        <v>1.2492E-9</v>
      </c>
      <c r="H47" s="16">
        <f>IFERROR(SOLID!L16,0)</f>
        <v>2.2200999999999999E-7</v>
      </c>
      <c r="I47" s="16">
        <f>IFERROR(SOLID!M16,0)</f>
        <v>7.0592000000000001E-7</v>
      </c>
      <c r="J47" s="16">
        <f>IFERROR(SOLID!N16,0)</f>
        <v>2.1401999999999999E-6</v>
      </c>
      <c r="K47" s="16">
        <f>IFERROR(SOLID!O16,0)</f>
        <v>6.2067999999999996E-6</v>
      </c>
      <c r="L47" s="16">
        <f>IFERROR(SOLID!P16,0)</f>
        <v>1.7269999999999999E-5</v>
      </c>
      <c r="M47" s="16">
        <f>IFERROR(SOLID!Q16,0)</f>
        <v>4.6218999999999999E-5</v>
      </c>
      <c r="N47" s="16">
        <f>IFERROR(SOLID!R16,0)</f>
        <v>1.1933E-4</v>
      </c>
      <c r="O47" s="16">
        <f>IFERROR(SOLID!S16,0)</f>
        <v>2.9757999999999998E-4</v>
      </c>
      <c r="P47" s="16">
        <f>IFERROR(SOLID!T16,0)</f>
        <v>3.9570000000000002E-4</v>
      </c>
      <c r="Q47" s="16">
        <f>IFERROR(SOLID!U16,0)</f>
        <v>1.3225999999999999E-3</v>
      </c>
      <c r="R47" s="16">
        <f>IFERROR(SOLID!V16,0)</f>
        <v>3.9436000000000002E-3</v>
      </c>
      <c r="S47" s="16">
        <f>IFERROR(SOLID!W16,0)</f>
        <v>4.9925000000000004E-3</v>
      </c>
      <c r="T47" s="16">
        <f>IFERROR(SOLID!X16,0)</f>
        <v>6.2268000000000002E-3</v>
      </c>
      <c r="U47" s="16">
        <f>IFERROR(SOLID!Y16,0)</f>
        <v>7.6509999999999998E-3</v>
      </c>
      <c r="V47" s="16">
        <f>IFERROR(SOLID!Z16,0)</f>
        <v>9.2610000000000001E-3</v>
      </c>
      <c r="W47" s="16">
        <f>IFERROR(SOLID!AA16,0)</f>
        <v>0</v>
      </c>
      <c r="X47" s="16">
        <f>IFERROR(SOLID!AB16,0)</f>
        <v>0</v>
      </c>
      <c r="Y47" s="16">
        <f>IFERROR(SOLID!AC16,0)</f>
        <v>0</v>
      </c>
      <c r="Z47" s="16">
        <f>IFERROR(SOLID!AD16,0)</f>
        <v>0</v>
      </c>
      <c r="AA47" s="16">
        <f>IFERROR(SOLID!AE16,0)</f>
        <v>0</v>
      </c>
      <c r="AB47" s="16">
        <f>IFERROR(SOLID!AF16,0)</f>
        <v>0</v>
      </c>
      <c r="AC47" s="16">
        <f>IFERROR(SOLID!AG16,0)</f>
        <v>0</v>
      </c>
      <c r="AD47" s="16">
        <f>IFERROR(SOLID!AH16,0)</f>
        <v>0</v>
      </c>
      <c r="AE47" s="16">
        <f>IFERROR(SOLID!AI16,0)</f>
        <v>0</v>
      </c>
      <c r="AF47" s="16">
        <f>IFERROR(SOLID!AJ16,0)</f>
        <v>0</v>
      </c>
      <c r="AG47" s="16">
        <f>IFERROR(SOLID!AK16,0)</f>
        <v>0</v>
      </c>
      <c r="AH47" s="16">
        <f>IFERROR(SOLID!AL16,0)</f>
        <v>0</v>
      </c>
      <c r="AI47" s="16">
        <f>IFERROR(SOLID!AM16,0)</f>
        <v>0</v>
      </c>
      <c r="AJ47" s="16">
        <f>IFERROR(SOLID!AN16,0)</f>
        <v>0</v>
      </c>
      <c r="AK47" s="16">
        <f>IFERROR(SOLID!AO16,0)</f>
        <v>0</v>
      </c>
      <c r="AL47" s="16">
        <f>IFERROR(SOLID!AP16,0)</f>
        <v>0</v>
      </c>
      <c r="AM47" s="16">
        <f>IFERROR(SOLID!AQ16,0)</f>
        <v>0</v>
      </c>
      <c r="AN47" s="16">
        <f>IFERROR(SOLID!AR16,0)</f>
        <v>0</v>
      </c>
      <c r="AO47" s="16">
        <f>IFERROR(SOLID!AS16,0)</f>
        <v>0</v>
      </c>
      <c r="AP47" s="16">
        <f>IFERROR(SOLID!AT16,0)</f>
        <v>0</v>
      </c>
      <c r="AQ47" s="16">
        <f>IFERROR(SOLID!AU16,0)</f>
        <v>0</v>
      </c>
      <c r="AR47" s="16">
        <f>IFERROR(SOLID!AV16,0)</f>
        <v>0</v>
      </c>
      <c r="AS47" s="16">
        <f>IFERROR(SOLID!AW16,0)</f>
        <v>0</v>
      </c>
      <c r="AT47" s="16">
        <f>IFERROR(SOLID!AX16,0)</f>
        <v>0</v>
      </c>
      <c r="AU47" s="16">
        <f>IFERROR(SOLID!AY16,0)</f>
        <v>0</v>
      </c>
      <c r="AV47" s="16">
        <f>IFERROR(SOLID!AZ16,0)</f>
        <v>0</v>
      </c>
      <c r="AW47" s="16">
        <f>IFERROR(SOLID!BA16,0)</f>
        <v>0</v>
      </c>
      <c r="AX47" s="16">
        <f>IFERROR(SOLID!BB16,0)</f>
        <v>0</v>
      </c>
      <c r="AY47" s="16">
        <f>IFERROR(SOLID!BC16,0)</f>
        <v>0</v>
      </c>
      <c r="AZ47" s="16">
        <f>IFERROR(SOLID!BD16,0)</f>
        <v>0</v>
      </c>
      <c r="BA47" s="16">
        <f>IFERROR(SOLID!BE16,0)</f>
        <v>0</v>
      </c>
      <c r="BB47" s="16">
        <f>IFERROR(SOLID!BF16,0)</f>
        <v>0</v>
      </c>
      <c r="BC47" s="16">
        <f>IFERROR(SOLID!BG16,0)</f>
        <v>0</v>
      </c>
      <c r="BD47" s="16">
        <f>IFERROR(SOLID!BH16,0)</f>
        <v>0</v>
      </c>
      <c r="BE47" s="16">
        <f>IFERROR(SOLID!BI16,0)</f>
        <v>0</v>
      </c>
      <c r="BF47" s="16">
        <f>IFERROR(SOLID!BJ16,0)</f>
        <v>0</v>
      </c>
      <c r="BG47" s="16">
        <f>IFERROR(SOLID!BK16,0)</f>
        <v>0</v>
      </c>
      <c r="BH47" s="16">
        <f>IFERROR(SOLID!BL16,0)</f>
        <v>0</v>
      </c>
      <c r="BI47" s="16">
        <f>IFERROR(SOLID!BM16,0)</f>
        <v>0</v>
      </c>
      <c r="BJ47" s="16">
        <f>IFERROR(SOLID!BN16,0)</f>
        <v>0</v>
      </c>
      <c r="BK47" s="16">
        <f>IFERROR(SOLID!BO16,0)</f>
        <v>0</v>
      </c>
      <c r="BL47" s="16">
        <f>IFERROR(SOLID!BP16,0)</f>
        <v>0</v>
      </c>
      <c r="BM47" s="16">
        <f>IFERROR(SOLID!BQ16,0)</f>
        <v>0</v>
      </c>
      <c r="BN47" s="16">
        <f>IFERROR(SOLID!BR16,0)</f>
        <v>0</v>
      </c>
      <c r="BO47" s="16">
        <f>IFERROR(SOLID!BS16,0)</f>
        <v>0</v>
      </c>
      <c r="BP47" s="16">
        <f>IFERROR(SOLID!BT16,0)</f>
        <v>0</v>
      </c>
      <c r="BQ47" s="16">
        <f>IFERROR(SOLID!BU16,0)</f>
        <v>0</v>
      </c>
      <c r="BR47" s="16">
        <f>IFERROR(SOLID!BV16,0)</f>
        <v>0</v>
      </c>
      <c r="BS47" s="16">
        <f>IFERROR(SOLID!BW16,0)</f>
        <v>0</v>
      </c>
      <c r="BT47" s="16">
        <f>IFERROR(SOLID!BX16,0)</f>
        <v>0</v>
      </c>
    </row>
    <row r="48" spans="1:72" ht="21.75" hidden="1" outlineLevel="1" thickBot="1" x14ac:dyDescent="0.4">
      <c r="A48" s="85" t="str">
        <f>IFERROR(SOLID!E17,0)</f>
        <v>Se</v>
      </c>
      <c r="B48" s="16">
        <f>IFERROR(SOLID!F17,0)</f>
        <v>0</v>
      </c>
      <c r="C48" s="16">
        <f>IFERROR(SOLID!G17,0)</f>
        <v>0</v>
      </c>
      <c r="D48" s="16">
        <f>IFERROR(SOLID!H17,0)</f>
        <v>2.9715000000000001E-31</v>
      </c>
      <c r="E48" s="16">
        <f>IFERROR(SOLID!I17,0)</f>
        <v>3.4601000000000002E-24</v>
      </c>
      <c r="F48" s="16">
        <f>IFERROR(SOLID!J17,0)</f>
        <v>3.2441999999999999E-20</v>
      </c>
      <c r="G48" s="16">
        <f>IFERROR(SOLID!K17,0)</f>
        <v>4.4000999999999999E-17</v>
      </c>
      <c r="H48" s="16">
        <f>IFERROR(SOLID!L17,0)</f>
        <v>1.5291E-14</v>
      </c>
      <c r="I48" s="16">
        <f>IFERROR(SOLID!M17,0)</f>
        <v>5.5875000000000002E-14</v>
      </c>
      <c r="J48" s="16">
        <f>IFERROR(SOLID!N17,0)</f>
        <v>1.9279E-13</v>
      </c>
      <c r="K48" s="16">
        <f>IFERROR(SOLID!O17,0)</f>
        <v>6.3058000000000003E-13</v>
      </c>
      <c r="L48" s="16">
        <f>IFERROR(SOLID!P17,0)</f>
        <v>1.9621999999999999E-12</v>
      </c>
      <c r="M48" s="16">
        <f>IFERROR(SOLID!Q17,0)</f>
        <v>5.8279999999999998E-12</v>
      </c>
      <c r="N48" s="16">
        <f>IFERROR(SOLID!R17,0)</f>
        <v>1.6576E-11</v>
      </c>
      <c r="O48" s="16">
        <f>IFERROR(SOLID!S17,0)</f>
        <v>4.5255999999999999E-11</v>
      </c>
      <c r="P48" s="16">
        <f>IFERROR(SOLID!T17,0)</f>
        <v>8.8206999999999998E-11</v>
      </c>
      <c r="Q48" s="16">
        <f>IFERROR(SOLID!U17,0)</f>
        <v>1.0810999999999999E-9</v>
      </c>
      <c r="R48" s="16">
        <f>IFERROR(SOLID!V17,0)</f>
        <v>9.6261000000000001E-9</v>
      </c>
      <c r="S48" s="16">
        <f>IFERROR(SOLID!W17,0)</f>
        <v>1.5772999999999998E-8</v>
      </c>
      <c r="T48" s="16">
        <f>IFERROR(SOLID!X17,0)</f>
        <v>2.5342E-8</v>
      </c>
      <c r="U48" s="16">
        <f>IFERROR(SOLID!Y17,0)</f>
        <v>3.9949999999999997E-8</v>
      </c>
      <c r="V48" s="16">
        <f>IFERROR(SOLID!Z17,0)</f>
        <v>6.1824999999999999E-8</v>
      </c>
      <c r="W48" s="16">
        <f>IFERROR(SOLID!AA17,0)</f>
        <v>0</v>
      </c>
      <c r="X48" s="16">
        <f>IFERROR(SOLID!AB17,0)</f>
        <v>0</v>
      </c>
      <c r="Y48" s="16">
        <f>IFERROR(SOLID!AC17,0)</f>
        <v>0</v>
      </c>
      <c r="Z48" s="16">
        <f>IFERROR(SOLID!AD17,0)</f>
        <v>0</v>
      </c>
      <c r="AA48" s="16">
        <f>IFERROR(SOLID!AE17,0)</f>
        <v>0</v>
      </c>
      <c r="AB48" s="16">
        <f>IFERROR(SOLID!AF17,0)</f>
        <v>0</v>
      </c>
      <c r="AC48" s="16">
        <f>IFERROR(SOLID!AG17,0)</f>
        <v>0</v>
      </c>
      <c r="AD48" s="16">
        <f>IFERROR(SOLID!AH17,0)</f>
        <v>0</v>
      </c>
      <c r="AE48" s="16">
        <f>IFERROR(SOLID!AI17,0)</f>
        <v>0</v>
      </c>
      <c r="AF48" s="16">
        <f>IFERROR(SOLID!AJ17,0)</f>
        <v>0</v>
      </c>
      <c r="AG48" s="16">
        <f>IFERROR(SOLID!AK17,0)</f>
        <v>0</v>
      </c>
      <c r="AH48" s="16">
        <f>IFERROR(SOLID!AL17,0)</f>
        <v>0</v>
      </c>
      <c r="AI48" s="16">
        <f>IFERROR(SOLID!AM17,0)</f>
        <v>0</v>
      </c>
      <c r="AJ48" s="16">
        <f>IFERROR(SOLID!AN17,0)</f>
        <v>0</v>
      </c>
      <c r="AK48" s="16">
        <f>IFERROR(SOLID!AO17,0)</f>
        <v>0</v>
      </c>
      <c r="AL48" s="16">
        <f>IFERROR(SOLID!AP17,0)</f>
        <v>0</v>
      </c>
      <c r="AM48" s="16">
        <f>IFERROR(SOLID!AQ17,0)</f>
        <v>0</v>
      </c>
      <c r="AN48" s="16">
        <f>IFERROR(SOLID!AR17,0)</f>
        <v>0</v>
      </c>
      <c r="AO48" s="16">
        <f>IFERROR(SOLID!AS17,0)</f>
        <v>0</v>
      </c>
      <c r="AP48" s="16">
        <f>IFERROR(SOLID!AT17,0)</f>
        <v>0</v>
      </c>
      <c r="AQ48" s="16">
        <f>IFERROR(SOLID!AU17,0)</f>
        <v>0</v>
      </c>
      <c r="AR48" s="16">
        <f>IFERROR(SOLID!AV17,0)</f>
        <v>0</v>
      </c>
      <c r="AS48" s="16">
        <f>IFERROR(SOLID!AW17,0)</f>
        <v>0</v>
      </c>
      <c r="AT48" s="16">
        <f>IFERROR(SOLID!AX17,0)</f>
        <v>0</v>
      </c>
      <c r="AU48" s="16">
        <f>IFERROR(SOLID!AY17,0)</f>
        <v>0</v>
      </c>
      <c r="AV48" s="16">
        <f>IFERROR(SOLID!AZ17,0)</f>
        <v>0</v>
      </c>
      <c r="AW48" s="16">
        <f>IFERROR(SOLID!BA17,0)</f>
        <v>0</v>
      </c>
      <c r="AX48" s="16">
        <f>IFERROR(SOLID!BB17,0)</f>
        <v>0</v>
      </c>
      <c r="AY48" s="16">
        <f>IFERROR(SOLID!BC17,0)</f>
        <v>0</v>
      </c>
      <c r="AZ48" s="16">
        <f>IFERROR(SOLID!BD17,0)</f>
        <v>0</v>
      </c>
      <c r="BA48" s="16">
        <f>IFERROR(SOLID!BE17,0)</f>
        <v>0</v>
      </c>
      <c r="BB48" s="16">
        <f>IFERROR(SOLID!BF17,0)</f>
        <v>0</v>
      </c>
      <c r="BC48" s="16">
        <f>IFERROR(SOLID!BG17,0)</f>
        <v>0</v>
      </c>
      <c r="BD48" s="16">
        <f>IFERROR(SOLID!BH17,0)</f>
        <v>0</v>
      </c>
      <c r="BE48" s="16">
        <f>IFERROR(SOLID!BI17,0)</f>
        <v>0</v>
      </c>
      <c r="BF48" s="16">
        <f>IFERROR(SOLID!BJ17,0)</f>
        <v>0</v>
      </c>
      <c r="BG48" s="16">
        <f>IFERROR(SOLID!BK17,0)</f>
        <v>0</v>
      </c>
      <c r="BH48" s="16">
        <f>IFERROR(SOLID!BL17,0)</f>
        <v>0</v>
      </c>
      <c r="BI48" s="16">
        <f>IFERROR(SOLID!BM17,0)</f>
        <v>0</v>
      </c>
      <c r="BJ48" s="16">
        <f>IFERROR(SOLID!BN17,0)</f>
        <v>0</v>
      </c>
      <c r="BK48" s="16">
        <f>IFERROR(SOLID!BO17,0)</f>
        <v>0</v>
      </c>
      <c r="BL48" s="16">
        <f>IFERROR(SOLID!BP17,0)</f>
        <v>0</v>
      </c>
      <c r="BM48" s="16">
        <f>IFERROR(SOLID!BQ17,0)</f>
        <v>0</v>
      </c>
      <c r="BN48" s="16">
        <f>IFERROR(SOLID!BR17,0)</f>
        <v>0</v>
      </c>
      <c r="BO48" s="16">
        <f>IFERROR(SOLID!BS17,0)</f>
        <v>0</v>
      </c>
      <c r="BP48" s="16">
        <f>IFERROR(SOLID!BT17,0)</f>
        <v>0</v>
      </c>
      <c r="BQ48" s="16">
        <f>IFERROR(SOLID!BU17,0)</f>
        <v>0</v>
      </c>
      <c r="BR48" s="16">
        <f>IFERROR(SOLID!BV17,0)</f>
        <v>0</v>
      </c>
      <c r="BS48" s="16">
        <f>IFERROR(SOLID!BW17,0)</f>
        <v>0</v>
      </c>
      <c r="BT48" s="16">
        <f>IFERROR(SOLID!BX17,0)</f>
        <v>0</v>
      </c>
    </row>
    <row r="49" spans="1:72" ht="21.75" hidden="1" outlineLevel="1" thickBot="1" x14ac:dyDescent="0.4">
      <c r="A49" s="85" t="str">
        <f>IFERROR(SOLID!E18,0)</f>
        <v>Ar</v>
      </c>
      <c r="B49" s="16">
        <f>IFERROR(SOLID!F18,0)</f>
        <v>0.2</v>
      </c>
      <c r="C49" s="16">
        <f>IFERROR(SOLID!G18,0)</f>
        <v>0.2</v>
      </c>
      <c r="D49" s="16">
        <f>IFERROR(SOLID!H18,0)</f>
        <v>0.2</v>
      </c>
      <c r="E49" s="16">
        <f>IFERROR(SOLID!I18,0)</f>
        <v>0.2</v>
      </c>
      <c r="F49" s="16">
        <f>IFERROR(SOLID!J18,0)</f>
        <v>0.2</v>
      </c>
      <c r="G49" s="16">
        <f>IFERROR(SOLID!K18,0)</f>
        <v>0.2</v>
      </c>
      <c r="H49" s="16">
        <f>IFERROR(SOLID!L18,0)</f>
        <v>0.2</v>
      </c>
      <c r="I49" s="16">
        <f>IFERROR(SOLID!M18,0)</f>
        <v>0.2</v>
      </c>
      <c r="J49" s="16">
        <f>IFERROR(SOLID!N18,0)</f>
        <v>0.2</v>
      </c>
      <c r="K49" s="16">
        <f>IFERROR(SOLID!O18,0)</f>
        <v>0.2</v>
      </c>
      <c r="L49" s="16">
        <f>IFERROR(SOLID!P18,0)</f>
        <v>0.2</v>
      </c>
      <c r="M49" s="16">
        <f>IFERROR(SOLID!Q18,0)</f>
        <v>0.2</v>
      </c>
      <c r="N49" s="16">
        <f>IFERROR(SOLID!R18,0)</f>
        <v>0.2</v>
      </c>
      <c r="O49" s="16">
        <f>IFERROR(SOLID!S18,0)</f>
        <v>0.2</v>
      </c>
      <c r="P49" s="16">
        <f>IFERROR(SOLID!T18,0)</f>
        <v>0.2</v>
      </c>
      <c r="Q49" s="16">
        <f>IFERROR(SOLID!U18,0)</f>
        <v>0.2</v>
      </c>
      <c r="R49" s="16">
        <f>IFERROR(SOLID!V18,0)</f>
        <v>0.2</v>
      </c>
      <c r="S49" s="16">
        <f>IFERROR(SOLID!W18,0)</f>
        <v>0.2</v>
      </c>
      <c r="T49" s="16">
        <f>IFERROR(SOLID!X18,0)</f>
        <v>0.2</v>
      </c>
      <c r="U49" s="16">
        <f>IFERROR(SOLID!Y18,0)</f>
        <v>0.2</v>
      </c>
      <c r="V49" s="16">
        <f>IFERROR(SOLID!Z18,0)</f>
        <v>0.2</v>
      </c>
      <c r="W49" s="16">
        <f>IFERROR(SOLID!AA18,0)</f>
        <v>0</v>
      </c>
      <c r="X49" s="16">
        <f>IFERROR(SOLID!AB18,0)</f>
        <v>0</v>
      </c>
      <c r="Y49" s="16">
        <f>IFERROR(SOLID!AC18,0)</f>
        <v>0</v>
      </c>
      <c r="Z49" s="16">
        <f>IFERROR(SOLID!AD18,0)</f>
        <v>0</v>
      </c>
      <c r="AA49" s="16">
        <f>IFERROR(SOLID!AE18,0)</f>
        <v>0</v>
      </c>
      <c r="AB49" s="16">
        <f>IFERROR(SOLID!AF18,0)</f>
        <v>0</v>
      </c>
      <c r="AC49" s="16">
        <f>IFERROR(SOLID!AG18,0)</f>
        <v>0</v>
      </c>
      <c r="AD49" s="16">
        <f>IFERROR(SOLID!AH18,0)</f>
        <v>0</v>
      </c>
      <c r="AE49" s="16">
        <f>IFERROR(SOLID!AI18,0)</f>
        <v>0</v>
      </c>
      <c r="AF49" s="16">
        <f>IFERROR(SOLID!AJ18,0)</f>
        <v>0</v>
      </c>
      <c r="AG49" s="16">
        <f>IFERROR(SOLID!AK18,0)</f>
        <v>0</v>
      </c>
      <c r="AH49" s="16">
        <f>IFERROR(SOLID!AL18,0)</f>
        <v>0</v>
      </c>
      <c r="AI49" s="16">
        <f>IFERROR(SOLID!AM18,0)</f>
        <v>0</v>
      </c>
      <c r="AJ49" s="16">
        <f>IFERROR(SOLID!AN18,0)</f>
        <v>0</v>
      </c>
      <c r="AK49" s="16">
        <f>IFERROR(SOLID!AO18,0)</f>
        <v>0</v>
      </c>
      <c r="AL49" s="16">
        <f>IFERROR(SOLID!AP18,0)</f>
        <v>0</v>
      </c>
      <c r="AM49" s="16">
        <f>IFERROR(SOLID!AQ18,0)</f>
        <v>0</v>
      </c>
      <c r="AN49" s="16">
        <f>IFERROR(SOLID!AR18,0)</f>
        <v>0</v>
      </c>
      <c r="AO49" s="16">
        <f>IFERROR(SOLID!AS18,0)</f>
        <v>0</v>
      </c>
      <c r="AP49" s="16">
        <f>IFERROR(SOLID!AT18,0)</f>
        <v>0</v>
      </c>
      <c r="AQ49" s="16">
        <f>IFERROR(SOLID!AU18,0)</f>
        <v>0</v>
      </c>
      <c r="AR49" s="16">
        <f>IFERROR(SOLID!AV18,0)</f>
        <v>0</v>
      </c>
      <c r="AS49" s="16">
        <f>IFERROR(SOLID!AW18,0)</f>
        <v>0</v>
      </c>
      <c r="AT49" s="16">
        <f>IFERROR(SOLID!AX18,0)</f>
        <v>0</v>
      </c>
      <c r="AU49" s="16">
        <f>IFERROR(SOLID!AY18,0)</f>
        <v>0</v>
      </c>
      <c r="AV49" s="16">
        <f>IFERROR(SOLID!AZ18,0)</f>
        <v>0</v>
      </c>
      <c r="AW49" s="16">
        <f>IFERROR(SOLID!BA18,0)</f>
        <v>0</v>
      </c>
      <c r="AX49" s="16">
        <f>IFERROR(SOLID!BB18,0)</f>
        <v>0</v>
      </c>
      <c r="AY49" s="16">
        <f>IFERROR(SOLID!BC18,0)</f>
        <v>0</v>
      </c>
      <c r="AZ49" s="16">
        <f>IFERROR(SOLID!BD18,0)</f>
        <v>0</v>
      </c>
      <c r="BA49" s="16">
        <f>IFERROR(SOLID!BE18,0)</f>
        <v>0</v>
      </c>
      <c r="BB49" s="16">
        <f>IFERROR(SOLID!BF18,0)</f>
        <v>0</v>
      </c>
      <c r="BC49" s="16">
        <f>IFERROR(SOLID!BG18,0)</f>
        <v>0</v>
      </c>
      <c r="BD49" s="16">
        <f>IFERROR(SOLID!BH18,0)</f>
        <v>0</v>
      </c>
      <c r="BE49" s="16">
        <f>IFERROR(SOLID!BI18,0)</f>
        <v>0</v>
      </c>
      <c r="BF49" s="16">
        <f>IFERROR(SOLID!BJ18,0)</f>
        <v>0</v>
      </c>
      <c r="BG49" s="16">
        <f>IFERROR(SOLID!BK18,0)</f>
        <v>0</v>
      </c>
      <c r="BH49" s="16">
        <f>IFERROR(SOLID!BL18,0)</f>
        <v>0</v>
      </c>
      <c r="BI49" s="16">
        <f>IFERROR(SOLID!BM18,0)</f>
        <v>0</v>
      </c>
      <c r="BJ49" s="16">
        <f>IFERROR(SOLID!BN18,0)</f>
        <v>0</v>
      </c>
      <c r="BK49" s="16">
        <f>IFERROR(SOLID!BO18,0)</f>
        <v>0</v>
      </c>
      <c r="BL49" s="16">
        <f>IFERROR(SOLID!BP18,0)</f>
        <v>0</v>
      </c>
      <c r="BM49" s="16">
        <f>IFERROR(SOLID!BQ18,0)</f>
        <v>0</v>
      </c>
      <c r="BN49" s="16">
        <f>IFERROR(SOLID!BR18,0)</f>
        <v>0</v>
      </c>
      <c r="BO49" s="16">
        <f>IFERROR(SOLID!BS18,0)</f>
        <v>0</v>
      </c>
      <c r="BP49" s="16">
        <f>IFERROR(SOLID!BT18,0)</f>
        <v>0</v>
      </c>
      <c r="BQ49" s="16">
        <f>IFERROR(SOLID!BU18,0)</f>
        <v>0</v>
      </c>
      <c r="BR49" s="16">
        <f>IFERROR(SOLID!BV18,0)</f>
        <v>0</v>
      </c>
      <c r="BS49" s="16">
        <f>IFERROR(SOLID!BW18,0)</f>
        <v>0</v>
      </c>
      <c r="BT49" s="16">
        <f>IFERROR(SOLID!BX18,0)</f>
        <v>0</v>
      </c>
    </row>
    <row r="50" spans="1:72" ht="21.75" hidden="1" outlineLevel="1" thickBot="1" x14ac:dyDescent="0.4">
      <c r="A50" s="85" t="str">
        <f>IFERROR(SOLID!E19,0)</f>
        <v>(1)Ga[l]</v>
      </c>
      <c r="B50" s="16">
        <f>IFERROR(SOLID!F19,0)</f>
        <v>0</v>
      </c>
      <c r="C50" s="16">
        <f>IFERROR(SOLID!G19,0)</f>
        <v>0</v>
      </c>
      <c r="D50" s="16">
        <f>IFERROR(SOLID!H19,0)</f>
        <v>4.0813E-30</v>
      </c>
      <c r="E50" s="16">
        <f>IFERROR(SOLID!I19,0)</f>
        <v>6.6919000000000001E-28</v>
      </c>
      <c r="F50" s="16">
        <f>IFERROR(SOLID!J19,0)</f>
        <v>4.4421999999999999E-25</v>
      </c>
      <c r="G50" s="16">
        <f>IFERROR(SOLID!K19,0)</f>
        <v>1.4609E-23</v>
      </c>
      <c r="H50" s="16">
        <f>IFERROR(SOLID!L19,0)</f>
        <v>6.9751999999999999E-22</v>
      </c>
      <c r="I50" s="16">
        <f>IFERROR(SOLID!M19,0)</f>
        <v>2.9374000000000001E-21</v>
      </c>
      <c r="J50" s="16">
        <f>IFERROR(SOLID!N19,0)</f>
        <v>8.1788999999999997E-21</v>
      </c>
      <c r="K50" s="16">
        <f>IFERROR(SOLID!O19,0)</f>
        <v>6.4803000000000001E-20</v>
      </c>
      <c r="L50" s="16">
        <f>IFERROR(SOLID!P19,0)</f>
        <v>1.1763E-13</v>
      </c>
      <c r="M50" s="16">
        <f>IFERROR(SOLID!Q19,0)</f>
        <v>1.4782E-13</v>
      </c>
      <c r="N50" s="16">
        <f>IFERROR(SOLID!R19,0)</f>
        <v>1.9376999999999999E-13</v>
      </c>
      <c r="O50" s="16">
        <f>IFERROR(SOLID!S19,0)</f>
        <v>2.9244999999999998E-13</v>
      </c>
      <c r="P50" s="16">
        <f>IFERROR(SOLID!T19,0)</f>
        <v>5.5925999999999998E-13</v>
      </c>
      <c r="Q50" s="16">
        <f>IFERROR(SOLID!U19,0)</f>
        <v>3.6804000000000004E-12</v>
      </c>
      <c r="R50" s="16">
        <f>IFERROR(SOLID!V19,0)</f>
        <v>1.7947E-11</v>
      </c>
      <c r="S50" s="16">
        <f>IFERROR(SOLID!W19,0)</f>
        <v>2.6180999999999999E-11</v>
      </c>
      <c r="T50" s="16">
        <f>IFERROR(SOLID!X19,0)</f>
        <v>3.7978999999999999E-11</v>
      </c>
      <c r="U50" s="16">
        <f>IFERROR(SOLID!Y19,0)</f>
        <v>5.4835999999999999E-11</v>
      </c>
      <c r="V50" s="16">
        <f>IFERROR(SOLID!Z19,0)</f>
        <v>7.8862999999999999E-11</v>
      </c>
      <c r="W50" s="16">
        <f>IFERROR(SOLID!AA19,0)</f>
        <v>0</v>
      </c>
      <c r="X50" s="16">
        <f>IFERROR(SOLID!AB19,0)</f>
        <v>0</v>
      </c>
      <c r="Y50" s="16">
        <f>IFERROR(SOLID!AC19,0)</f>
        <v>0</v>
      </c>
      <c r="Z50" s="16">
        <f>IFERROR(SOLID!AD19,0)</f>
        <v>0</v>
      </c>
      <c r="AA50" s="16">
        <f>IFERROR(SOLID!AE19,0)</f>
        <v>0</v>
      </c>
      <c r="AB50" s="16">
        <f>IFERROR(SOLID!AF19,0)</f>
        <v>0</v>
      </c>
      <c r="AC50" s="16">
        <f>IFERROR(SOLID!AG19,0)</f>
        <v>0</v>
      </c>
      <c r="AD50" s="16">
        <f>IFERROR(SOLID!AH19,0)</f>
        <v>0</v>
      </c>
      <c r="AE50" s="16">
        <f>IFERROR(SOLID!AI19,0)</f>
        <v>0</v>
      </c>
      <c r="AF50" s="16">
        <f>IFERROR(SOLID!AJ19,0)</f>
        <v>0</v>
      </c>
      <c r="AG50" s="16">
        <f>IFERROR(SOLID!AK19,0)</f>
        <v>0</v>
      </c>
      <c r="AH50" s="16">
        <f>IFERROR(SOLID!AL19,0)</f>
        <v>0</v>
      </c>
      <c r="AI50" s="16">
        <f>IFERROR(SOLID!AM19,0)</f>
        <v>0</v>
      </c>
      <c r="AJ50" s="16">
        <f>IFERROR(SOLID!AN19,0)</f>
        <v>0</v>
      </c>
      <c r="AK50" s="16">
        <f>IFERROR(SOLID!AO19,0)</f>
        <v>0</v>
      </c>
      <c r="AL50" s="16">
        <f>IFERROR(SOLID!AP19,0)</f>
        <v>0</v>
      </c>
      <c r="AM50" s="16">
        <f>IFERROR(SOLID!AQ19,0)</f>
        <v>0</v>
      </c>
      <c r="AN50" s="16">
        <f>IFERROR(SOLID!AR19,0)</f>
        <v>0</v>
      </c>
      <c r="AO50" s="16">
        <f>IFERROR(SOLID!AS19,0)</f>
        <v>0</v>
      </c>
      <c r="AP50" s="16">
        <f>IFERROR(SOLID!AT19,0)</f>
        <v>0</v>
      </c>
      <c r="AQ50" s="16">
        <f>IFERROR(SOLID!AU19,0)</f>
        <v>0</v>
      </c>
      <c r="AR50" s="16">
        <f>IFERROR(SOLID!AV19,0)</f>
        <v>0</v>
      </c>
      <c r="AS50" s="16">
        <f>IFERROR(SOLID!AW19,0)</f>
        <v>0</v>
      </c>
      <c r="AT50" s="16">
        <f>IFERROR(SOLID!AX19,0)</f>
        <v>0</v>
      </c>
      <c r="AU50" s="16">
        <f>IFERROR(SOLID!AY19,0)</f>
        <v>0</v>
      </c>
      <c r="AV50" s="16">
        <f>IFERROR(SOLID!AZ19,0)</f>
        <v>0</v>
      </c>
      <c r="AW50" s="16">
        <f>IFERROR(SOLID!BA19,0)</f>
        <v>0</v>
      </c>
      <c r="AX50" s="16">
        <f>IFERROR(SOLID!BB19,0)</f>
        <v>0</v>
      </c>
      <c r="AY50" s="16">
        <f>IFERROR(SOLID!BC19,0)</f>
        <v>0</v>
      </c>
      <c r="AZ50" s="16">
        <f>IFERROR(SOLID!BD19,0)</f>
        <v>0</v>
      </c>
      <c r="BA50" s="16">
        <f>IFERROR(SOLID!BE19,0)</f>
        <v>0</v>
      </c>
      <c r="BB50" s="16">
        <f>IFERROR(SOLID!BF19,0)</f>
        <v>0</v>
      </c>
      <c r="BC50" s="16">
        <f>IFERROR(SOLID!BG19,0)</f>
        <v>0</v>
      </c>
      <c r="BD50" s="16">
        <f>IFERROR(SOLID!BH19,0)</f>
        <v>0</v>
      </c>
      <c r="BE50" s="16">
        <f>IFERROR(SOLID!BI19,0)</f>
        <v>0</v>
      </c>
      <c r="BF50" s="16">
        <f>IFERROR(SOLID!BJ19,0)</f>
        <v>0</v>
      </c>
      <c r="BG50" s="16">
        <f>IFERROR(SOLID!BK19,0)</f>
        <v>0</v>
      </c>
      <c r="BH50" s="16">
        <f>IFERROR(SOLID!BL19,0)</f>
        <v>0</v>
      </c>
      <c r="BI50" s="16">
        <f>IFERROR(SOLID!BM19,0)</f>
        <v>0</v>
      </c>
      <c r="BJ50" s="16">
        <f>IFERROR(SOLID!BN19,0)</f>
        <v>0</v>
      </c>
      <c r="BK50" s="16">
        <f>IFERROR(SOLID!BO19,0)</f>
        <v>0</v>
      </c>
      <c r="BL50" s="16">
        <f>IFERROR(SOLID!BP19,0)</f>
        <v>0</v>
      </c>
      <c r="BM50" s="16">
        <f>IFERROR(SOLID!BQ19,0)</f>
        <v>0</v>
      </c>
      <c r="BN50" s="16">
        <f>IFERROR(SOLID!BR19,0)</f>
        <v>0</v>
      </c>
      <c r="BO50" s="16">
        <f>IFERROR(SOLID!BS19,0)</f>
        <v>0</v>
      </c>
      <c r="BP50" s="16">
        <f>IFERROR(SOLID!BT19,0)</f>
        <v>0</v>
      </c>
      <c r="BQ50" s="16">
        <f>IFERROR(SOLID!BU19,0)</f>
        <v>0</v>
      </c>
      <c r="BR50" s="16">
        <f>IFERROR(SOLID!BV19,0)</f>
        <v>0</v>
      </c>
      <c r="BS50" s="16">
        <f>IFERROR(SOLID!BW19,0)</f>
        <v>0</v>
      </c>
      <c r="BT50" s="16">
        <f>IFERROR(SOLID!BX19,0)</f>
        <v>0</v>
      </c>
    </row>
    <row r="51" spans="1:72" ht="21.75" hidden="1" outlineLevel="1" thickBot="1" x14ac:dyDescent="0.4">
      <c r="A51" s="85" t="str">
        <f>IFERROR(SOLID!E20,0)</f>
        <v>(1)GeSe[l]</v>
      </c>
      <c r="B51" s="16">
        <f>IFERROR(SOLID!F20,0)</f>
        <v>1.5571E-25</v>
      </c>
      <c r="C51" s="16">
        <f>IFERROR(SOLID!G20,0)</f>
        <v>7.8409999999999996E-20</v>
      </c>
      <c r="D51" s="16">
        <f>IFERROR(SOLID!H20,0)</f>
        <v>5.0545999999999997E-15</v>
      </c>
      <c r="E51" s="16">
        <f>IFERROR(SOLID!I20,0)</f>
        <v>3.6594000000000003E-12</v>
      </c>
      <c r="F51" s="16">
        <f>IFERROR(SOLID!J20,0)</f>
        <v>7.0605999999999994E-11</v>
      </c>
      <c r="G51" s="16">
        <f>IFERROR(SOLID!K20,0)</f>
        <v>1.6594E-10</v>
      </c>
      <c r="H51" s="16">
        <f>IFERROR(SOLID!L20,0)</f>
        <v>1.0628000000000001E-9</v>
      </c>
      <c r="I51" s="16">
        <f>IFERROR(SOLID!M20,0)</f>
        <v>2.9242999999999999E-9</v>
      </c>
      <c r="J51" s="16">
        <f>IFERROR(SOLID!N20,0)</f>
        <v>5.4608999999999996E-9</v>
      </c>
      <c r="K51" s="16">
        <f>IFERROR(SOLID!O20,0)</f>
        <v>2.9732000000000001E-8</v>
      </c>
      <c r="L51" s="16">
        <f>IFERROR(SOLID!P20,0)</f>
        <v>3.8079000000000002E-2</v>
      </c>
      <c r="M51" s="16">
        <f>IFERROR(SOLID!Q20,0)</f>
        <v>5.2089000000000003E-2</v>
      </c>
      <c r="N51" s="16">
        <f>IFERROR(SOLID!R20,0)</f>
        <v>7.9014000000000001E-2</v>
      </c>
      <c r="O51" s="16">
        <f>IFERROR(SOLID!S20,0)</f>
        <v>0.15986</v>
      </c>
      <c r="P51" s="16">
        <f>IFERROR(SOLID!T20,0)</f>
        <v>0.21381</v>
      </c>
      <c r="Q51" s="16">
        <f>IFERROR(SOLID!U20,0)</f>
        <v>0.24</v>
      </c>
      <c r="R51" s="16">
        <f>IFERROR(SOLID!V20,0)</f>
        <v>0.24</v>
      </c>
      <c r="S51" s="16">
        <f>IFERROR(SOLID!W20,0)</f>
        <v>0.24</v>
      </c>
      <c r="T51" s="16">
        <f>IFERROR(SOLID!X20,0)</f>
        <v>0.24</v>
      </c>
      <c r="U51" s="16">
        <f>IFERROR(SOLID!Y20,0)</f>
        <v>0.24</v>
      </c>
      <c r="V51" s="16">
        <f>IFERROR(SOLID!Z20,0)</f>
        <v>0.24</v>
      </c>
      <c r="W51" s="16">
        <f>IFERROR(SOLID!AA20,0)</f>
        <v>0</v>
      </c>
      <c r="X51" s="16">
        <f>IFERROR(SOLID!AB20,0)</f>
        <v>0</v>
      </c>
      <c r="Y51" s="16">
        <f>IFERROR(SOLID!AC20,0)</f>
        <v>0</v>
      </c>
      <c r="Z51" s="16">
        <f>IFERROR(SOLID!AD20,0)</f>
        <v>0</v>
      </c>
      <c r="AA51" s="16">
        <f>IFERROR(SOLID!AE20,0)</f>
        <v>0</v>
      </c>
      <c r="AB51" s="16">
        <f>IFERROR(SOLID!AF20,0)</f>
        <v>0</v>
      </c>
      <c r="AC51" s="16">
        <f>IFERROR(SOLID!AG20,0)</f>
        <v>0</v>
      </c>
      <c r="AD51" s="16">
        <f>IFERROR(SOLID!AH20,0)</f>
        <v>0</v>
      </c>
      <c r="AE51" s="16">
        <f>IFERROR(SOLID!AI20,0)</f>
        <v>0</v>
      </c>
      <c r="AF51" s="16">
        <f>IFERROR(SOLID!AJ20,0)</f>
        <v>0</v>
      </c>
      <c r="AG51" s="16">
        <f>IFERROR(SOLID!AK20,0)</f>
        <v>0</v>
      </c>
      <c r="AH51" s="16">
        <f>IFERROR(SOLID!AL20,0)</f>
        <v>0</v>
      </c>
      <c r="AI51" s="16">
        <f>IFERROR(SOLID!AM20,0)</f>
        <v>0</v>
      </c>
      <c r="AJ51" s="16">
        <f>IFERROR(SOLID!AN20,0)</f>
        <v>0</v>
      </c>
      <c r="AK51" s="16">
        <f>IFERROR(SOLID!AO20,0)</f>
        <v>0</v>
      </c>
      <c r="AL51" s="16">
        <f>IFERROR(SOLID!AP20,0)</f>
        <v>0</v>
      </c>
      <c r="AM51" s="16">
        <f>IFERROR(SOLID!AQ20,0)</f>
        <v>0</v>
      </c>
      <c r="AN51" s="16">
        <f>IFERROR(SOLID!AR20,0)</f>
        <v>0</v>
      </c>
      <c r="AO51" s="16">
        <f>IFERROR(SOLID!AS20,0)</f>
        <v>0</v>
      </c>
      <c r="AP51" s="16">
        <f>IFERROR(SOLID!AT20,0)</f>
        <v>0</v>
      </c>
      <c r="AQ51" s="16">
        <f>IFERROR(SOLID!AU20,0)</f>
        <v>0</v>
      </c>
      <c r="AR51" s="16">
        <f>IFERROR(SOLID!AV20,0)</f>
        <v>0</v>
      </c>
      <c r="AS51" s="16">
        <f>IFERROR(SOLID!AW20,0)</f>
        <v>0</v>
      </c>
      <c r="AT51" s="16">
        <f>IFERROR(SOLID!AX20,0)</f>
        <v>0</v>
      </c>
      <c r="AU51" s="16">
        <f>IFERROR(SOLID!AY20,0)</f>
        <v>0</v>
      </c>
      <c r="AV51" s="16">
        <f>IFERROR(SOLID!AZ20,0)</f>
        <v>0</v>
      </c>
      <c r="AW51" s="16">
        <f>IFERROR(SOLID!BA20,0)</f>
        <v>0</v>
      </c>
      <c r="AX51" s="16">
        <f>IFERROR(SOLID!BB20,0)</f>
        <v>0</v>
      </c>
      <c r="AY51" s="16">
        <f>IFERROR(SOLID!BC20,0)</f>
        <v>0</v>
      </c>
      <c r="AZ51" s="16">
        <f>IFERROR(SOLID!BD20,0)</f>
        <v>0</v>
      </c>
      <c r="BA51" s="16">
        <f>IFERROR(SOLID!BE20,0)</f>
        <v>0</v>
      </c>
      <c r="BB51" s="16">
        <f>IFERROR(SOLID!BF20,0)</f>
        <v>0</v>
      </c>
      <c r="BC51" s="16">
        <f>IFERROR(SOLID!BG20,0)</f>
        <v>0</v>
      </c>
      <c r="BD51" s="16">
        <f>IFERROR(SOLID!BH20,0)</f>
        <v>0</v>
      </c>
      <c r="BE51" s="16">
        <f>IFERROR(SOLID!BI20,0)</f>
        <v>0</v>
      </c>
      <c r="BF51" s="16">
        <f>IFERROR(SOLID!BJ20,0)</f>
        <v>0</v>
      </c>
      <c r="BG51" s="16">
        <f>IFERROR(SOLID!BK20,0)</f>
        <v>0</v>
      </c>
      <c r="BH51" s="16">
        <f>IFERROR(SOLID!BL20,0)</f>
        <v>0</v>
      </c>
      <c r="BI51" s="16">
        <f>IFERROR(SOLID!BM20,0)</f>
        <v>0</v>
      </c>
      <c r="BJ51" s="16">
        <f>IFERROR(SOLID!BN20,0)</f>
        <v>0</v>
      </c>
      <c r="BK51" s="16">
        <f>IFERROR(SOLID!BO20,0)</f>
        <v>0</v>
      </c>
      <c r="BL51" s="16">
        <f>IFERROR(SOLID!BP20,0)</f>
        <v>0</v>
      </c>
      <c r="BM51" s="16">
        <f>IFERROR(SOLID!BQ20,0)</f>
        <v>0</v>
      </c>
      <c r="BN51" s="16">
        <f>IFERROR(SOLID!BR20,0)</f>
        <v>0</v>
      </c>
      <c r="BO51" s="16">
        <f>IFERROR(SOLID!BS20,0)</f>
        <v>0</v>
      </c>
      <c r="BP51" s="16">
        <f>IFERROR(SOLID!BT20,0)</f>
        <v>0</v>
      </c>
      <c r="BQ51" s="16">
        <f>IFERROR(SOLID!BU20,0)</f>
        <v>0</v>
      </c>
      <c r="BR51" s="16">
        <f>IFERROR(SOLID!BV20,0)</f>
        <v>0</v>
      </c>
      <c r="BS51" s="16">
        <f>IFERROR(SOLID!BW20,0)</f>
        <v>0</v>
      </c>
      <c r="BT51" s="16">
        <f>IFERROR(SOLID!BX20,0)</f>
        <v>0</v>
      </c>
    </row>
    <row r="52" spans="1:72" ht="21.75" hidden="1" outlineLevel="1" thickBot="1" x14ac:dyDescent="0.4">
      <c r="A52" s="85" t="str">
        <f>IFERROR(SOLID!E21,0)</f>
        <v>(l)Ge[l]</v>
      </c>
      <c r="B52" s="16">
        <f>IFERROR(SOLID!F21,0)</f>
        <v>0</v>
      </c>
      <c r="C52" s="16">
        <f>IFERROR(SOLID!G21,0)</f>
        <v>0</v>
      </c>
      <c r="D52" s="16">
        <f>IFERROR(SOLID!H21,0)</f>
        <v>0</v>
      </c>
      <c r="E52" s="16">
        <f>IFERROR(SOLID!I21,0)</f>
        <v>0</v>
      </c>
      <c r="F52" s="16">
        <f>IFERROR(SOLID!J21,0)</f>
        <v>3.9893E-33</v>
      </c>
      <c r="G52" s="16">
        <f>IFERROR(SOLID!K21,0)</f>
        <v>1.2611999999999999E-30</v>
      </c>
      <c r="H52" s="16">
        <f>IFERROR(SOLID!L21,0)</f>
        <v>3.7975999999999998E-28</v>
      </c>
      <c r="I52" s="16">
        <f>IFERROR(SOLID!M21,0)</f>
        <v>2.4068E-27</v>
      </c>
      <c r="J52" s="16">
        <f>IFERROR(SOLID!N21,0)</f>
        <v>9.9079999999999997E-27</v>
      </c>
      <c r="K52" s="16">
        <f>IFERROR(SOLID!O21,0)</f>
        <v>1.1416E-25</v>
      </c>
      <c r="L52" s="16">
        <f>IFERROR(SOLID!P21,0)</f>
        <v>2.9788000000000001E-19</v>
      </c>
      <c r="M52" s="16">
        <f>IFERROR(SOLID!Q21,0)</f>
        <v>8.0127999999999996E-19</v>
      </c>
      <c r="N52" s="16">
        <f>IFERROR(SOLID!R21,0)</f>
        <v>2.3120000000000001E-18</v>
      </c>
      <c r="O52" s="16">
        <f>IFERROR(SOLID!S21,0)</f>
        <v>8.6317000000000001E-18</v>
      </c>
      <c r="P52" s="16">
        <f>IFERROR(SOLID!T21,0)</f>
        <v>2.7881000000000001E-17</v>
      </c>
      <c r="Q52" s="16">
        <f>IFERROR(SOLID!U21,0)</f>
        <v>6.9199000000000003E-16</v>
      </c>
      <c r="R52" s="16">
        <f>IFERROR(SOLID!V21,0)</f>
        <v>9.5217999999999994E-15</v>
      </c>
      <c r="S52" s="16">
        <f>IFERROR(SOLID!W21,0)</f>
        <v>1.7428000000000002E-14</v>
      </c>
      <c r="T52" s="16">
        <f>IFERROR(SOLID!X21,0)</f>
        <v>3.1350999999999997E-14</v>
      </c>
      <c r="U52" s="16">
        <f>IFERROR(SOLID!Y21,0)</f>
        <v>5.5495000000000001E-14</v>
      </c>
      <c r="V52" s="16">
        <f>IFERROR(SOLID!Z21,0)</f>
        <v>9.6781000000000002E-14</v>
      </c>
      <c r="W52" s="16">
        <f>IFERROR(SOLID!AA21,0)</f>
        <v>0</v>
      </c>
      <c r="X52" s="16">
        <f>IFERROR(SOLID!AB21,0)</f>
        <v>0</v>
      </c>
      <c r="Y52" s="16">
        <f>IFERROR(SOLID!AC21,0)</f>
        <v>0</v>
      </c>
      <c r="Z52" s="16">
        <f>IFERROR(SOLID!AD21,0)</f>
        <v>0</v>
      </c>
      <c r="AA52" s="16">
        <f>IFERROR(SOLID!AE21,0)</f>
        <v>0</v>
      </c>
      <c r="AB52" s="16">
        <f>IFERROR(SOLID!AF21,0)</f>
        <v>0</v>
      </c>
      <c r="AC52" s="16">
        <f>IFERROR(SOLID!AG21,0)</f>
        <v>0</v>
      </c>
      <c r="AD52" s="16">
        <f>IFERROR(SOLID!AH21,0)</f>
        <v>0</v>
      </c>
      <c r="AE52" s="16">
        <f>IFERROR(SOLID!AI21,0)</f>
        <v>0</v>
      </c>
      <c r="AF52" s="16">
        <f>IFERROR(SOLID!AJ21,0)</f>
        <v>0</v>
      </c>
      <c r="AG52" s="16">
        <f>IFERROR(SOLID!AK21,0)</f>
        <v>0</v>
      </c>
      <c r="AH52" s="16">
        <f>IFERROR(SOLID!AL21,0)</f>
        <v>0</v>
      </c>
      <c r="AI52" s="16">
        <f>IFERROR(SOLID!AM21,0)</f>
        <v>0</v>
      </c>
      <c r="AJ52" s="16">
        <f>IFERROR(SOLID!AN21,0)</f>
        <v>0</v>
      </c>
      <c r="AK52" s="16">
        <f>IFERROR(SOLID!AO21,0)</f>
        <v>0</v>
      </c>
      <c r="AL52" s="16">
        <f>IFERROR(SOLID!AP21,0)</f>
        <v>0</v>
      </c>
      <c r="AM52" s="16">
        <f>IFERROR(SOLID!AQ21,0)</f>
        <v>0</v>
      </c>
      <c r="AN52" s="16">
        <f>IFERROR(SOLID!AR21,0)</f>
        <v>0</v>
      </c>
      <c r="AO52" s="16">
        <f>IFERROR(SOLID!AS21,0)</f>
        <v>0</v>
      </c>
      <c r="AP52" s="16">
        <f>IFERROR(SOLID!AT21,0)</f>
        <v>0</v>
      </c>
      <c r="AQ52" s="16">
        <f>IFERROR(SOLID!AU21,0)</f>
        <v>0</v>
      </c>
      <c r="AR52" s="16">
        <f>IFERROR(SOLID!AV21,0)</f>
        <v>0</v>
      </c>
      <c r="AS52" s="16">
        <f>IFERROR(SOLID!AW21,0)</f>
        <v>0</v>
      </c>
      <c r="AT52" s="16">
        <f>IFERROR(SOLID!AX21,0)</f>
        <v>0</v>
      </c>
      <c r="AU52" s="16">
        <f>IFERROR(SOLID!AY21,0)</f>
        <v>0</v>
      </c>
      <c r="AV52" s="16">
        <f>IFERROR(SOLID!AZ21,0)</f>
        <v>0</v>
      </c>
      <c r="AW52" s="16">
        <f>IFERROR(SOLID!BA21,0)</f>
        <v>0</v>
      </c>
      <c r="AX52" s="16">
        <f>IFERROR(SOLID!BB21,0)</f>
        <v>0</v>
      </c>
      <c r="AY52" s="16">
        <f>IFERROR(SOLID!BC21,0)</f>
        <v>0</v>
      </c>
      <c r="AZ52" s="16">
        <f>IFERROR(SOLID!BD21,0)</f>
        <v>0</v>
      </c>
      <c r="BA52" s="16">
        <f>IFERROR(SOLID!BE21,0)</f>
        <v>0</v>
      </c>
      <c r="BB52" s="16">
        <f>IFERROR(SOLID!BF21,0)</f>
        <v>0</v>
      </c>
      <c r="BC52" s="16">
        <f>IFERROR(SOLID!BG21,0)</f>
        <v>0</v>
      </c>
      <c r="BD52" s="16">
        <f>IFERROR(SOLID!BH21,0)</f>
        <v>0</v>
      </c>
      <c r="BE52" s="16">
        <f>IFERROR(SOLID!BI21,0)</f>
        <v>0</v>
      </c>
      <c r="BF52" s="16">
        <f>IFERROR(SOLID!BJ21,0)</f>
        <v>0</v>
      </c>
      <c r="BG52" s="16">
        <f>IFERROR(SOLID!BK21,0)</f>
        <v>0</v>
      </c>
      <c r="BH52" s="16">
        <f>IFERROR(SOLID!BL21,0)</f>
        <v>0</v>
      </c>
      <c r="BI52" s="16">
        <f>IFERROR(SOLID!BM21,0)</f>
        <v>0</v>
      </c>
      <c r="BJ52" s="16">
        <f>IFERROR(SOLID!BN21,0)</f>
        <v>0</v>
      </c>
      <c r="BK52" s="16">
        <f>IFERROR(SOLID!BO21,0)</f>
        <v>0</v>
      </c>
      <c r="BL52" s="16">
        <f>IFERROR(SOLID!BP21,0)</f>
        <v>0</v>
      </c>
      <c r="BM52" s="16">
        <f>IFERROR(SOLID!BQ21,0)</f>
        <v>0</v>
      </c>
      <c r="BN52" s="16">
        <f>IFERROR(SOLID!BR21,0)</f>
        <v>0</v>
      </c>
      <c r="BO52" s="16">
        <f>IFERROR(SOLID!BS21,0)</f>
        <v>0</v>
      </c>
      <c r="BP52" s="16">
        <f>IFERROR(SOLID!BT21,0)</f>
        <v>0</v>
      </c>
      <c r="BQ52" s="16">
        <f>IFERROR(SOLID!BU21,0)</f>
        <v>0</v>
      </c>
      <c r="BR52" s="16">
        <f>IFERROR(SOLID!BV21,0)</f>
        <v>0</v>
      </c>
      <c r="BS52" s="16">
        <f>IFERROR(SOLID!BW21,0)</f>
        <v>0</v>
      </c>
      <c r="BT52" s="16">
        <f>IFERROR(SOLID!BX21,0)</f>
        <v>0</v>
      </c>
    </row>
    <row r="53" spans="1:72" ht="21.75" hidden="1" outlineLevel="1" thickBot="1" x14ac:dyDescent="0.4">
      <c r="A53" s="85" t="str">
        <f>IFERROR(SOLID!E22,0)</f>
        <v>(l)Se[l]</v>
      </c>
      <c r="B53" s="16">
        <f>IFERROR(SOLID!F22,0)</f>
        <v>2.8976E-31</v>
      </c>
      <c r="C53" s="16">
        <f>IFERROR(SOLID!G22,0)</f>
        <v>1.8453E-24</v>
      </c>
      <c r="D53" s="16">
        <f>IFERROR(SOLID!H22,0)</f>
        <v>1.0394E-19</v>
      </c>
      <c r="E53" s="16">
        <f>IFERROR(SOLID!I22,0)</f>
        <v>2.4378E-14</v>
      </c>
      <c r="F53" s="16">
        <f>IFERROR(SOLID!J22,0)</f>
        <v>1.6285999999999999E-12</v>
      </c>
      <c r="G53" s="16">
        <f>IFERROR(SOLID!K22,0)</f>
        <v>1.0888E-11</v>
      </c>
      <c r="H53" s="16">
        <f>IFERROR(SOLID!L22,0)</f>
        <v>1.7272E-10</v>
      </c>
      <c r="I53" s="16">
        <f>IFERROR(SOLID!M22,0)</f>
        <v>5.8603999999999997E-10</v>
      </c>
      <c r="J53" s="16">
        <f>IFERROR(SOLID!N22,0)</f>
        <v>1.3416E-9</v>
      </c>
      <c r="K53" s="16">
        <f>IFERROR(SOLID!O22,0)</f>
        <v>8.9049999999999993E-9</v>
      </c>
      <c r="L53" s="16">
        <f>IFERROR(SOLID!P22,0)</f>
        <v>1.3833E-2</v>
      </c>
      <c r="M53" s="16">
        <f>IFERROR(SOLID!Q22,0)</f>
        <v>2.2832999999999999E-2</v>
      </c>
      <c r="N53" s="16">
        <f>IFERROR(SOLID!R22,0)</f>
        <v>4.1610000000000001E-2</v>
      </c>
      <c r="O53" s="16">
        <f>IFERROR(SOLID!S22,0)</f>
        <v>0.10067</v>
      </c>
      <c r="P53" s="16">
        <f>IFERROR(SOLID!T22,0)</f>
        <v>0.11907</v>
      </c>
      <c r="Q53" s="16">
        <f>IFERROR(SOLID!U22,0)</f>
        <v>0.11706</v>
      </c>
      <c r="R53" s="16">
        <f>IFERROR(SOLID!V22,0)</f>
        <v>0.11146</v>
      </c>
      <c r="S53" s="16">
        <f>IFERROR(SOLID!W22,0)</f>
        <v>0.10925</v>
      </c>
      <c r="T53" s="16">
        <f>IFERROR(SOLID!X22,0)</f>
        <v>0.10666</v>
      </c>
      <c r="U53" s="16">
        <f>IFERROR(SOLID!Y22,0)</f>
        <v>0.1037</v>
      </c>
      <c r="V53" s="16">
        <f>IFERROR(SOLID!Z22,0)</f>
        <v>0.10037</v>
      </c>
      <c r="W53" s="16">
        <f>IFERROR(SOLID!AA22,0)</f>
        <v>0</v>
      </c>
      <c r="X53" s="16">
        <f>IFERROR(SOLID!AB22,0)</f>
        <v>0</v>
      </c>
      <c r="Y53" s="16">
        <f>IFERROR(SOLID!AC22,0)</f>
        <v>0</v>
      </c>
      <c r="Z53" s="16">
        <f>IFERROR(SOLID!AD22,0)</f>
        <v>0</v>
      </c>
      <c r="AA53" s="16">
        <f>IFERROR(SOLID!AE22,0)</f>
        <v>0</v>
      </c>
      <c r="AB53" s="16">
        <f>IFERROR(SOLID!AF22,0)</f>
        <v>0</v>
      </c>
      <c r="AC53" s="16">
        <f>IFERROR(SOLID!AG22,0)</f>
        <v>0</v>
      </c>
      <c r="AD53" s="16">
        <f>IFERROR(SOLID!AH22,0)</f>
        <v>0</v>
      </c>
      <c r="AE53" s="16">
        <f>IFERROR(SOLID!AI22,0)</f>
        <v>0</v>
      </c>
      <c r="AF53" s="16">
        <f>IFERROR(SOLID!AJ22,0)</f>
        <v>0</v>
      </c>
      <c r="AG53" s="16">
        <f>IFERROR(SOLID!AK22,0)</f>
        <v>0</v>
      </c>
      <c r="AH53" s="16">
        <f>IFERROR(SOLID!AL22,0)</f>
        <v>0</v>
      </c>
      <c r="AI53" s="16">
        <f>IFERROR(SOLID!AM22,0)</f>
        <v>0</v>
      </c>
      <c r="AJ53" s="16">
        <f>IFERROR(SOLID!AN22,0)</f>
        <v>0</v>
      </c>
      <c r="AK53" s="16">
        <f>IFERROR(SOLID!AO22,0)</f>
        <v>0</v>
      </c>
      <c r="AL53" s="16">
        <f>IFERROR(SOLID!AP22,0)</f>
        <v>0</v>
      </c>
      <c r="AM53" s="16">
        <f>IFERROR(SOLID!AQ22,0)</f>
        <v>0</v>
      </c>
      <c r="AN53" s="16">
        <f>IFERROR(SOLID!AR22,0)</f>
        <v>0</v>
      </c>
      <c r="AO53" s="16">
        <f>IFERROR(SOLID!AS22,0)</f>
        <v>0</v>
      </c>
      <c r="AP53" s="16">
        <f>IFERROR(SOLID!AT22,0)</f>
        <v>0</v>
      </c>
      <c r="AQ53" s="16">
        <f>IFERROR(SOLID!AU22,0)</f>
        <v>0</v>
      </c>
      <c r="AR53" s="16">
        <f>IFERROR(SOLID!AV22,0)</f>
        <v>0</v>
      </c>
      <c r="AS53" s="16">
        <f>IFERROR(SOLID!AW22,0)</f>
        <v>0</v>
      </c>
      <c r="AT53" s="16">
        <f>IFERROR(SOLID!AX22,0)</f>
        <v>0</v>
      </c>
      <c r="AU53" s="16">
        <f>IFERROR(SOLID!AY22,0)</f>
        <v>0</v>
      </c>
      <c r="AV53" s="16">
        <f>IFERROR(SOLID!AZ22,0)</f>
        <v>0</v>
      </c>
      <c r="AW53" s="16">
        <f>IFERROR(SOLID!BA22,0)</f>
        <v>0</v>
      </c>
      <c r="AX53" s="16">
        <f>IFERROR(SOLID!BB22,0)</f>
        <v>0</v>
      </c>
      <c r="AY53" s="16">
        <f>IFERROR(SOLID!BC22,0)</f>
        <v>0</v>
      </c>
      <c r="AZ53" s="16">
        <f>IFERROR(SOLID!BD22,0)</f>
        <v>0</v>
      </c>
      <c r="BA53" s="16">
        <f>IFERROR(SOLID!BE22,0)</f>
        <v>0</v>
      </c>
      <c r="BB53" s="16">
        <f>IFERROR(SOLID!BF22,0)</f>
        <v>0</v>
      </c>
      <c r="BC53" s="16">
        <f>IFERROR(SOLID!BG22,0)</f>
        <v>0</v>
      </c>
      <c r="BD53" s="16">
        <f>IFERROR(SOLID!BH22,0)</f>
        <v>0</v>
      </c>
      <c r="BE53" s="16">
        <f>IFERROR(SOLID!BI22,0)</f>
        <v>0</v>
      </c>
      <c r="BF53" s="16">
        <f>IFERROR(SOLID!BJ22,0)</f>
        <v>0</v>
      </c>
      <c r="BG53" s="16">
        <f>IFERROR(SOLID!BK22,0)</f>
        <v>0</v>
      </c>
      <c r="BH53" s="16">
        <f>IFERROR(SOLID!BL22,0)</f>
        <v>0</v>
      </c>
      <c r="BI53" s="16">
        <f>IFERROR(SOLID!BM22,0)</f>
        <v>0</v>
      </c>
      <c r="BJ53" s="16">
        <f>IFERROR(SOLID!BN22,0)</f>
        <v>0</v>
      </c>
      <c r="BK53" s="16">
        <f>IFERROR(SOLID!BO22,0)</f>
        <v>0</v>
      </c>
      <c r="BL53" s="16">
        <f>IFERROR(SOLID!BP22,0)</f>
        <v>0</v>
      </c>
      <c r="BM53" s="16">
        <f>IFERROR(SOLID!BQ22,0)</f>
        <v>0</v>
      </c>
      <c r="BN53" s="16">
        <f>IFERROR(SOLID!BR22,0)</f>
        <v>0</v>
      </c>
      <c r="BO53" s="16">
        <f>IFERROR(SOLID!BS22,0)</f>
        <v>0</v>
      </c>
      <c r="BP53" s="16">
        <f>IFERROR(SOLID!BT22,0)</f>
        <v>0</v>
      </c>
      <c r="BQ53" s="16">
        <f>IFERROR(SOLID!BU22,0)</f>
        <v>0</v>
      </c>
      <c r="BR53" s="16">
        <f>IFERROR(SOLID!BV22,0)</f>
        <v>0</v>
      </c>
      <c r="BS53" s="16">
        <f>IFERROR(SOLID!BW22,0)</f>
        <v>0</v>
      </c>
      <c r="BT53" s="16">
        <f>IFERROR(SOLID!BX22,0)</f>
        <v>0</v>
      </c>
    </row>
    <row r="54" spans="1:72" ht="21.75" hidden="1" outlineLevel="1" thickBot="1" x14ac:dyDescent="0.4">
      <c r="A54" s="85" t="str">
        <f>IFERROR(SOLID!E23,0)</f>
        <v>(l)Ga2Se3[l]</v>
      </c>
      <c r="B54" s="16">
        <f>IFERROR(SOLID!F23,0)</f>
        <v>0</v>
      </c>
      <c r="C54" s="16">
        <f>IFERROR(SOLID!G23,0)</f>
        <v>6.1502999999999996E-35</v>
      </c>
      <c r="D54" s="16">
        <f>IFERROR(SOLID!H23,0)</f>
        <v>3.6781999999999998E-25</v>
      </c>
      <c r="E54" s="16">
        <f>IFERROR(SOLID!I23,0)</f>
        <v>6.9506000000000004E-19</v>
      </c>
      <c r="F54" s="16">
        <f>IFERROR(SOLID!J23,0)</f>
        <v>3.8351999999999997E-15</v>
      </c>
      <c r="G54" s="16">
        <f>IFERROR(SOLID!K23,0)</f>
        <v>6.0070999999999997E-13</v>
      </c>
      <c r="H54" s="16">
        <f>IFERROR(SOLID!L23,0)</f>
        <v>9.3826000000000005E-11</v>
      </c>
      <c r="I54" s="16">
        <f>IFERROR(SOLID!M23,0)</f>
        <v>5.0822000000000003E-10</v>
      </c>
      <c r="J54" s="16">
        <f>IFERROR(SOLID!N23,0)</f>
        <v>1.7929999999999999E-9</v>
      </c>
      <c r="K54" s="16">
        <f>IFERROR(SOLID!O23,0)</f>
        <v>1.7751999999999999E-8</v>
      </c>
      <c r="L54" s="16">
        <f>IFERROR(SOLID!P23,0)</f>
        <v>3.9599000000000002E-2</v>
      </c>
      <c r="M54" s="16">
        <f>IFERROR(SOLID!Q23,0)</f>
        <v>0.04</v>
      </c>
      <c r="N54" s="16">
        <f>IFERROR(SOLID!R23,0)</f>
        <v>0.04</v>
      </c>
      <c r="O54" s="16">
        <f>IFERROR(SOLID!S23,0)</f>
        <v>0.04</v>
      </c>
      <c r="P54" s="16">
        <f>IFERROR(SOLID!T23,0)</f>
        <v>0.04</v>
      </c>
      <c r="Q54" s="16">
        <f>IFERROR(SOLID!U23,0)</f>
        <v>0.04</v>
      </c>
      <c r="R54" s="16">
        <f>IFERROR(SOLID!V23,0)</f>
        <v>0.04</v>
      </c>
      <c r="S54" s="16">
        <f>IFERROR(SOLID!W23,0)</f>
        <v>0.04</v>
      </c>
      <c r="T54" s="16">
        <f>IFERROR(SOLID!X23,0)</f>
        <v>0.04</v>
      </c>
      <c r="U54" s="16">
        <f>IFERROR(SOLID!Y23,0)</f>
        <v>0.04</v>
      </c>
      <c r="V54" s="16">
        <f>IFERROR(SOLID!Z23,0)</f>
        <v>0.04</v>
      </c>
      <c r="W54" s="16">
        <f>IFERROR(SOLID!AA23,0)</f>
        <v>0</v>
      </c>
      <c r="X54" s="16">
        <f>IFERROR(SOLID!AB23,0)</f>
        <v>0</v>
      </c>
      <c r="Y54" s="16">
        <f>IFERROR(SOLID!AC23,0)</f>
        <v>0</v>
      </c>
      <c r="Z54" s="16">
        <f>IFERROR(SOLID!AD23,0)</f>
        <v>0</v>
      </c>
      <c r="AA54" s="16">
        <f>IFERROR(SOLID!AE23,0)</f>
        <v>0</v>
      </c>
      <c r="AB54" s="16">
        <f>IFERROR(SOLID!AF23,0)</f>
        <v>0</v>
      </c>
      <c r="AC54" s="16">
        <f>IFERROR(SOLID!AG23,0)</f>
        <v>0</v>
      </c>
      <c r="AD54" s="16">
        <f>IFERROR(SOLID!AH23,0)</f>
        <v>0</v>
      </c>
      <c r="AE54" s="16">
        <f>IFERROR(SOLID!AI23,0)</f>
        <v>0</v>
      </c>
      <c r="AF54" s="16">
        <f>IFERROR(SOLID!AJ23,0)</f>
        <v>0</v>
      </c>
      <c r="AG54" s="16">
        <f>IFERROR(SOLID!AK23,0)</f>
        <v>0</v>
      </c>
      <c r="AH54" s="16">
        <f>IFERROR(SOLID!AL23,0)</f>
        <v>0</v>
      </c>
      <c r="AI54" s="16">
        <f>IFERROR(SOLID!AM23,0)</f>
        <v>0</v>
      </c>
      <c r="AJ54" s="16">
        <f>IFERROR(SOLID!AN23,0)</f>
        <v>0</v>
      </c>
      <c r="AK54" s="16">
        <f>IFERROR(SOLID!AO23,0)</f>
        <v>0</v>
      </c>
      <c r="AL54" s="16">
        <f>IFERROR(SOLID!AP23,0)</f>
        <v>0</v>
      </c>
      <c r="AM54" s="16">
        <f>IFERROR(SOLID!AQ23,0)</f>
        <v>0</v>
      </c>
      <c r="AN54" s="16">
        <f>IFERROR(SOLID!AR23,0)</f>
        <v>0</v>
      </c>
      <c r="AO54" s="16">
        <f>IFERROR(SOLID!AS23,0)</f>
        <v>0</v>
      </c>
      <c r="AP54" s="16">
        <f>IFERROR(SOLID!AT23,0)</f>
        <v>0</v>
      </c>
      <c r="AQ54" s="16">
        <f>IFERROR(SOLID!AU23,0)</f>
        <v>0</v>
      </c>
      <c r="AR54" s="16">
        <f>IFERROR(SOLID!AV23,0)</f>
        <v>0</v>
      </c>
      <c r="AS54" s="16">
        <f>IFERROR(SOLID!AW23,0)</f>
        <v>0</v>
      </c>
      <c r="AT54" s="16">
        <f>IFERROR(SOLID!AX23,0)</f>
        <v>0</v>
      </c>
      <c r="AU54" s="16">
        <f>IFERROR(SOLID!AY23,0)</f>
        <v>0</v>
      </c>
      <c r="AV54" s="16">
        <f>IFERROR(SOLID!AZ23,0)</f>
        <v>0</v>
      </c>
      <c r="AW54" s="16">
        <f>IFERROR(SOLID!BA23,0)</f>
        <v>0</v>
      </c>
      <c r="AX54" s="16">
        <f>IFERROR(SOLID!BB23,0)</f>
        <v>0</v>
      </c>
      <c r="AY54" s="16">
        <f>IFERROR(SOLID!BC23,0)</f>
        <v>0</v>
      </c>
      <c r="AZ54" s="16">
        <f>IFERROR(SOLID!BD23,0)</f>
        <v>0</v>
      </c>
      <c r="BA54" s="16">
        <f>IFERROR(SOLID!BE23,0)</f>
        <v>0</v>
      </c>
      <c r="BB54" s="16">
        <f>IFERROR(SOLID!BF23,0)</f>
        <v>0</v>
      </c>
      <c r="BC54" s="16">
        <f>IFERROR(SOLID!BG23,0)</f>
        <v>0</v>
      </c>
      <c r="BD54" s="16">
        <f>IFERROR(SOLID!BH23,0)</f>
        <v>0</v>
      </c>
      <c r="BE54" s="16">
        <f>IFERROR(SOLID!BI23,0)</f>
        <v>0</v>
      </c>
      <c r="BF54" s="16">
        <f>IFERROR(SOLID!BJ23,0)</f>
        <v>0</v>
      </c>
      <c r="BG54" s="16">
        <f>IFERROR(SOLID!BK23,0)</f>
        <v>0</v>
      </c>
      <c r="BH54" s="16">
        <f>IFERROR(SOLID!BL23,0)</f>
        <v>0</v>
      </c>
      <c r="BI54" s="16">
        <f>IFERROR(SOLID!BM23,0)</f>
        <v>0</v>
      </c>
      <c r="BJ54" s="16">
        <f>IFERROR(SOLID!BN23,0)</f>
        <v>0</v>
      </c>
      <c r="BK54" s="16">
        <f>IFERROR(SOLID!BO23,0)</f>
        <v>0</v>
      </c>
      <c r="BL54" s="16">
        <f>IFERROR(SOLID!BP23,0)</f>
        <v>0</v>
      </c>
      <c r="BM54" s="16">
        <f>IFERROR(SOLID!BQ23,0)</f>
        <v>0</v>
      </c>
      <c r="BN54" s="16">
        <f>IFERROR(SOLID!BR23,0)</f>
        <v>0</v>
      </c>
      <c r="BO54" s="16">
        <f>IFERROR(SOLID!BS23,0)</f>
        <v>0</v>
      </c>
      <c r="BP54" s="16">
        <f>IFERROR(SOLID!BT23,0)</f>
        <v>0</v>
      </c>
      <c r="BQ54" s="16">
        <f>IFERROR(SOLID!BU23,0)</f>
        <v>0</v>
      </c>
      <c r="BR54" s="16">
        <f>IFERROR(SOLID!BV23,0)</f>
        <v>0</v>
      </c>
      <c r="BS54" s="16">
        <f>IFERROR(SOLID!BW23,0)</f>
        <v>0</v>
      </c>
      <c r="BT54" s="16">
        <f>IFERROR(SOLID!BX23,0)</f>
        <v>0</v>
      </c>
    </row>
    <row r="55" spans="1:72" ht="21.75" hidden="1" outlineLevel="1" thickBot="1" x14ac:dyDescent="0.4">
      <c r="A55" s="85" t="str">
        <f>IFERROR(SOLID!E24,0)</f>
        <v>H (Ar)</v>
      </c>
      <c r="B55" s="16">
        <f>IFERROR(SOLID!F24,0)</f>
        <v>-18.62</v>
      </c>
      <c r="C55" s="16">
        <f>IFERROR(SOLID!G24,0)</f>
        <v>-18.63</v>
      </c>
      <c r="D55" s="16">
        <f>IFERROR(SOLID!H24,0)</f>
        <v>-18.72</v>
      </c>
      <c r="E55" s="16">
        <f>IFERROR(SOLID!I24,0)</f>
        <v>-18.84</v>
      </c>
      <c r="F55" s="16">
        <f>IFERROR(SOLID!J24,0)</f>
        <v>-18.97</v>
      </c>
      <c r="G55" s="16">
        <f>IFERROR(SOLID!K24,0)</f>
        <v>-19.11</v>
      </c>
      <c r="H55" s="16">
        <f>IFERROR(SOLID!L24,0)</f>
        <v>-19.25</v>
      </c>
      <c r="I55" s="16">
        <f>IFERROR(SOLID!M24,0)</f>
        <v>-19.28</v>
      </c>
      <c r="J55" s="16">
        <f>IFERROR(SOLID!N24,0)</f>
        <v>-19.32</v>
      </c>
      <c r="K55" s="16">
        <f>IFERROR(SOLID!O24,0)</f>
        <v>-19.350000000000001</v>
      </c>
      <c r="L55" s="16">
        <f>IFERROR(SOLID!P24,0)</f>
        <v>-19.38</v>
      </c>
      <c r="M55" s="16">
        <f>IFERROR(SOLID!Q24,0)</f>
        <v>-19.420000000000002</v>
      </c>
      <c r="N55" s="16">
        <f>IFERROR(SOLID!R24,0)</f>
        <v>-19.45</v>
      </c>
      <c r="O55" s="16">
        <f>IFERROR(SOLID!S24,0)</f>
        <v>-19.48</v>
      </c>
      <c r="P55" s="16">
        <f>IFERROR(SOLID!T24,0)</f>
        <v>-19.52</v>
      </c>
      <c r="Q55" s="16">
        <f>IFERROR(SOLID!U24,0)</f>
        <v>-19.649999999999999</v>
      </c>
      <c r="R55" s="16">
        <f>IFERROR(SOLID!V24,0)</f>
        <v>-19.78</v>
      </c>
      <c r="S55" s="16">
        <f>IFERROR(SOLID!W24,0)</f>
        <v>-19.82</v>
      </c>
      <c r="T55" s="16">
        <f>IFERROR(SOLID!X24,0)</f>
        <v>-19.86</v>
      </c>
      <c r="U55" s="16">
        <f>IFERROR(SOLID!Y24,0)</f>
        <v>-19.89</v>
      </c>
      <c r="V55" s="16">
        <f>IFERROR(SOLID!Z24,0)</f>
        <v>-19.93</v>
      </c>
      <c r="W55" s="16">
        <f>IFERROR(SOLID!AA24,0)</f>
        <v>0</v>
      </c>
      <c r="X55" s="16">
        <f>IFERROR(SOLID!AB24,0)</f>
        <v>0</v>
      </c>
      <c r="Y55" s="16">
        <f>IFERROR(SOLID!AC24,0)</f>
        <v>0</v>
      </c>
      <c r="Z55" s="16">
        <f>IFERROR(SOLID!AD24,0)</f>
        <v>0</v>
      </c>
      <c r="AA55" s="16">
        <f>IFERROR(SOLID!AE24,0)</f>
        <v>0</v>
      </c>
      <c r="AB55" s="16">
        <f>IFERROR(SOLID!AF24,0)</f>
        <v>0</v>
      </c>
      <c r="AC55" s="16">
        <f>IFERROR(SOLID!AG24,0)</f>
        <v>0</v>
      </c>
      <c r="AD55" s="16">
        <f>IFERROR(SOLID!AH24,0)</f>
        <v>0</v>
      </c>
      <c r="AE55" s="16">
        <f>IFERROR(SOLID!AI24,0)</f>
        <v>0</v>
      </c>
      <c r="AF55" s="16">
        <f>IFERROR(SOLID!AJ24,0)</f>
        <v>0</v>
      </c>
      <c r="AG55" s="16">
        <f>IFERROR(SOLID!AK24,0)</f>
        <v>0</v>
      </c>
      <c r="AH55" s="16">
        <f>IFERROR(SOLID!AL24,0)</f>
        <v>0</v>
      </c>
      <c r="AI55" s="16">
        <f>IFERROR(SOLID!AM24,0)</f>
        <v>0</v>
      </c>
      <c r="AJ55" s="16">
        <f>IFERROR(SOLID!AN24,0)</f>
        <v>0</v>
      </c>
      <c r="AK55" s="16">
        <f>IFERROR(SOLID!AO24,0)</f>
        <v>0</v>
      </c>
      <c r="AL55" s="16">
        <f>IFERROR(SOLID!AP24,0)</f>
        <v>0</v>
      </c>
      <c r="AM55" s="16">
        <f>IFERROR(SOLID!AQ24,0)</f>
        <v>0</v>
      </c>
      <c r="AN55" s="16">
        <f>IFERROR(SOLID!AR24,0)</f>
        <v>0</v>
      </c>
      <c r="AO55" s="16">
        <f>IFERROR(SOLID!AS24,0)</f>
        <v>0</v>
      </c>
      <c r="AP55" s="16">
        <f>IFERROR(SOLID!AT24,0)</f>
        <v>0</v>
      </c>
      <c r="AQ55" s="16">
        <f>IFERROR(SOLID!AU24,0)</f>
        <v>0</v>
      </c>
      <c r="AR55" s="16">
        <f>IFERROR(SOLID!AV24,0)</f>
        <v>0</v>
      </c>
      <c r="AS55" s="16">
        <f>IFERROR(SOLID!AW24,0)</f>
        <v>0</v>
      </c>
      <c r="AT55" s="16">
        <f>IFERROR(SOLID!AX24,0)</f>
        <v>0</v>
      </c>
      <c r="AU55" s="16">
        <f>IFERROR(SOLID!AY24,0)</f>
        <v>0</v>
      </c>
      <c r="AV55" s="16">
        <f>IFERROR(SOLID!AZ24,0)</f>
        <v>0</v>
      </c>
      <c r="AW55" s="16">
        <f>IFERROR(SOLID!BA24,0)</f>
        <v>0</v>
      </c>
      <c r="AX55" s="16">
        <f>IFERROR(SOLID!BB24,0)</f>
        <v>0</v>
      </c>
      <c r="AY55" s="16">
        <f>IFERROR(SOLID!BC24,0)</f>
        <v>0</v>
      </c>
      <c r="AZ55" s="16">
        <f>IFERROR(SOLID!BD24,0)</f>
        <v>0</v>
      </c>
      <c r="BA55" s="16">
        <f>IFERROR(SOLID!BE24,0)</f>
        <v>0</v>
      </c>
      <c r="BB55" s="16">
        <f>IFERROR(SOLID!BF24,0)</f>
        <v>0</v>
      </c>
      <c r="BC55" s="16">
        <f>IFERROR(SOLID!BG24,0)</f>
        <v>0</v>
      </c>
      <c r="BD55" s="16">
        <f>IFERROR(SOLID!BH24,0)</f>
        <v>0</v>
      </c>
      <c r="BE55" s="16">
        <f>IFERROR(SOLID!BI24,0)</f>
        <v>0</v>
      </c>
      <c r="BF55" s="16">
        <f>IFERROR(SOLID!BJ24,0)</f>
        <v>0</v>
      </c>
      <c r="BG55" s="16">
        <f>IFERROR(SOLID!BK24,0)</f>
        <v>0</v>
      </c>
      <c r="BH55" s="16">
        <f>IFERROR(SOLID!BL24,0)</f>
        <v>0</v>
      </c>
      <c r="BI55" s="16">
        <f>IFERROR(SOLID!BM24,0)</f>
        <v>0</v>
      </c>
      <c r="BJ55" s="16">
        <f>IFERROR(SOLID!BN24,0)</f>
        <v>0</v>
      </c>
      <c r="BK55" s="16">
        <f>IFERROR(SOLID!BO24,0)</f>
        <v>0</v>
      </c>
      <c r="BL55" s="16">
        <f>IFERROR(SOLID!BP24,0)</f>
        <v>0</v>
      </c>
      <c r="BM55" s="16">
        <f>IFERROR(SOLID!BQ24,0)</f>
        <v>0</v>
      </c>
      <c r="BN55" s="16">
        <f>IFERROR(SOLID!BR24,0)</f>
        <v>0</v>
      </c>
      <c r="BO55" s="16">
        <f>IFERROR(SOLID!BS24,0)</f>
        <v>0</v>
      </c>
      <c r="BP55" s="16">
        <f>IFERROR(SOLID!BT24,0)</f>
        <v>0</v>
      </c>
      <c r="BQ55" s="16">
        <f>IFERROR(SOLID!BU24,0)</f>
        <v>0</v>
      </c>
      <c r="BR55" s="16">
        <f>IFERROR(SOLID!BV24,0)</f>
        <v>0</v>
      </c>
      <c r="BS55" s="16">
        <f>IFERROR(SOLID!BW24,0)</f>
        <v>0</v>
      </c>
      <c r="BT55" s="16">
        <f>IFERROR(SOLID!BX24,0)</f>
        <v>0</v>
      </c>
    </row>
    <row r="56" spans="1:72" ht="21.75" hidden="1" outlineLevel="1" thickBot="1" x14ac:dyDescent="0.4">
      <c r="A56" s="85" t="str">
        <f>IFERROR(SOLID!E25,0)</f>
        <v>H (Ga)</v>
      </c>
      <c r="B56" s="16">
        <f>IFERROR(SOLID!F25,0)</f>
        <v>-64.92</v>
      </c>
      <c r="C56" s="16">
        <f>IFERROR(SOLID!G25,0)</f>
        <v>-53.11</v>
      </c>
      <c r="D56" s="16">
        <f>IFERROR(SOLID!H25,0)</f>
        <v>-42.49</v>
      </c>
      <c r="E56" s="16">
        <f>IFERROR(SOLID!I25,0)</f>
        <v>-43.73</v>
      </c>
      <c r="F56" s="16">
        <f>IFERROR(SOLID!J25,0)</f>
        <v>-40.04</v>
      </c>
      <c r="G56" s="16">
        <f>IFERROR(SOLID!K25,0)</f>
        <v>-37.31</v>
      </c>
      <c r="H56" s="16">
        <f>IFERROR(SOLID!L25,0)</f>
        <v>-35.25</v>
      </c>
      <c r="I56" s="16">
        <f>IFERROR(SOLID!M25,0)</f>
        <v>-34.81</v>
      </c>
      <c r="J56" s="16">
        <f>IFERROR(SOLID!N25,0)</f>
        <v>-34.409999999999997</v>
      </c>
      <c r="K56" s="16">
        <f>IFERROR(SOLID!O25,0)</f>
        <v>-34.03</v>
      </c>
      <c r="L56" s="16">
        <f>IFERROR(SOLID!P25,0)</f>
        <v>-33.68</v>
      </c>
      <c r="M56" s="16">
        <f>IFERROR(SOLID!Q25,0)</f>
        <v>-33.76</v>
      </c>
      <c r="N56" s="16">
        <f>IFERROR(SOLID!R25,0)</f>
        <v>-33.909999999999997</v>
      </c>
      <c r="O56" s="16">
        <f>IFERROR(SOLID!S25,0)</f>
        <v>-34.200000000000003</v>
      </c>
      <c r="P56" s="16">
        <f>IFERROR(SOLID!T25,0)</f>
        <v>-33.85</v>
      </c>
      <c r="Q56" s="16">
        <f>IFERROR(SOLID!U25,0)</f>
        <v>-32.32</v>
      </c>
      <c r="R56" s="16">
        <f>IFERROR(SOLID!V25,0)</f>
        <v>-30.99</v>
      </c>
      <c r="S56" s="16">
        <f>IFERROR(SOLID!W25,0)</f>
        <v>-30.67</v>
      </c>
      <c r="T56" s="16">
        <f>IFERROR(SOLID!X25,0)</f>
        <v>-30.35</v>
      </c>
      <c r="U56" s="16">
        <f>IFERROR(SOLID!Y25,0)</f>
        <v>-30.04</v>
      </c>
      <c r="V56" s="16">
        <f>IFERROR(SOLID!Z25,0)</f>
        <v>-29.73</v>
      </c>
      <c r="W56" s="16">
        <f>IFERROR(SOLID!AA25,0)</f>
        <v>0</v>
      </c>
      <c r="X56" s="16">
        <f>IFERROR(SOLID!AB25,0)</f>
        <v>0</v>
      </c>
      <c r="Y56" s="16">
        <f>IFERROR(SOLID!AC25,0)</f>
        <v>0</v>
      </c>
      <c r="Z56" s="16">
        <f>IFERROR(SOLID!AD25,0)</f>
        <v>0</v>
      </c>
      <c r="AA56" s="16">
        <f>IFERROR(SOLID!AE25,0)</f>
        <v>0</v>
      </c>
      <c r="AB56" s="16">
        <f>IFERROR(SOLID!AF25,0)</f>
        <v>0</v>
      </c>
      <c r="AC56" s="16">
        <f>IFERROR(SOLID!AG25,0)</f>
        <v>0</v>
      </c>
      <c r="AD56" s="16">
        <f>IFERROR(SOLID!AH25,0)</f>
        <v>0</v>
      </c>
      <c r="AE56" s="16">
        <f>IFERROR(SOLID!AI25,0)</f>
        <v>0</v>
      </c>
      <c r="AF56" s="16">
        <f>IFERROR(SOLID!AJ25,0)</f>
        <v>0</v>
      </c>
      <c r="AG56" s="16">
        <f>IFERROR(SOLID!AK25,0)</f>
        <v>0</v>
      </c>
      <c r="AH56" s="16">
        <f>IFERROR(SOLID!AL25,0)</f>
        <v>0</v>
      </c>
      <c r="AI56" s="16">
        <f>IFERROR(SOLID!AM25,0)</f>
        <v>0</v>
      </c>
      <c r="AJ56" s="16">
        <f>IFERROR(SOLID!AN25,0)</f>
        <v>0</v>
      </c>
      <c r="AK56" s="16">
        <f>IFERROR(SOLID!AO25,0)</f>
        <v>0</v>
      </c>
      <c r="AL56" s="16">
        <f>IFERROR(SOLID!AP25,0)</f>
        <v>0</v>
      </c>
      <c r="AM56" s="16">
        <f>IFERROR(SOLID!AQ25,0)</f>
        <v>0</v>
      </c>
      <c r="AN56" s="16">
        <f>IFERROR(SOLID!AR25,0)</f>
        <v>0</v>
      </c>
      <c r="AO56" s="16">
        <f>IFERROR(SOLID!AS25,0)</f>
        <v>0</v>
      </c>
      <c r="AP56" s="16">
        <f>IFERROR(SOLID!AT25,0)</f>
        <v>0</v>
      </c>
      <c r="AQ56" s="16">
        <f>IFERROR(SOLID!AU25,0)</f>
        <v>0</v>
      </c>
      <c r="AR56" s="16">
        <f>IFERROR(SOLID!AV25,0)</f>
        <v>0</v>
      </c>
      <c r="AS56" s="16">
        <f>IFERROR(SOLID!AW25,0)</f>
        <v>0</v>
      </c>
      <c r="AT56" s="16">
        <f>IFERROR(SOLID!AX25,0)</f>
        <v>0</v>
      </c>
      <c r="AU56" s="16">
        <f>IFERROR(SOLID!AY25,0)</f>
        <v>0</v>
      </c>
      <c r="AV56" s="16">
        <f>IFERROR(SOLID!AZ25,0)</f>
        <v>0</v>
      </c>
      <c r="AW56" s="16">
        <f>IFERROR(SOLID!BA25,0)</f>
        <v>0</v>
      </c>
      <c r="AX56" s="16">
        <f>IFERROR(SOLID!BB25,0)</f>
        <v>0</v>
      </c>
      <c r="AY56" s="16">
        <f>IFERROR(SOLID!BC25,0)</f>
        <v>0</v>
      </c>
      <c r="AZ56" s="16">
        <f>IFERROR(SOLID!BD25,0)</f>
        <v>0</v>
      </c>
      <c r="BA56" s="16">
        <f>IFERROR(SOLID!BE25,0)</f>
        <v>0</v>
      </c>
      <c r="BB56" s="16">
        <f>IFERROR(SOLID!BF25,0)</f>
        <v>0</v>
      </c>
      <c r="BC56" s="16">
        <f>IFERROR(SOLID!BG25,0)</f>
        <v>0</v>
      </c>
      <c r="BD56" s="16">
        <f>IFERROR(SOLID!BH25,0)</f>
        <v>0</v>
      </c>
      <c r="BE56" s="16">
        <f>IFERROR(SOLID!BI25,0)</f>
        <v>0</v>
      </c>
      <c r="BF56" s="16">
        <f>IFERROR(SOLID!BJ25,0)</f>
        <v>0</v>
      </c>
      <c r="BG56" s="16">
        <f>IFERROR(SOLID!BK25,0)</f>
        <v>0</v>
      </c>
      <c r="BH56" s="16">
        <f>IFERROR(SOLID!BL25,0)</f>
        <v>0</v>
      </c>
      <c r="BI56" s="16">
        <f>IFERROR(SOLID!BM25,0)</f>
        <v>0</v>
      </c>
      <c r="BJ56" s="16">
        <f>IFERROR(SOLID!BN25,0)</f>
        <v>0</v>
      </c>
      <c r="BK56" s="16">
        <f>IFERROR(SOLID!BO25,0)</f>
        <v>0</v>
      </c>
      <c r="BL56" s="16">
        <f>IFERROR(SOLID!BP25,0)</f>
        <v>0</v>
      </c>
      <c r="BM56" s="16">
        <f>IFERROR(SOLID!BQ25,0)</f>
        <v>0</v>
      </c>
      <c r="BN56" s="16">
        <f>IFERROR(SOLID!BR25,0)</f>
        <v>0</v>
      </c>
      <c r="BO56" s="16">
        <f>IFERROR(SOLID!BS25,0)</f>
        <v>0</v>
      </c>
      <c r="BP56" s="16">
        <f>IFERROR(SOLID!BT25,0)</f>
        <v>0</v>
      </c>
      <c r="BQ56" s="16">
        <f>IFERROR(SOLID!BU25,0)</f>
        <v>0</v>
      </c>
      <c r="BR56" s="16">
        <f>IFERROR(SOLID!BV25,0)</f>
        <v>0</v>
      </c>
      <c r="BS56" s="16">
        <f>IFERROR(SOLID!BW25,0)</f>
        <v>0</v>
      </c>
      <c r="BT56" s="16">
        <f>IFERROR(SOLID!BX25,0)</f>
        <v>0</v>
      </c>
    </row>
    <row r="57" spans="1:72" ht="21.75" hidden="1" outlineLevel="1" thickBot="1" x14ac:dyDescent="0.4">
      <c r="A57" s="85" t="str">
        <f>IFERROR(SOLID!E26,0)</f>
        <v>H (Ge)</v>
      </c>
      <c r="B57" s="16">
        <f>IFERROR(SOLID!F26,0)</f>
        <v>-15.86</v>
      </c>
      <c r="C57" s="16">
        <f>IFERROR(SOLID!G26,0)</f>
        <v>-13.76</v>
      </c>
      <c r="D57" s="16">
        <f>IFERROR(SOLID!H26,0)</f>
        <v>-10.61</v>
      </c>
      <c r="E57" s="16">
        <f>IFERROR(SOLID!I26,0)</f>
        <v>-14.31</v>
      </c>
      <c r="F57" s="16">
        <f>IFERROR(SOLID!J26,0)</f>
        <v>-14.03</v>
      </c>
      <c r="G57" s="16">
        <f>IFERROR(SOLID!K26,0)</f>
        <v>-13.94</v>
      </c>
      <c r="H57" s="16">
        <f>IFERROR(SOLID!L26,0)</f>
        <v>-13.97</v>
      </c>
      <c r="I57" s="16">
        <f>IFERROR(SOLID!M26,0)</f>
        <v>-13.99</v>
      </c>
      <c r="J57" s="16">
        <f>IFERROR(SOLID!N26,0)</f>
        <v>-14.02</v>
      </c>
      <c r="K57" s="16">
        <f>IFERROR(SOLID!O26,0)</f>
        <v>-14.05</v>
      </c>
      <c r="L57" s="16">
        <f>IFERROR(SOLID!P26,0)</f>
        <v>-14.08</v>
      </c>
      <c r="M57" s="16">
        <f>IFERROR(SOLID!Q26,0)</f>
        <v>-14.12</v>
      </c>
      <c r="N57" s="16">
        <f>IFERROR(SOLID!R26,0)</f>
        <v>-14.16</v>
      </c>
      <c r="O57" s="16">
        <f>IFERROR(SOLID!S26,0)</f>
        <v>-14.21</v>
      </c>
      <c r="P57" s="16">
        <f>IFERROR(SOLID!T26,0)</f>
        <v>-13.96</v>
      </c>
      <c r="Q57" s="16">
        <f>IFERROR(SOLID!U26,0)</f>
        <v>-13.38</v>
      </c>
      <c r="R57" s="16">
        <f>IFERROR(SOLID!V26,0)</f>
        <v>-12.97</v>
      </c>
      <c r="S57" s="16">
        <f>IFERROR(SOLID!W26,0)</f>
        <v>-12.87</v>
      </c>
      <c r="T57" s="16">
        <f>IFERROR(SOLID!X26,0)</f>
        <v>-12.77</v>
      </c>
      <c r="U57" s="16">
        <f>IFERROR(SOLID!Y26,0)</f>
        <v>-12.67</v>
      </c>
      <c r="V57" s="16">
        <f>IFERROR(SOLID!Z26,0)</f>
        <v>-12.57</v>
      </c>
      <c r="W57" s="16">
        <f>IFERROR(SOLID!AA26,0)</f>
        <v>0</v>
      </c>
      <c r="X57" s="16">
        <f>IFERROR(SOLID!AB26,0)</f>
        <v>0</v>
      </c>
      <c r="Y57" s="16">
        <f>IFERROR(SOLID!AC26,0)</f>
        <v>0</v>
      </c>
      <c r="Z57" s="16">
        <f>IFERROR(SOLID!AD26,0)</f>
        <v>0</v>
      </c>
      <c r="AA57" s="16">
        <f>IFERROR(SOLID!AE26,0)</f>
        <v>0</v>
      </c>
      <c r="AB57" s="16">
        <f>IFERROR(SOLID!AF26,0)</f>
        <v>0</v>
      </c>
      <c r="AC57" s="16">
        <f>IFERROR(SOLID!AG26,0)</f>
        <v>0</v>
      </c>
      <c r="AD57" s="16">
        <f>IFERROR(SOLID!AH26,0)</f>
        <v>0</v>
      </c>
      <c r="AE57" s="16">
        <f>IFERROR(SOLID!AI26,0)</f>
        <v>0</v>
      </c>
      <c r="AF57" s="16">
        <f>IFERROR(SOLID!AJ26,0)</f>
        <v>0</v>
      </c>
      <c r="AG57" s="16">
        <f>IFERROR(SOLID!AK26,0)</f>
        <v>0</v>
      </c>
      <c r="AH57" s="16">
        <f>IFERROR(SOLID!AL26,0)</f>
        <v>0</v>
      </c>
      <c r="AI57" s="16">
        <f>IFERROR(SOLID!AM26,0)</f>
        <v>0</v>
      </c>
      <c r="AJ57" s="16">
        <f>IFERROR(SOLID!AN26,0)</f>
        <v>0</v>
      </c>
      <c r="AK57" s="16">
        <f>IFERROR(SOLID!AO26,0)</f>
        <v>0</v>
      </c>
      <c r="AL57" s="16">
        <f>IFERROR(SOLID!AP26,0)</f>
        <v>0</v>
      </c>
      <c r="AM57" s="16">
        <f>IFERROR(SOLID!AQ26,0)</f>
        <v>0</v>
      </c>
      <c r="AN57" s="16">
        <f>IFERROR(SOLID!AR26,0)</f>
        <v>0</v>
      </c>
      <c r="AO57" s="16">
        <f>IFERROR(SOLID!AS26,0)</f>
        <v>0</v>
      </c>
      <c r="AP57" s="16">
        <f>IFERROR(SOLID!AT26,0)</f>
        <v>0</v>
      </c>
      <c r="AQ57" s="16">
        <f>IFERROR(SOLID!AU26,0)</f>
        <v>0</v>
      </c>
      <c r="AR57" s="16">
        <f>IFERROR(SOLID!AV26,0)</f>
        <v>0</v>
      </c>
      <c r="AS57" s="16">
        <f>IFERROR(SOLID!AW26,0)</f>
        <v>0</v>
      </c>
      <c r="AT57" s="16">
        <f>IFERROR(SOLID!AX26,0)</f>
        <v>0</v>
      </c>
      <c r="AU57" s="16">
        <f>IFERROR(SOLID!AY26,0)</f>
        <v>0</v>
      </c>
      <c r="AV57" s="16">
        <f>IFERROR(SOLID!AZ26,0)</f>
        <v>0</v>
      </c>
      <c r="AW57" s="16">
        <f>IFERROR(SOLID!BA26,0)</f>
        <v>0</v>
      </c>
      <c r="AX57" s="16">
        <f>IFERROR(SOLID!BB26,0)</f>
        <v>0</v>
      </c>
      <c r="AY57" s="16">
        <f>IFERROR(SOLID!BC26,0)</f>
        <v>0</v>
      </c>
      <c r="AZ57" s="16">
        <f>IFERROR(SOLID!BD26,0)</f>
        <v>0</v>
      </c>
      <c r="BA57" s="16">
        <f>IFERROR(SOLID!BE26,0)</f>
        <v>0</v>
      </c>
      <c r="BB57" s="16">
        <f>IFERROR(SOLID!BF26,0)</f>
        <v>0</v>
      </c>
      <c r="BC57" s="16">
        <f>IFERROR(SOLID!BG26,0)</f>
        <v>0</v>
      </c>
      <c r="BD57" s="16">
        <f>IFERROR(SOLID!BH26,0)</f>
        <v>0</v>
      </c>
      <c r="BE57" s="16">
        <f>IFERROR(SOLID!BI26,0)</f>
        <v>0</v>
      </c>
      <c r="BF57" s="16">
        <f>IFERROR(SOLID!BJ26,0)</f>
        <v>0</v>
      </c>
      <c r="BG57" s="16">
        <f>IFERROR(SOLID!BK26,0)</f>
        <v>0</v>
      </c>
      <c r="BH57" s="16">
        <f>IFERROR(SOLID!BL26,0)</f>
        <v>0</v>
      </c>
      <c r="BI57" s="16">
        <f>IFERROR(SOLID!BM26,0)</f>
        <v>0</v>
      </c>
      <c r="BJ57" s="16">
        <f>IFERROR(SOLID!BN26,0)</f>
        <v>0</v>
      </c>
      <c r="BK57" s="16">
        <f>IFERROR(SOLID!BO26,0)</f>
        <v>0</v>
      </c>
      <c r="BL57" s="16">
        <f>IFERROR(SOLID!BP26,0)</f>
        <v>0</v>
      </c>
      <c r="BM57" s="16">
        <f>IFERROR(SOLID!BQ26,0)</f>
        <v>0</v>
      </c>
      <c r="BN57" s="16">
        <f>IFERROR(SOLID!BR26,0)</f>
        <v>0</v>
      </c>
      <c r="BO57" s="16">
        <f>IFERROR(SOLID!BS26,0)</f>
        <v>0</v>
      </c>
      <c r="BP57" s="16">
        <f>IFERROR(SOLID!BT26,0)</f>
        <v>0</v>
      </c>
      <c r="BQ57" s="16">
        <f>IFERROR(SOLID!BU26,0)</f>
        <v>0</v>
      </c>
      <c r="BR57" s="16">
        <f>IFERROR(SOLID!BV26,0)</f>
        <v>0</v>
      </c>
      <c r="BS57" s="16">
        <f>IFERROR(SOLID!BW26,0)</f>
        <v>0</v>
      </c>
      <c r="BT57" s="16">
        <f>IFERROR(SOLID!BX26,0)</f>
        <v>0</v>
      </c>
    </row>
    <row r="58" spans="1:72" ht="21.75" hidden="1" outlineLevel="1" thickBot="1" x14ac:dyDescent="0.4">
      <c r="A58" s="85" t="str">
        <f>IFERROR(SOLID!E27,0)</f>
        <v>H (Se)</v>
      </c>
      <c r="B58" s="16">
        <f>IFERROR(SOLID!F27,0)</f>
        <v>-23.95</v>
      </c>
      <c r="C58" s="16">
        <f>IFERROR(SOLID!G27,0)</f>
        <v>-20.149999999999999</v>
      </c>
      <c r="D58" s="16">
        <f>IFERROR(SOLID!H27,0)</f>
        <v>-19.53</v>
      </c>
      <c r="E58" s="16">
        <f>IFERROR(SOLID!I27,0)</f>
        <v>-13.26</v>
      </c>
      <c r="F58" s="16">
        <f>IFERROR(SOLID!J27,0)</f>
        <v>-11.7</v>
      </c>
      <c r="G58" s="16">
        <f>IFERROR(SOLID!K27,0)</f>
        <v>-10.45</v>
      </c>
      <c r="H58" s="16">
        <f>IFERROR(SOLID!L27,0)</f>
        <v>-9.4139999999999997</v>
      </c>
      <c r="I58" s="16">
        <f>IFERROR(SOLID!M27,0)</f>
        <v>-9.18</v>
      </c>
      <c r="J58" s="16">
        <f>IFERROR(SOLID!N27,0)</f>
        <v>-8.9559999999999995</v>
      </c>
      <c r="K58" s="16">
        <f>IFERROR(SOLID!O27,0)</f>
        <v>-8.74</v>
      </c>
      <c r="L58" s="16">
        <f>IFERROR(SOLID!P27,0)</f>
        <v>-8.532</v>
      </c>
      <c r="M58" s="16">
        <f>IFERROR(SOLID!Q27,0)</f>
        <v>-8.3309999999999995</v>
      </c>
      <c r="N58" s="16">
        <f>IFERROR(SOLID!R27,0)</f>
        <v>-8.1370000000000005</v>
      </c>
      <c r="O58" s="16">
        <f>IFERROR(SOLID!S27,0)</f>
        <v>-7.95</v>
      </c>
      <c r="P58" s="16">
        <f>IFERROR(SOLID!T27,0)</f>
        <v>-8.0660000000000007</v>
      </c>
      <c r="Q58" s="16">
        <f>IFERROR(SOLID!U27,0)</f>
        <v>-8.4120000000000008</v>
      </c>
      <c r="R58" s="16">
        <f>IFERROR(SOLID!V27,0)</f>
        <v>-8.6980000000000004</v>
      </c>
      <c r="S58" s="16">
        <f>IFERROR(SOLID!W27,0)</f>
        <v>-8.7729999999999997</v>
      </c>
      <c r="T58" s="16">
        <f>IFERROR(SOLID!X27,0)</f>
        <v>-8.85</v>
      </c>
      <c r="U58" s="16">
        <f>IFERROR(SOLID!Y27,0)</f>
        <v>-8.93</v>
      </c>
      <c r="V58" s="16">
        <f>IFERROR(SOLID!Z27,0)</f>
        <v>-9.0120000000000005</v>
      </c>
      <c r="W58" s="16">
        <f>IFERROR(SOLID!AA27,0)</f>
        <v>0</v>
      </c>
      <c r="X58" s="16">
        <f>IFERROR(SOLID!AB27,0)</f>
        <v>0</v>
      </c>
      <c r="Y58" s="16">
        <f>IFERROR(SOLID!AC27,0)</f>
        <v>0</v>
      </c>
      <c r="Z58" s="16">
        <f>IFERROR(SOLID!AD27,0)</f>
        <v>0</v>
      </c>
      <c r="AA58" s="16">
        <f>IFERROR(SOLID!AE27,0)</f>
        <v>0</v>
      </c>
      <c r="AB58" s="16">
        <f>IFERROR(SOLID!AF27,0)</f>
        <v>0</v>
      </c>
      <c r="AC58" s="16">
        <f>IFERROR(SOLID!AG27,0)</f>
        <v>0</v>
      </c>
      <c r="AD58" s="16">
        <f>IFERROR(SOLID!AH27,0)</f>
        <v>0</v>
      </c>
      <c r="AE58" s="16">
        <f>IFERROR(SOLID!AI27,0)</f>
        <v>0</v>
      </c>
      <c r="AF58" s="16">
        <f>IFERROR(SOLID!AJ27,0)</f>
        <v>0</v>
      </c>
      <c r="AG58" s="16">
        <f>IFERROR(SOLID!AK27,0)</f>
        <v>0</v>
      </c>
      <c r="AH58" s="16">
        <f>IFERROR(SOLID!AL27,0)</f>
        <v>0</v>
      </c>
      <c r="AI58" s="16">
        <f>IFERROR(SOLID!AM27,0)</f>
        <v>0</v>
      </c>
      <c r="AJ58" s="16">
        <f>IFERROR(SOLID!AN27,0)</f>
        <v>0</v>
      </c>
      <c r="AK58" s="16">
        <f>IFERROR(SOLID!AO27,0)</f>
        <v>0</v>
      </c>
      <c r="AL58" s="16">
        <f>IFERROR(SOLID!AP27,0)</f>
        <v>0</v>
      </c>
      <c r="AM58" s="16">
        <f>IFERROR(SOLID!AQ27,0)</f>
        <v>0</v>
      </c>
      <c r="AN58" s="16">
        <f>IFERROR(SOLID!AR27,0)</f>
        <v>0</v>
      </c>
      <c r="AO58" s="16">
        <f>IFERROR(SOLID!AS27,0)</f>
        <v>0</v>
      </c>
      <c r="AP58" s="16">
        <f>IFERROR(SOLID!AT27,0)</f>
        <v>0</v>
      </c>
      <c r="AQ58" s="16">
        <f>IFERROR(SOLID!AU27,0)</f>
        <v>0</v>
      </c>
      <c r="AR58" s="16">
        <f>IFERROR(SOLID!AV27,0)</f>
        <v>0</v>
      </c>
      <c r="AS58" s="16">
        <f>IFERROR(SOLID!AW27,0)</f>
        <v>0</v>
      </c>
      <c r="AT58" s="16">
        <f>IFERROR(SOLID!AX27,0)</f>
        <v>0</v>
      </c>
      <c r="AU58" s="16">
        <f>IFERROR(SOLID!AY27,0)</f>
        <v>0</v>
      </c>
      <c r="AV58" s="16">
        <f>IFERROR(SOLID!AZ27,0)</f>
        <v>0</v>
      </c>
      <c r="AW58" s="16">
        <f>IFERROR(SOLID!BA27,0)</f>
        <v>0</v>
      </c>
      <c r="AX58" s="16">
        <f>IFERROR(SOLID!BB27,0)</f>
        <v>0</v>
      </c>
      <c r="AY58" s="16">
        <f>IFERROR(SOLID!BC27,0)</f>
        <v>0</v>
      </c>
      <c r="AZ58" s="16">
        <f>IFERROR(SOLID!BD27,0)</f>
        <v>0</v>
      </c>
      <c r="BA58" s="16">
        <f>IFERROR(SOLID!BE27,0)</f>
        <v>0</v>
      </c>
      <c r="BB58" s="16">
        <f>IFERROR(SOLID!BF27,0)</f>
        <v>0</v>
      </c>
      <c r="BC58" s="16">
        <f>IFERROR(SOLID!BG27,0)</f>
        <v>0</v>
      </c>
      <c r="BD58" s="16">
        <f>IFERROR(SOLID!BH27,0)</f>
        <v>0</v>
      </c>
      <c r="BE58" s="16">
        <f>IFERROR(SOLID!BI27,0)</f>
        <v>0</v>
      </c>
      <c r="BF58" s="16">
        <f>IFERROR(SOLID!BJ27,0)</f>
        <v>0</v>
      </c>
      <c r="BG58" s="16">
        <f>IFERROR(SOLID!BK27,0)</f>
        <v>0</v>
      </c>
      <c r="BH58" s="16">
        <f>IFERROR(SOLID!BL27,0)</f>
        <v>0</v>
      </c>
      <c r="BI58" s="16">
        <f>IFERROR(SOLID!BM27,0)</f>
        <v>0</v>
      </c>
      <c r="BJ58" s="16">
        <f>IFERROR(SOLID!BN27,0)</f>
        <v>0</v>
      </c>
      <c r="BK58" s="16">
        <f>IFERROR(SOLID!BO27,0)</f>
        <v>0</v>
      </c>
      <c r="BL58" s="16">
        <f>IFERROR(SOLID!BP27,0)</f>
        <v>0</v>
      </c>
      <c r="BM58" s="16">
        <f>IFERROR(SOLID!BQ27,0)</f>
        <v>0</v>
      </c>
      <c r="BN58" s="16">
        <f>IFERROR(SOLID!BR27,0)</f>
        <v>0</v>
      </c>
      <c r="BO58" s="16">
        <f>IFERROR(SOLID!BS27,0)</f>
        <v>0</v>
      </c>
      <c r="BP58" s="16">
        <f>IFERROR(SOLID!BT27,0)</f>
        <v>0</v>
      </c>
      <c r="BQ58" s="16">
        <f>IFERROR(SOLID!BU27,0)</f>
        <v>0</v>
      </c>
      <c r="BR58" s="16">
        <f>IFERROR(SOLID!BV27,0)</f>
        <v>0</v>
      </c>
      <c r="BS58" s="16">
        <f>IFERROR(SOLID!BW27,0)</f>
        <v>0</v>
      </c>
      <c r="BT58" s="16">
        <f>IFERROR(SOLID!BX27,0)</f>
        <v>0</v>
      </c>
    </row>
    <row r="59" spans="1:72" ht="21.75" hidden="1" outlineLevel="1" thickBot="1" x14ac:dyDescent="0.4">
      <c r="A59" s="85">
        <f>IFERROR(SOLID!E28,0)</f>
        <v>0</v>
      </c>
      <c r="B59" s="16">
        <f>IFERROR(SOLID!F28,0)</f>
        <v>0</v>
      </c>
      <c r="C59" s="16">
        <f>IFERROR(SOLID!G28,0)</f>
        <v>0</v>
      </c>
      <c r="D59" s="16">
        <f>IFERROR(SOLID!H28,0)</f>
        <v>0</v>
      </c>
      <c r="E59" s="16">
        <f>IFERROR(SOLID!I28,0)</f>
        <v>0</v>
      </c>
      <c r="F59" s="16">
        <f>IFERROR(SOLID!J28,0)</f>
        <v>0</v>
      </c>
      <c r="G59" s="16">
        <f>IFERROR(SOLID!K28,0)</f>
        <v>0</v>
      </c>
      <c r="H59" s="16">
        <f>IFERROR(SOLID!L28,0)</f>
        <v>0</v>
      </c>
      <c r="I59" s="16">
        <f>IFERROR(SOLID!M28,0)</f>
        <v>0</v>
      </c>
      <c r="J59" s="16">
        <f>IFERROR(SOLID!N28,0)</f>
        <v>0</v>
      </c>
      <c r="K59" s="16">
        <f>IFERROR(SOLID!O28,0)</f>
        <v>0</v>
      </c>
      <c r="L59" s="16">
        <f>IFERROR(SOLID!P28,0)</f>
        <v>0</v>
      </c>
      <c r="M59" s="16">
        <f>IFERROR(SOLID!Q28,0)</f>
        <v>0</v>
      </c>
      <c r="N59" s="16">
        <f>IFERROR(SOLID!R28,0)</f>
        <v>0</v>
      </c>
      <c r="O59" s="16">
        <f>IFERROR(SOLID!S28,0)</f>
        <v>0</v>
      </c>
      <c r="P59" s="16">
        <f>IFERROR(SOLID!T28,0)</f>
        <v>0</v>
      </c>
      <c r="Q59" s="16">
        <f>IFERROR(SOLID!U28,0)</f>
        <v>0</v>
      </c>
      <c r="R59" s="16">
        <f>IFERROR(SOLID!V28,0)</f>
        <v>0</v>
      </c>
      <c r="S59" s="16">
        <f>IFERROR(SOLID!W28,0)</f>
        <v>0</v>
      </c>
      <c r="T59" s="16">
        <f>IFERROR(SOLID!X28,0)</f>
        <v>0</v>
      </c>
      <c r="U59" s="16">
        <f>IFERROR(SOLID!Y28,0)</f>
        <v>0</v>
      </c>
      <c r="V59" s="16">
        <f>IFERROR(SOLID!Z28,0)</f>
        <v>0</v>
      </c>
      <c r="W59" s="16">
        <f>IFERROR(SOLID!AA28,0)</f>
        <v>0</v>
      </c>
      <c r="X59" s="16">
        <f>IFERROR(SOLID!AB28,0)</f>
        <v>0</v>
      </c>
      <c r="Y59" s="16">
        <f>IFERROR(SOLID!AC28,0)</f>
        <v>0</v>
      </c>
      <c r="Z59" s="16">
        <f>IFERROR(SOLID!AD28,0)</f>
        <v>0</v>
      </c>
      <c r="AA59" s="16">
        <f>IFERROR(SOLID!AE28,0)</f>
        <v>0</v>
      </c>
      <c r="AB59" s="16">
        <f>IFERROR(SOLID!AF28,0)</f>
        <v>0</v>
      </c>
      <c r="AC59" s="16">
        <f>IFERROR(SOLID!AG28,0)</f>
        <v>0</v>
      </c>
      <c r="AD59" s="16">
        <f>IFERROR(SOLID!AH28,0)</f>
        <v>0</v>
      </c>
      <c r="AE59" s="16">
        <f>IFERROR(SOLID!AI28,0)</f>
        <v>0</v>
      </c>
      <c r="AF59" s="16">
        <f>IFERROR(SOLID!AJ28,0)</f>
        <v>0</v>
      </c>
      <c r="AG59" s="16">
        <f>IFERROR(SOLID!AK28,0)</f>
        <v>0</v>
      </c>
      <c r="AH59" s="16">
        <f>IFERROR(SOLID!AL28,0)</f>
        <v>0</v>
      </c>
      <c r="AI59" s="16">
        <f>IFERROR(SOLID!AM28,0)</f>
        <v>0</v>
      </c>
      <c r="AJ59" s="16">
        <f>IFERROR(SOLID!AN28,0)</f>
        <v>0</v>
      </c>
      <c r="AK59" s="16">
        <f>IFERROR(SOLID!AO28,0)</f>
        <v>0</v>
      </c>
      <c r="AL59" s="16">
        <f>IFERROR(SOLID!AP28,0)</f>
        <v>0</v>
      </c>
      <c r="AM59" s="16">
        <f>IFERROR(SOLID!AQ28,0)</f>
        <v>0</v>
      </c>
      <c r="AN59" s="16">
        <f>IFERROR(SOLID!AR28,0)</f>
        <v>0</v>
      </c>
      <c r="AO59" s="16">
        <f>IFERROR(SOLID!AS28,0)</f>
        <v>0</v>
      </c>
      <c r="AP59" s="16">
        <f>IFERROR(SOLID!AT28,0)</f>
        <v>0</v>
      </c>
      <c r="AQ59" s="16">
        <f>IFERROR(SOLID!AU28,0)</f>
        <v>0</v>
      </c>
      <c r="AR59" s="16">
        <f>IFERROR(SOLID!AV28,0)</f>
        <v>0</v>
      </c>
      <c r="AS59" s="16">
        <f>IFERROR(SOLID!AW28,0)</f>
        <v>0</v>
      </c>
      <c r="AT59" s="16">
        <f>IFERROR(SOLID!AX28,0)</f>
        <v>0</v>
      </c>
      <c r="AU59" s="16">
        <f>IFERROR(SOLID!AY28,0)</f>
        <v>0</v>
      </c>
      <c r="AV59" s="16">
        <f>IFERROR(SOLID!AZ28,0)</f>
        <v>0</v>
      </c>
      <c r="AW59" s="16">
        <f>IFERROR(SOLID!BA28,0)</f>
        <v>0</v>
      </c>
      <c r="AX59" s="16">
        <f>IFERROR(SOLID!BB28,0)</f>
        <v>0</v>
      </c>
      <c r="AY59" s="16">
        <f>IFERROR(SOLID!BC28,0)</f>
        <v>0</v>
      </c>
      <c r="AZ59" s="16">
        <f>IFERROR(SOLID!BD28,0)</f>
        <v>0</v>
      </c>
      <c r="BA59" s="16">
        <f>IFERROR(SOLID!BE28,0)</f>
        <v>0</v>
      </c>
      <c r="BB59" s="16">
        <f>IFERROR(SOLID!BF28,0)</f>
        <v>0</v>
      </c>
      <c r="BC59" s="16">
        <f>IFERROR(SOLID!BG28,0)</f>
        <v>0</v>
      </c>
      <c r="BD59" s="16">
        <f>IFERROR(SOLID!BH28,0)</f>
        <v>0</v>
      </c>
      <c r="BE59" s="16">
        <f>IFERROR(SOLID!BI28,0)</f>
        <v>0</v>
      </c>
      <c r="BF59" s="16">
        <f>IFERROR(SOLID!BJ28,0)</f>
        <v>0</v>
      </c>
      <c r="BG59" s="16">
        <f>IFERROR(SOLID!BK28,0)</f>
        <v>0</v>
      </c>
      <c r="BH59" s="16">
        <f>IFERROR(SOLID!BL28,0)</f>
        <v>0</v>
      </c>
      <c r="BI59" s="16">
        <f>IFERROR(SOLID!BM28,0)</f>
        <v>0</v>
      </c>
      <c r="BJ59" s="16">
        <f>IFERROR(SOLID!BN28,0)</f>
        <v>0</v>
      </c>
      <c r="BK59" s="16">
        <f>IFERROR(SOLID!BO28,0)</f>
        <v>0</v>
      </c>
      <c r="BL59" s="16">
        <f>IFERROR(SOLID!BP28,0)</f>
        <v>0</v>
      </c>
      <c r="BM59" s="16">
        <f>IFERROR(SOLID!BQ28,0)</f>
        <v>0</v>
      </c>
      <c r="BN59" s="16">
        <f>IFERROR(SOLID!BR28,0)</f>
        <v>0</v>
      </c>
      <c r="BO59" s="16">
        <f>IFERROR(SOLID!BS28,0)</f>
        <v>0</v>
      </c>
      <c r="BP59" s="16">
        <f>IFERROR(SOLID!BT28,0)</f>
        <v>0</v>
      </c>
      <c r="BQ59" s="16">
        <f>IFERROR(SOLID!BU28,0)</f>
        <v>0</v>
      </c>
      <c r="BR59" s="16">
        <f>IFERROR(SOLID!BV28,0)</f>
        <v>0</v>
      </c>
      <c r="BS59" s="16">
        <f>IFERROR(SOLID!BW28,0)</f>
        <v>0</v>
      </c>
      <c r="BT59" s="16">
        <f>IFERROR(SOLID!BX28,0)</f>
        <v>0</v>
      </c>
    </row>
    <row r="60" spans="1:72" ht="21.75" hidden="1" outlineLevel="1" thickBot="1" x14ac:dyDescent="0.4">
      <c r="A60" s="85">
        <f>IFERROR(SOLID!E29,0)</f>
        <v>0</v>
      </c>
      <c r="B60" s="16">
        <f>IFERROR(SOLID!F29,0)</f>
        <v>0</v>
      </c>
      <c r="C60" s="16">
        <f>IFERROR(SOLID!G29,0)</f>
        <v>0</v>
      </c>
      <c r="D60" s="16">
        <f>IFERROR(SOLID!H29,0)</f>
        <v>0</v>
      </c>
      <c r="E60" s="16">
        <f>IFERROR(SOLID!I29,0)</f>
        <v>0</v>
      </c>
      <c r="F60" s="16">
        <f>IFERROR(SOLID!J29,0)</f>
        <v>0</v>
      </c>
      <c r="G60" s="16">
        <f>IFERROR(SOLID!K29,0)</f>
        <v>0</v>
      </c>
      <c r="H60" s="16">
        <f>IFERROR(SOLID!L29,0)</f>
        <v>0</v>
      </c>
      <c r="I60" s="16">
        <f>IFERROR(SOLID!M29,0)</f>
        <v>0</v>
      </c>
      <c r="J60" s="16">
        <f>IFERROR(SOLID!N29,0)</f>
        <v>0</v>
      </c>
      <c r="K60" s="16">
        <f>IFERROR(SOLID!O29,0)</f>
        <v>0</v>
      </c>
      <c r="L60" s="16">
        <f>IFERROR(SOLID!P29,0)</f>
        <v>0</v>
      </c>
      <c r="M60" s="16">
        <f>IFERROR(SOLID!Q29,0)</f>
        <v>0</v>
      </c>
      <c r="N60" s="16">
        <f>IFERROR(SOLID!R29,0)</f>
        <v>0</v>
      </c>
      <c r="O60" s="16">
        <f>IFERROR(SOLID!S29,0)</f>
        <v>0</v>
      </c>
      <c r="P60" s="16">
        <f>IFERROR(SOLID!T29,0)</f>
        <v>0</v>
      </c>
      <c r="Q60" s="16">
        <f>IFERROR(SOLID!U29,0)</f>
        <v>0</v>
      </c>
      <c r="R60" s="16">
        <f>IFERROR(SOLID!V29,0)</f>
        <v>0</v>
      </c>
      <c r="S60" s="16">
        <f>IFERROR(SOLID!W29,0)</f>
        <v>0</v>
      </c>
      <c r="T60" s="16">
        <f>IFERROR(SOLID!X29,0)</f>
        <v>0</v>
      </c>
      <c r="U60" s="16">
        <f>IFERROR(SOLID!Y29,0)</f>
        <v>0</v>
      </c>
      <c r="V60" s="16">
        <f>IFERROR(SOLID!Z29,0)</f>
        <v>0</v>
      </c>
      <c r="W60" s="16">
        <f>IFERROR(SOLID!AA29,0)</f>
        <v>0</v>
      </c>
      <c r="X60" s="16">
        <f>IFERROR(SOLID!AB29,0)</f>
        <v>0</v>
      </c>
      <c r="Y60" s="16">
        <f>IFERROR(SOLID!AC29,0)</f>
        <v>0</v>
      </c>
      <c r="Z60" s="16">
        <f>IFERROR(SOLID!AD29,0)</f>
        <v>0</v>
      </c>
      <c r="AA60" s="16">
        <f>IFERROR(SOLID!AE29,0)</f>
        <v>0</v>
      </c>
      <c r="AB60" s="16">
        <f>IFERROR(SOLID!AF29,0)</f>
        <v>0</v>
      </c>
      <c r="AC60" s="16">
        <f>IFERROR(SOLID!AG29,0)</f>
        <v>0</v>
      </c>
      <c r="AD60" s="16">
        <f>IFERROR(SOLID!AH29,0)</f>
        <v>0</v>
      </c>
      <c r="AE60" s="16">
        <f>IFERROR(SOLID!AI29,0)</f>
        <v>0</v>
      </c>
      <c r="AF60" s="16">
        <f>IFERROR(SOLID!AJ29,0)</f>
        <v>0</v>
      </c>
      <c r="AG60" s="16">
        <f>IFERROR(SOLID!AK29,0)</f>
        <v>0</v>
      </c>
      <c r="AH60" s="16">
        <f>IFERROR(SOLID!AL29,0)</f>
        <v>0</v>
      </c>
      <c r="AI60" s="16">
        <f>IFERROR(SOLID!AM29,0)</f>
        <v>0</v>
      </c>
      <c r="AJ60" s="16">
        <f>IFERROR(SOLID!AN29,0)</f>
        <v>0</v>
      </c>
      <c r="AK60" s="16">
        <f>IFERROR(SOLID!AO29,0)</f>
        <v>0</v>
      </c>
      <c r="AL60" s="16">
        <f>IFERROR(SOLID!AP29,0)</f>
        <v>0</v>
      </c>
      <c r="AM60" s="16">
        <f>IFERROR(SOLID!AQ29,0)</f>
        <v>0</v>
      </c>
      <c r="AN60" s="16">
        <f>IFERROR(SOLID!AR29,0)</f>
        <v>0</v>
      </c>
      <c r="AO60" s="16">
        <f>IFERROR(SOLID!AS29,0)</f>
        <v>0</v>
      </c>
      <c r="AP60" s="16">
        <f>IFERROR(SOLID!AT29,0)</f>
        <v>0</v>
      </c>
      <c r="AQ60" s="16">
        <f>IFERROR(SOLID!AU29,0)</f>
        <v>0</v>
      </c>
      <c r="AR60" s="16">
        <f>IFERROR(SOLID!AV29,0)</f>
        <v>0</v>
      </c>
      <c r="AS60" s="16">
        <f>IFERROR(SOLID!AW29,0)</f>
        <v>0</v>
      </c>
      <c r="AT60" s="16">
        <f>IFERROR(SOLID!AX29,0)</f>
        <v>0</v>
      </c>
      <c r="AU60" s="16">
        <f>IFERROR(SOLID!AY29,0)</f>
        <v>0</v>
      </c>
      <c r="AV60" s="16">
        <f>IFERROR(SOLID!AZ29,0)</f>
        <v>0</v>
      </c>
      <c r="AW60" s="16">
        <f>IFERROR(SOLID!BA29,0)</f>
        <v>0</v>
      </c>
      <c r="AX60" s="16">
        <f>IFERROR(SOLID!BB29,0)</f>
        <v>0</v>
      </c>
      <c r="AY60" s="16">
        <f>IFERROR(SOLID!BC29,0)</f>
        <v>0</v>
      </c>
      <c r="AZ60" s="16">
        <f>IFERROR(SOLID!BD29,0)</f>
        <v>0</v>
      </c>
      <c r="BA60" s="16">
        <f>IFERROR(SOLID!BE29,0)</f>
        <v>0</v>
      </c>
      <c r="BB60" s="16">
        <f>IFERROR(SOLID!BF29,0)</f>
        <v>0</v>
      </c>
      <c r="BC60" s="16">
        <f>IFERROR(SOLID!BG29,0)</f>
        <v>0</v>
      </c>
      <c r="BD60" s="16">
        <f>IFERROR(SOLID!BH29,0)</f>
        <v>0</v>
      </c>
      <c r="BE60" s="16">
        <f>IFERROR(SOLID!BI29,0)</f>
        <v>0</v>
      </c>
      <c r="BF60" s="16">
        <f>IFERROR(SOLID!BJ29,0)</f>
        <v>0</v>
      </c>
      <c r="BG60" s="16">
        <f>IFERROR(SOLID!BK29,0)</f>
        <v>0</v>
      </c>
      <c r="BH60" s="16">
        <f>IFERROR(SOLID!BL29,0)</f>
        <v>0</v>
      </c>
      <c r="BI60" s="16">
        <f>IFERROR(SOLID!BM29,0)</f>
        <v>0</v>
      </c>
      <c r="BJ60" s="16">
        <f>IFERROR(SOLID!BN29,0)</f>
        <v>0</v>
      </c>
      <c r="BK60" s="16">
        <f>IFERROR(SOLID!BO29,0)</f>
        <v>0</v>
      </c>
      <c r="BL60" s="16">
        <f>IFERROR(SOLID!BP29,0)</f>
        <v>0</v>
      </c>
      <c r="BM60" s="16">
        <f>IFERROR(SOLID!BQ29,0)</f>
        <v>0</v>
      </c>
      <c r="BN60" s="16">
        <f>IFERROR(SOLID!BR29,0)</f>
        <v>0</v>
      </c>
      <c r="BO60" s="16">
        <f>IFERROR(SOLID!BS29,0)</f>
        <v>0</v>
      </c>
      <c r="BP60" s="16">
        <f>IFERROR(SOLID!BT29,0)</f>
        <v>0</v>
      </c>
      <c r="BQ60" s="16">
        <f>IFERROR(SOLID!BU29,0)</f>
        <v>0</v>
      </c>
      <c r="BR60" s="16">
        <f>IFERROR(SOLID!BV29,0)</f>
        <v>0</v>
      </c>
      <c r="BS60" s="16">
        <f>IFERROR(SOLID!BW29,0)</f>
        <v>0</v>
      </c>
      <c r="BT60" s="16">
        <f>IFERROR(SOLID!BX29,0)</f>
        <v>0</v>
      </c>
    </row>
    <row r="61" spans="1:72" ht="21.75" hidden="1" outlineLevel="1" thickBot="1" x14ac:dyDescent="0.4">
      <c r="A61" s="85">
        <f>IFERROR(SOLID!E30,0)</f>
        <v>0</v>
      </c>
      <c r="B61" s="16">
        <f>IFERROR(SOLID!F30,0)</f>
        <v>0</v>
      </c>
      <c r="C61" s="16">
        <f>IFERROR(SOLID!G30,0)</f>
        <v>0</v>
      </c>
      <c r="D61" s="16">
        <f>IFERROR(SOLID!H30,0)</f>
        <v>0</v>
      </c>
      <c r="E61" s="16">
        <f>IFERROR(SOLID!I30,0)</f>
        <v>0</v>
      </c>
      <c r="F61" s="16">
        <f>IFERROR(SOLID!J30,0)</f>
        <v>0</v>
      </c>
      <c r="G61" s="16">
        <f>IFERROR(SOLID!K30,0)</f>
        <v>0</v>
      </c>
      <c r="H61" s="16">
        <f>IFERROR(SOLID!L30,0)</f>
        <v>0</v>
      </c>
      <c r="I61" s="16">
        <f>IFERROR(SOLID!M30,0)</f>
        <v>0</v>
      </c>
      <c r="J61" s="16">
        <f>IFERROR(SOLID!N30,0)</f>
        <v>0</v>
      </c>
      <c r="K61" s="16">
        <f>IFERROR(SOLID!O30,0)</f>
        <v>0</v>
      </c>
      <c r="L61" s="16">
        <f>IFERROR(SOLID!P30,0)</f>
        <v>0</v>
      </c>
      <c r="M61" s="16">
        <f>IFERROR(SOLID!Q30,0)</f>
        <v>0</v>
      </c>
      <c r="N61" s="16">
        <f>IFERROR(SOLID!R30,0)</f>
        <v>0</v>
      </c>
      <c r="O61" s="16">
        <f>IFERROR(SOLID!S30,0)</f>
        <v>0</v>
      </c>
      <c r="P61" s="16">
        <f>IFERROR(SOLID!T30,0)</f>
        <v>0</v>
      </c>
      <c r="Q61" s="16">
        <f>IFERROR(SOLID!U30,0)</f>
        <v>0</v>
      </c>
      <c r="R61" s="16">
        <f>IFERROR(SOLID!V30,0)</f>
        <v>0</v>
      </c>
      <c r="S61" s="16">
        <f>IFERROR(SOLID!W30,0)</f>
        <v>0</v>
      </c>
      <c r="T61" s="16">
        <f>IFERROR(SOLID!X30,0)</f>
        <v>0</v>
      </c>
      <c r="U61" s="16">
        <f>IFERROR(SOLID!Y30,0)</f>
        <v>0</v>
      </c>
      <c r="V61" s="16">
        <f>IFERROR(SOLID!Z30,0)</f>
        <v>0</v>
      </c>
      <c r="W61" s="16">
        <f>IFERROR(SOLID!AA30,0)</f>
        <v>0</v>
      </c>
      <c r="X61" s="16">
        <f>IFERROR(SOLID!AB30,0)</f>
        <v>0</v>
      </c>
      <c r="Y61" s="16">
        <f>IFERROR(SOLID!AC30,0)</f>
        <v>0</v>
      </c>
      <c r="Z61" s="16">
        <f>IFERROR(SOLID!AD30,0)</f>
        <v>0</v>
      </c>
      <c r="AA61" s="16">
        <f>IFERROR(SOLID!AE30,0)</f>
        <v>0</v>
      </c>
      <c r="AB61" s="16">
        <f>IFERROR(SOLID!AF30,0)</f>
        <v>0</v>
      </c>
      <c r="AC61" s="16">
        <f>IFERROR(SOLID!AG30,0)</f>
        <v>0</v>
      </c>
      <c r="AD61" s="16">
        <f>IFERROR(SOLID!AH30,0)</f>
        <v>0</v>
      </c>
      <c r="AE61" s="16">
        <f>IFERROR(SOLID!AI30,0)</f>
        <v>0</v>
      </c>
      <c r="AF61" s="16">
        <f>IFERROR(SOLID!AJ30,0)</f>
        <v>0</v>
      </c>
      <c r="AG61" s="16">
        <f>IFERROR(SOLID!AK30,0)</f>
        <v>0</v>
      </c>
      <c r="AH61" s="16">
        <f>IFERROR(SOLID!AL30,0)</f>
        <v>0</v>
      </c>
      <c r="AI61" s="16">
        <f>IFERROR(SOLID!AM30,0)</f>
        <v>0</v>
      </c>
      <c r="AJ61" s="16">
        <f>IFERROR(SOLID!AN30,0)</f>
        <v>0</v>
      </c>
      <c r="AK61" s="16">
        <f>IFERROR(SOLID!AO30,0)</f>
        <v>0</v>
      </c>
      <c r="AL61" s="16">
        <f>IFERROR(SOLID!AP30,0)</f>
        <v>0</v>
      </c>
      <c r="AM61" s="16">
        <f>IFERROR(SOLID!AQ30,0)</f>
        <v>0</v>
      </c>
      <c r="AN61" s="16">
        <f>IFERROR(SOLID!AR30,0)</f>
        <v>0</v>
      </c>
      <c r="AO61" s="16">
        <f>IFERROR(SOLID!AS30,0)</f>
        <v>0</v>
      </c>
      <c r="AP61" s="16">
        <f>IFERROR(SOLID!AT30,0)</f>
        <v>0</v>
      </c>
      <c r="AQ61" s="16">
        <f>IFERROR(SOLID!AU30,0)</f>
        <v>0</v>
      </c>
      <c r="AR61" s="16">
        <f>IFERROR(SOLID!AV30,0)</f>
        <v>0</v>
      </c>
      <c r="AS61" s="16">
        <f>IFERROR(SOLID!AW30,0)</f>
        <v>0</v>
      </c>
      <c r="AT61" s="16">
        <f>IFERROR(SOLID!AX30,0)</f>
        <v>0</v>
      </c>
      <c r="AU61" s="16">
        <f>IFERROR(SOLID!AY30,0)</f>
        <v>0</v>
      </c>
      <c r="AV61" s="16">
        <f>IFERROR(SOLID!AZ30,0)</f>
        <v>0</v>
      </c>
      <c r="AW61" s="16">
        <f>IFERROR(SOLID!BA30,0)</f>
        <v>0</v>
      </c>
      <c r="AX61" s="16">
        <f>IFERROR(SOLID!BB30,0)</f>
        <v>0</v>
      </c>
      <c r="AY61" s="16">
        <f>IFERROR(SOLID!BC30,0)</f>
        <v>0</v>
      </c>
      <c r="AZ61" s="16">
        <f>IFERROR(SOLID!BD30,0)</f>
        <v>0</v>
      </c>
      <c r="BA61" s="16">
        <f>IFERROR(SOLID!BE30,0)</f>
        <v>0</v>
      </c>
      <c r="BB61" s="16">
        <f>IFERROR(SOLID!BF30,0)</f>
        <v>0</v>
      </c>
      <c r="BC61" s="16">
        <f>IFERROR(SOLID!BG30,0)</f>
        <v>0</v>
      </c>
      <c r="BD61" s="16">
        <f>IFERROR(SOLID!BH30,0)</f>
        <v>0</v>
      </c>
      <c r="BE61" s="16">
        <f>IFERROR(SOLID!BI30,0)</f>
        <v>0</v>
      </c>
      <c r="BF61" s="16">
        <f>IFERROR(SOLID!BJ30,0)</f>
        <v>0</v>
      </c>
      <c r="BG61" s="16">
        <f>IFERROR(SOLID!BK30,0)</f>
        <v>0</v>
      </c>
      <c r="BH61" s="16">
        <f>IFERROR(SOLID!BL30,0)</f>
        <v>0</v>
      </c>
      <c r="BI61" s="16">
        <f>IFERROR(SOLID!BM30,0)</f>
        <v>0</v>
      </c>
      <c r="BJ61" s="16">
        <f>IFERROR(SOLID!BN30,0)</f>
        <v>0</v>
      </c>
      <c r="BK61" s="16">
        <f>IFERROR(SOLID!BO30,0)</f>
        <v>0</v>
      </c>
      <c r="BL61" s="16">
        <f>IFERROR(SOLID!BP30,0)</f>
        <v>0</v>
      </c>
      <c r="BM61" s="16">
        <f>IFERROR(SOLID!BQ30,0)</f>
        <v>0</v>
      </c>
      <c r="BN61" s="16">
        <f>IFERROR(SOLID!BR30,0)</f>
        <v>0</v>
      </c>
      <c r="BO61" s="16">
        <f>IFERROR(SOLID!BS30,0)</f>
        <v>0</v>
      </c>
      <c r="BP61" s="16">
        <f>IFERROR(SOLID!BT30,0)</f>
        <v>0</v>
      </c>
      <c r="BQ61" s="16">
        <f>IFERROR(SOLID!BU30,0)</f>
        <v>0</v>
      </c>
      <c r="BR61" s="16">
        <f>IFERROR(SOLID!BV30,0)</f>
        <v>0</v>
      </c>
      <c r="BS61" s="16">
        <f>IFERROR(SOLID!BW30,0)</f>
        <v>0</v>
      </c>
      <c r="BT61" s="16">
        <f>IFERROR(SOLID!BX30,0)</f>
        <v>0</v>
      </c>
    </row>
    <row r="62" spans="1:72" ht="21.75" hidden="1" outlineLevel="1" thickBot="1" x14ac:dyDescent="0.4">
      <c r="A62" s="85">
        <f>IFERROR(SOLID!E31,0)</f>
        <v>0</v>
      </c>
      <c r="B62" s="16">
        <f>IFERROR(SOLID!F31,0)</f>
        <v>0</v>
      </c>
      <c r="C62" s="16">
        <f>IFERROR(SOLID!G31,0)</f>
        <v>0</v>
      </c>
      <c r="D62" s="16">
        <f>IFERROR(SOLID!H31,0)</f>
        <v>0</v>
      </c>
      <c r="E62" s="16">
        <f>IFERROR(SOLID!I31,0)</f>
        <v>0</v>
      </c>
      <c r="F62" s="16">
        <f>IFERROR(SOLID!J31,0)</f>
        <v>0</v>
      </c>
      <c r="G62" s="16">
        <f>IFERROR(SOLID!K31,0)</f>
        <v>0</v>
      </c>
      <c r="H62" s="16">
        <f>IFERROR(SOLID!L31,0)</f>
        <v>0</v>
      </c>
      <c r="I62" s="16">
        <f>IFERROR(SOLID!M31,0)</f>
        <v>0</v>
      </c>
      <c r="J62" s="16">
        <f>IFERROR(SOLID!N31,0)</f>
        <v>0</v>
      </c>
      <c r="K62" s="16">
        <f>IFERROR(SOLID!O31,0)</f>
        <v>0</v>
      </c>
      <c r="L62" s="16">
        <f>IFERROR(SOLID!P31,0)</f>
        <v>0</v>
      </c>
      <c r="M62" s="16">
        <f>IFERROR(SOLID!Q31,0)</f>
        <v>0</v>
      </c>
      <c r="N62" s="16">
        <f>IFERROR(SOLID!R31,0)</f>
        <v>0</v>
      </c>
      <c r="O62" s="16">
        <f>IFERROR(SOLID!S31,0)</f>
        <v>0</v>
      </c>
      <c r="P62" s="16">
        <f>IFERROR(SOLID!T31,0)</f>
        <v>0</v>
      </c>
      <c r="Q62" s="16">
        <f>IFERROR(SOLID!U31,0)</f>
        <v>0</v>
      </c>
      <c r="R62" s="16">
        <f>IFERROR(SOLID!V31,0)</f>
        <v>0</v>
      </c>
      <c r="S62" s="16">
        <f>IFERROR(SOLID!W31,0)</f>
        <v>0</v>
      </c>
      <c r="T62" s="16">
        <f>IFERROR(SOLID!X31,0)</f>
        <v>0</v>
      </c>
      <c r="U62" s="16">
        <f>IFERROR(SOLID!Y31,0)</f>
        <v>0</v>
      </c>
      <c r="V62" s="16">
        <f>IFERROR(SOLID!Z31,0)</f>
        <v>0</v>
      </c>
      <c r="W62" s="16">
        <f>IFERROR(SOLID!AA31,0)</f>
        <v>0</v>
      </c>
      <c r="X62" s="16">
        <f>IFERROR(SOLID!AB31,0)</f>
        <v>0</v>
      </c>
      <c r="Y62" s="16">
        <f>IFERROR(SOLID!AC31,0)</f>
        <v>0</v>
      </c>
      <c r="Z62" s="16">
        <f>IFERROR(SOLID!AD31,0)</f>
        <v>0</v>
      </c>
      <c r="AA62" s="16">
        <f>IFERROR(SOLID!AE31,0)</f>
        <v>0</v>
      </c>
      <c r="AB62" s="16">
        <f>IFERROR(SOLID!AF31,0)</f>
        <v>0</v>
      </c>
      <c r="AC62" s="16">
        <f>IFERROR(SOLID!AG31,0)</f>
        <v>0</v>
      </c>
      <c r="AD62" s="16">
        <f>IFERROR(SOLID!AH31,0)</f>
        <v>0</v>
      </c>
      <c r="AE62" s="16">
        <f>IFERROR(SOLID!AI31,0)</f>
        <v>0</v>
      </c>
      <c r="AF62" s="16">
        <f>IFERROR(SOLID!AJ31,0)</f>
        <v>0</v>
      </c>
      <c r="AG62" s="16">
        <f>IFERROR(SOLID!AK31,0)</f>
        <v>0</v>
      </c>
      <c r="AH62" s="16">
        <f>IFERROR(SOLID!AL31,0)</f>
        <v>0</v>
      </c>
      <c r="AI62" s="16">
        <f>IFERROR(SOLID!AM31,0)</f>
        <v>0</v>
      </c>
      <c r="AJ62" s="16">
        <f>IFERROR(SOLID!AN31,0)</f>
        <v>0</v>
      </c>
      <c r="AK62" s="16">
        <f>IFERROR(SOLID!AO31,0)</f>
        <v>0</v>
      </c>
      <c r="AL62" s="16">
        <f>IFERROR(SOLID!AP31,0)</f>
        <v>0</v>
      </c>
      <c r="AM62" s="16">
        <f>IFERROR(SOLID!AQ31,0)</f>
        <v>0</v>
      </c>
      <c r="AN62" s="16">
        <f>IFERROR(SOLID!AR31,0)</f>
        <v>0</v>
      </c>
      <c r="AO62" s="16">
        <f>IFERROR(SOLID!AS31,0)</f>
        <v>0</v>
      </c>
      <c r="AP62" s="16">
        <f>IFERROR(SOLID!AT31,0)</f>
        <v>0</v>
      </c>
      <c r="AQ62" s="16">
        <f>IFERROR(SOLID!AU31,0)</f>
        <v>0</v>
      </c>
      <c r="AR62" s="16">
        <f>IFERROR(SOLID!AV31,0)</f>
        <v>0</v>
      </c>
      <c r="AS62" s="16">
        <f>IFERROR(SOLID!AW31,0)</f>
        <v>0</v>
      </c>
      <c r="AT62" s="16">
        <f>IFERROR(SOLID!AX31,0)</f>
        <v>0</v>
      </c>
      <c r="AU62" s="16">
        <f>IFERROR(SOLID!AY31,0)</f>
        <v>0</v>
      </c>
      <c r="AV62" s="16">
        <f>IFERROR(SOLID!AZ31,0)</f>
        <v>0</v>
      </c>
      <c r="AW62" s="16">
        <f>IFERROR(SOLID!BA31,0)</f>
        <v>0</v>
      </c>
      <c r="AX62" s="16">
        <f>IFERROR(SOLID!BB31,0)</f>
        <v>0</v>
      </c>
      <c r="AY62" s="16">
        <f>IFERROR(SOLID!BC31,0)</f>
        <v>0</v>
      </c>
      <c r="AZ62" s="16">
        <f>IFERROR(SOLID!BD31,0)</f>
        <v>0</v>
      </c>
      <c r="BA62" s="16">
        <f>IFERROR(SOLID!BE31,0)</f>
        <v>0</v>
      </c>
      <c r="BB62" s="16">
        <f>IFERROR(SOLID!BF31,0)</f>
        <v>0</v>
      </c>
      <c r="BC62" s="16">
        <f>IFERROR(SOLID!BG31,0)</f>
        <v>0</v>
      </c>
      <c r="BD62" s="16">
        <f>IFERROR(SOLID!BH31,0)</f>
        <v>0</v>
      </c>
      <c r="BE62" s="16">
        <f>IFERROR(SOLID!BI31,0)</f>
        <v>0</v>
      </c>
      <c r="BF62" s="16">
        <f>IFERROR(SOLID!BJ31,0)</f>
        <v>0</v>
      </c>
      <c r="BG62" s="16">
        <f>IFERROR(SOLID!BK31,0)</f>
        <v>0</v>
      </c>
      <c r="BH62" s="16">
        <f>IFERROR(SOLID!BL31,0)</f>
        <v>0</v>
      </c>
      <c r="BI62" s="16">
        <f>IFERROR(SOLID!BM31,0)</f>
        <v>0</v>
      </c>
      <c r="BJ62" s="16">
        <f>IFERROR(SOLID!BN31,0)</f>
        <v>0</v>
      </c>
      <c r="BK62" s="16">
        <f>IFERROR(SOLID!BO31,0)</f>
        <v>0</v>
      </c>
      <c r="BL62" s="16">
        <f>IFERROR(SOLID!BP31,0)</f>
        <v>0</v>
      </c>
      <c r="BM62" s="16">
        <f>IFERROR(SOLID!BQ31,0)</f>
        <v>0</v>
      </c>
      <c r="BN62" s="16">
        <f>IFERROR(SOLID!BR31,0)</f>
        <v>0</v>
      </c>
      <c r="BO62" s="16">
        <f>IFERROR(SOLID!BS31,0)</f>
        <v>0</v>
      </c>
      <c r="BP62" s="16">
        <f>IFERROR(SOLID!BT31,0)</f>
        <v>0</v>
      </c>
      <c r="BQ62" s="16">
        <f>IFERROR(SOLID!BU31,0)</f>
        <v>0</v>
      </c>
      <c r="BR62" s="16">
        <f>IFERROR(SOLID!BV31,0)</f>
        <v>0</v>
      </c>
      <c r="BS62" s="16">
        <f>IFERROR(SOLID!BW31,0)</f>
        <v>0</v>
      </c>
      <c r="BT62" s="16">
        <f>IFERROR(SOLID!BX31,0)</f>
        <v>0</v>
      </c>
    </row>
    <row r="63" spans="1:72" ht="21.75" hidden="1" outlineLevel="1" thickBot="1" x14ac:dyDescent="0.4">
      <c r="A63" s="85">
        <f>IFERROR(SOLID!E32,0)</f>
        <v>0</v>
      </c>
      <c r="B63" s="16">
        <f>IFERROR(SOLID!F32,0)</f>
        <v>0</v>
      </c>
      <c r="C63" s="16">
        <f>IFERROR(SOLID!G32,0)</f>
        <v>0</v>
      </c>
      <c r="D63" s="16">
        <f>IFERROR(SOLID!H32,0)</f>
        <v>0</v>
      </c>
      <c r="E63" s="16">
        <f>IFERROR(SOLID!I32,0)</f>
        <v>0</v>
      </c>
      <c r="F63" s="16">
        <f>IFERROR(SOLID!J32,0)</f>
        <v>0</v>
      </c>
      <c r="G63" s="16">
        <f>IFERROR(SOLID!K32,0)</f>
        <v>0</v>
      </c>
      <c r="H63" s="16">
        <f>IFERROR(SOLID!L32,0)</f>
        <v>0</v>
      </c>
      <c r="I63" s="16">
        <f>IFERROR(SOLID!M32,0)</f>
        <v>0</v>
      </c>
      <c r="J63" s="16">
        <f>IFERROR(SOLID!N32,0)</f>
        <v>0</v>
      </c>
      <c r="K63" s="16">
        <f>IFERROR(SOLID!O32,0)</f>
        <v>0</v>
      </c>
      <c r="L63" s="16">
        <f>IFERROR(SOLID!P32,0)</f>
        <v>0</v>
      </c>
      <c r="M63" s="16">
        <f>IFERROR(SOLID!Q32,0)</f>
        <v>0</v>
      </c>
      <c r="N63" s="16">
        <f>IFERROR(SOLID!R32,0)</f>
        <v>0</v>
      </c>
      <c r="O63" s="16">
        <f>IFERROR(SOLID!S32,0)</f>
        <v>0</v>
      </c>
      <c r="P63" s="16">
        <f>IFERROR(SOLID!T32,0)</f>
        <v>0</v>
      </c>
      <c r="Q63" s="16">
        <f>IFERROR(SOLID!U32,0)</f>
        <v>0</v>
      </c>
      <c r="R63" s="16">
        <f>IFERROR(SOLID!V32,0)</f>
        <v>0</v>
      </c>
      <c r="S63" s="16">
        <f>IFERROR(SOLID!W32,0)</f>
        <v>0</v>
      </c>
      <c r="T63" s="16">
        <f>IFERROR(SOLID!X32,0)</f>
        <v>0</v>
      </c>
      <c r="U63" s="16">
        <f>IFERROR(SOLID!Y32,0)</f>
        <v>0</v>
      </c>
      <c r="V63" s="16">
        <f>IFERROR(SOLID!Z32,0)</f>
        <v>0</v>
      </c>
      <c r="W63" s="16">
        <f>IFERROR(SOLID!AA32,0)</f>
        <v>0</v>
      </c>
      <c r="X63" s="16">
        <f>IFERROR(SOLID!AB32,0)</f>
        <v>0</v>
      </c>
      <c r="Y63" s="16">
        <f>IFERROR(SOLID!AC32,0)</f>
        <v>0</v>
      </c>
      <c r="Z63" s="16">
        <f>IFERROR(SOLID!AD32,0)</f>
        <v>0</v>
      </c>
      <c r="AA63" s="16">
        <f>IFERROR(SOLID!AE32,0)</f>
        <v>0</v>
      </c>
      <c r="AB63" s="16">
        <f>IFERROR(SOLID!AF32,0)</f>
        <v>0</v>
      </c>
      <c r="AC63" s="16">
        <f>IFERROR(SOLID!AG32,0)</f>
        <v>0</v>
      </c>
      <c r="AD63" s="16">
        <f>IFERROR(SOLID!AH32,0)</f>
        <v>0</v>
      </c>
      <c r="AE63" s="16">
        <f>IFERROR(SOLID!AI32,0)</f>
        <v>0</v>
      </c>
      <c r="AF63" s="16">
        <f>IFERROR(SOLID!AJ32,0)</f>
        <v>0</v>
      </c>
      <c r="AG63" s="16">
        <f>IFERROR(SOLID!AK32,0)</f>
        <v>0</v>
      </c>
      <c r="AH63" s="16">
        <f>IFERROR(SOLID!AL32,0)</f>
        <v>0</v>
      </c>
      <c r="AI63" s="16">
        <f>IFERROR(SOLID!AM32,0)</f>
        <v>0</v>
      </c>
      <c r="AJ63" s="16">
        <f>IFERROR(SOLID!AN32,0)</f>
        <v>0</v>
      </c>
      <c r="AK63" s="16">
        <f>IFERROR(SOLID!AO32,0)</f>
        <v>0</v>
      </c>
      <c r="AL63" s="16">
        <f>IFERROR(SOLID!AP32,0)</f>
        <v>0</v>
      </c>
      <c r="AM63" s="16">
        <f>IFERROR(SOLID!AQ32,0)</f>
        <v>0</v>
      </c>
      <c r="AN63" s="16">
        <f>IFERROR(SOLID!AR32,0)</f>
        <v>0</v>
      </c>
      <c r="AO63" s="16">
        <f>IFERROR(SOLID!AS32,0)</f>
        <v>0</v>
      </c>
      <c r="AP63" s="16">
        <f>IFERROR(SOLID!AT32,0)</f>
        <v>0</v>
      </c>
      <c r="AQ63" s="16">
        <f>IFERROR(SOLID!AU32,0)</f>
        <v>0</v>
      </c>
      <c r="AR63" s="16">
        <f>IFERROR(SOLID!AV32,0)</f>
        <v>0</v>
      </c>
      <c r="AS63" s="16">
        <f>IFERROR(SOLID!AW32,0)</f>
        <v>0</v>
      </c>
      <c r="AT63" s="16">
        <f>IFERROR(SOLID!AX32,0)</f>
        <v>0</v>
      </c>
      <c r="AU63" s="16">
        <f>IFERROR(SOLID!AY32,0)</f>
        <v>0</v>
      </c>
      <c r="AV63" s="16">
        <f>IFERROR(SOLID!AZ32,0)</f>
        <v>0</v>
      </c>
      <c r="AW63" s="16">
        <f>IFERROR(SOLID!BA32,0)</f>
        <v>0</v>
      </c>
      <c r="AX63" s="16">
        <f>IFERROR(SOLID!BB32,0)</f>
        <v>0</v>
      </c>
      <c r="AY63" s="16">
        <f>IFERROR(SOLID!BC32,0)</f>
        <v>0</v>
      </c>
      <c r="AZ63" s="16">
        <f>IFERROR(SOLID!BD32,0)</f>
        <v>0</v>
      </c>
      <c r="BA63" s="16">
        <f>IFERROR(SOLID!BE32,0)</f>
        <v>0</v>
      </c>
      <c r="BB63" s="16">
        <f>IFERROR(SOLID!BF32,0)</f>
        <v>0</v>
      </c>
      <c r="BC63" s="16">
        <f>IFERROR(SOLID!BG32,0)</f>
        <v>0</v>
      </c>
      <c r="BD63" s="16">
        <f>IFERROR(SOLID!BH32,0)</f>
        <v>0</v>
      </c>
      <c r="BE63" s="16">
        <f>IFERROR(SOLID!BI32,0)</f>
        <v>0</v>
      </c>
      <c r="BF63" s="16">
        <f>IFERROR(SOLID!BJ32,0)</f>
        <v>0</v>
      </c>
      <c r="BG63" s="16">
        <f>IFERROR(SOLID!BK32,0)</f>
        <v>0</v>
      </c>
      <c r="BH63" s="16">
        <f>IFERROR(SOLID!BL32,0)</f>
        <v>0</v>
      </c>
      <c r="BI63" s="16">
        <f>IFERROR(SOLID!BM32,0)</f>
        <v>0</v>
      </c>
      <c r="BJ63" s="16">
        <f>IFERROR(SOLID!BN32,0)</f>
        <v>0</v>
      </c>
      <c r="BK63" s="16">
        <f>IFERROR(SOLID!BO32,0)</f>
        <v>0</v>
      </c>
      <c r="BL63" s="16">
        <f>IFERROR(SOLID!BP32,0)</f>
        <v>0</v>
      </c>
      <c r="BM63" s="16">
        <f>IFERROR(SOLID!BQ32,0)</f>
        <v>0</v>
      </c>
      <c r="BN63" s="16">
        <f>IFERROR(SOLID!BR32,0)</f>
        <v>0</v>
      </c>
      <c r="BO63" s="16">
        <f>IFERROR(SOLID!BS32,0)</f>
        <v>0</v>
      </c>
      <c r="BP63" s="16">
        <f>IFERROR(SOLID!BT32,0)</f>
        <v>0</v>
      </c>
      <c r="BQ63" s="16">
        <f>IFERROR(SOLID!BU32,0)</f>
        <v>0</v>
      </c>
      <c r="BR63" s="16">
        <f>IFERROR(SOLID!BV32,0)</f>
        <v>0</v>
      </c>
      <c r="BS63" s="16">
        <f>IFERROR(SOLID!BW32,0)</f>
        <v>0</v>
      </c>
      <c r="BT63" s="16">
        <f>IFERROR(SOLID!BX32,0)</f>
        <v>0</v>
      </c>
    </row>
    <row r="64" spans="1:72" ht="21.75" hidden="1" outlineLevel="1" thickBot="1" x14ac:dyDescent="0.4">
      <c r="A64" s="85">
        <f>IFERROR(SOLID!E33,0)</f>
        <v>1</v>
      </c>
      <c r="B64" s="16">
        <f>IFERROR(SOLID!F33,0)</f>
        <v>1</v>
      </c>
      <c r="C64" s="16">
        <f>IFERROR(SOLID!G33,0)</f>
        <v>1</v>
      </c>
      <c r="D64" s="16">
        <f>IFERROR(SOLID!H33,0)</f>
        <v>1</v>
      </c>
      <c r="E64" s="16">
        <f>IFERROR(SOLID!I33,0)</f>
        <v>1</v>
      </c>
      <c r="F64" s="16">
        <f>IFERROR(SOLID!J33,0)</f>
        <v>1</v>
      </c>
      <c r="G64" s="16">
        <f>IFERROR(SOLID!K33,0)</f>
        <v>1</v>
      </c>
      <c r="H64" s="16">
        <f>IFERROR(SOLID!L33,0)</f>
        <v>1</v>
      </c>
      <c r="I64" s="16">
        <f>IFERROR(SOLID!M33,0)</f>
        <v>1</v>
      </c>
      <c r="J64" s="16">
        <f>IFERROR(SOLID!N33,0)</f>
        <v>1</v>
      </c>
      <c r="K64" s="16">
        <f>IFERROR(SOLID!O33,0)</f>
        <v>1</v>
      </c>
      <c r="L64" s="16">
        <f>IFERROR(SOLID!P33,0)</f>
        <v>1</v>
      </c>
      <c r="M64" s="16">
        <f>IFERROR(SOLID!Q33,0)</f>
        <v>1</v>
      </c>
      <c r="N64" s="16">
        <f>IFERROR(SOLID!R33,0)</f>
        <v>1</v>
      </c>
      <c r="O64" s="16">
        <f>IFERROR(SOLID!S33,0)</f>
        <v>1</v>
      </c>
      <c r="P64" s="16">
        <f>IFERROR(SOLID!T33,0)</f>
        <v>1</v>
      </c>
      <c r="Q64" s="16">
        <f>IFERROR(SOLID!U33,0)</f>
        <v>1</v>
      </c>
      <c r="R64" s="16">
        <f>IFERROR(SOLID!V33,0)</f>
        <v>1</v>
      </c>
      <c r="S64" s="16">
        <f>IFERROR(SOLID!W33,0)</f>
        <v>1</v>
      </c>
      <c r="T64" s="16">
        <f>IFERROR(SOLID!X33,0)</f>
        <v>1</v>
      </c>
      <c r="U64" s="16">
        <f>IFERROR(SOLID!Y33,0)</f>
        <v>1</v>
      </c>
      <c r="V64" s="16">
        <f>IFERROR(SOLID!Z33,0)</f>
        <v>0</v>
      </c>
      <c r="W64" s="16">
        <f>IFERROR(SOLID!AA33,0)</f>
        <v>0</v>
      </c>
      <c r="X64" s="16">
        <f>IFERROR(SOLID!AB33,0)</f>
        <v>0</v>
      </c>
      <c r="Y64" s="16">
        <f>IFERROR(SOLID!AC33,0)</f>
        <v>0</v>
      </c>
      <c r="Z64" s="16">
        <f>IFERROR(SOLID!AD33,0)</f>
        <v>0</v>
      </c>
      <c r="AA64" s="16">
        <f>IFERROR(SOLID!AE33,0)</f>
        <v>0</v>
      </c>
      <c r="AB64" s="16">
        <f>IFERROR(SOLID!AF33,0)</f>
        <v>0</v>
      </c>
      <c r="AC64" s="16">
        <f>IFERROR(SOLID!AG33,0)</f>
        <v>0</v>
      </c>
      <c r="AD64" s="16">
        <f>IFERROR(SOLID!AH33,0)</f>
        <v>0</v>
      </c>
      <c r="AE64" s="16">
        <f>IFERROR(SOLID!AI33,0)</f>
        <v>0</v>
      </c>
      <c r="AF64" s="16">
        <f>IFERROR(SOLID!AJ33,0)</f>
        <v>0</v>
      </c>
      <c r="AG64" s="16">
        <f>IFERROR(SOLID!AK33,0)</f>
        <v>0</v>
      </c>
      <c r="AH64" s="16">
        <f>IFERROR(SOLID!AL33,0)</f>
        <v>0</v>
      </c>
      <c r="AI64" s="16">
        <f>IFERROR(SOLID!AM33,0)</f>
        <v>0</v>
      </c>
      <c r="AJ64" s="16">
        <f>IFERROR(SOLID!AN33,0)</f>
        <v>0</v>
      </c>
      <c r="AK64" s="16">
        <f>IFERROR(SOLID!AO33,0)</f>
        <v>0</v>
      </c>
      <c r="AL64" s="16">
        <f>IFERROR(SOLID!AP33,0)</f>
        <v>0</v>
      </c>
      <c r="AM64" s="16">
        <f>IFERROR(SOLID!AQ33,0)</f>
        <v>0</v>
      </c>
      <c r="AN64" s="16">
        <f>IFERROR(SOLID!AR33,0)</f>
        <v>0</v>
      </c>
      <c r="AO64" s="16">
        <f>IFERROR(SOLID!AS33,0)</f>
        <v>0</v>
      </c>
      <c r="AP64" s="16">
        <f>IFERROR(SOLID!AT33,0)</f>
        <v>0</v>
      </c>
      <c r="AQ64" s="16">
        <f>IFERROR(SOLID!AU33,0)</f>
        <v>0</v>
      </c>
      <c r="AR64" s="16">
        <f>IFERROR(SOLID!AV33,0)</f>
        <v>0</v>
      </c>
      <c r="AS64" s="16">
        <f>IFERROR(SOLID!AW33,0)</f>
        <v>0</v>
      </c>
      <c r="AT64" s="16">
        <f>IFERROR(SOLID!AX33,0)</f>
        <v>0</v>
      </c>
      <c r="AU64" s="16">
        <f>IFERROR(SOLID!AY33,0)</f>
        <v>0</v>
      </c>
      <c r="AV64" s="16">
        <f>IFERROR(SOLID!AZ33,0)</f>
        <v>0</v>
      </c>
      <c r="AW64" s="16">
        <f>IFERROR(SOLID!BA33,0)</f>
        <v>0</v>
      </c>
      <c r="AX64" s="16">
        <f>IFERROR(SOLID!BB33,0)</f>
        <v>0</v>
      </c>
      <c r="AY64" s="16">
        <f>IFERROR(SOLID!BC33,0)</f>
        <v>0</v>
      </c>
      <c r="AZ64" s="16">
        <f>IFERROR(SOLID!BD33,0)</f>
        <v>0</v>
      </c>
      <c r="BA64" s="16">
        <f>IFERROR(SOLID!BE33,0)</f>
        <v>0</v>
      </c>
      <c r="BB64" s="16">
        <f>IFERROR(SOLID!BF33,0)</f>
        <v>0</v>
      </c>
      <c r="BC64" s="16">
        <f>IFERROR(SOLID!BG33,0)</f>
        <v>0</v>
      </c>
      <c r="BD64" s="16">
        <f>IFERROR(SOLID!BH33,0)</f>
        <v>0</v>
      </c>
      <c r="BE64" s="16">
        <f>IFERROR(SOLID!BI33,0)</f>
        <v>0</v>
      </c>
      <c r="BF64" s="16">
        <f>IFERROR(SOLID!BJ33,0)</f>
        <v>0</v>
      </c>
      <c r="BG64" s="16">
        <f>IFERROR(SOLID!BK33,0)</f>
        <v>0</v>
      </c>
      <c r="BH64" s="16">
        <f>IFERROR(SOLID!BL33,0)</f>
        <v>0</v>
      </c>
      <c r="BI64" s="16">
        <f>IFERROR(SOLID!BM33,0)</f>
        <v>0</v>
      </c>
      <c r="BJ64" s="16">
        <f>IFERROR(SOLID!BN33,0)</f>
        <v>0</v>
      </c>
      <c r="BK64" s="16">
        <f>IFERROR(SOLID!BO33,0)</f>
        <v>0</v>
      </c>
      <c r="BL64" s="16">
        <f>IFERROR(SOLID!BP33,0)</f>
        <v>0</v>
      </c>
      <c r="BM64" s="16">
        <f>IFERROR(SOLID!BQ33,0)</f>
        <v>0</v>
      </c>
      <c r="BN64" s="16">
        <f>IFERROR(SOLID!BR33,0)</f>
        <v>0</v>
      </c>
      <c r="BO64" s="16">
        <f>IFERROR(SOLID!BS33,0)</f>
        <v>0</v>
      </c>
      <c r="BP64" s="16">
        <f>IFERROR(SOLID!BT33,0)</f>
        <v>0</v>
      </c>
      <c r="BQ64" s="16">
        <f>IFERROR(SOLID!BU33,0)</f>
        <v>0</v>
      </c>
      <c r="BR64" s="16">
        <f>IFERROR(SOLID!BV33,0)</f>
        <v>0</v>
      </c>
      <c r="BS64" s="16">
        <f>IFERROR(SOLID!BW33,0)</f>
        <v>0</v>
      </c>
      <c r="BT64" s="16">
        <f>IFERROR(SOLID!BX33,0)</f>
        <v>0</v>
      </c>
    </row>
    <row r="65" spans="1:72" ht="22.5" collapsed="1" thickTop="1" thickBot="1" x14ac:dyDescent="0.4"/>
    <row r="66" spans="1:72" ht="22.5" thickTop="1" thickBot="1" x14ac:dyDescent="0.4">
      <c r="A66" s="88" t="s">
        <v>29</v>
      </c>
      <c r="B66" s="60">
        <f>IFERROR(ALL!F3,0)</f>
        <v>273.10000000000002</v>
      </c>
      <c r="C66" s="60">
        <f>IFERROR(ALL!G3,0)</f>
        <v>289.7</v>
      </c>
      <c r="D66" s="60">
        <f>IFERROR(ALL!H3,0)</f>
        <v>306.2</v>
      </c>
      <c r="E66" s="60">
        <f>IFERROR(ALL!I3,0)</f>
        <v>322.7</v>
      </c>
      <c r="F66" s="60">
        <f>IFERROR(ALL!J3,0)</f>
        <v>339.2</v>
      </c>
      <c r="G66" s="60">
        <f>IFERROR(ALL!K3,0)</f>
        <v>405.3</v>
      </c>
      <c r="H66" s="60">
        <f>IFERROR(ALL!L3,0)</f>
        <v>471.4</v>
      </c>
      <c r="I66" s="60">
        <f>IFERROR(ALL!M3,0)</f>
        <v>537.5</v>
      </c>
      <c r="J66" s="60">
        <f>IFERROR(ALL!N3,0)</f>
        <v>603.5</v>
      </c>
      <c r="K66" s="60">
        <f>IFERROR(ALL!O3,0)</f>
        <v>669.6</v>
      </c>
      <c r="L66" s="60">
        <f>IFERROR(ALL!P3,0)</f>
        <v>735.7</v>
      </c>
      <c r="M66" s="60">
        <f>IFERROR(ALL!Q3,0)</f>
        <v>752.2</v>
      </c>
      <c r="N66" s="60">
        <f>IFERROR(ALL!R3,0)</f>
        <v>768.7</v>
      </c>
      <c r="O66" s="60">
        <f>IFERROR(ALL!S3,0)</f>
        <v>785.2</v>
      </c>
      <c r="P66" s="60">
        <f>IFERROR(ALL!T3,0)</f>
        <v>801.8</v>
      </c>
      <c r="Q66" s="60">
        <f>IFERROR(ALL!U3,0)</f>
        <v>818.3</v>
      </c>
      <c r="R66" s="60">
        <f>IFERROR(ALL!V3,0)</f>
        <v>834.8</v>
      </c>
      <c r="S66" s="60">
        <f>IFERROR(ALL!W3,0)</f>
        <v>851.3</v>
      </c>
      <c r="T66" s="60">
        <f>IFERROR(ALL!X3,0)</f>
        <v>867.8</v>
      </c>
      <c r="U66" s="60">
        <f>IFERROR(ALL!Y3,0)</f>
        <v>884.4</v>
      </c>
      <c r="V66" s="60">
        <f>IFERROR(ALL!Z3,0)</f>
        <v>900.9</v>
      </c>
      <c r="W66" s="60">
        <f>IFERROR(ALL!AA3,0)</f>
        <v>917.4</v>
      </c>
      <c r="X66" s="60">
        <f>IFERROR(ALL!AB3,0)</f>
        <v>933.9</v>
      </c>
      <c r="Y66" s="60">
        <f>IFERROR(ALL!AC3,0)</f>
        <v>950.4</v>
      </c>
      <c r="Z66" s="60">
        <f>IFERROR(ALL!AD3,0)</f>
        <v>967</v>
      </c>
      <c r="AA66" s="60">
        <f>IFERROR(ALL!AE3,0)</f>
        <v>983.5</v>
      </c>
      <c r="AB66" s="60">
        <f>IFERROR(ALL!AF3,0)</f>
        <v>1000</v>
      </c>
      <c r="AC66" s="60">
        <f>IFERROR(ALL!AG3,0)</f>
        <v>0</v>
      </c>
      <c r="AD66" s="60">
        <f>IFERROR(ALL!AH3,0)</f>
        <v>0</v>
      </c>
      <c r="AE66" s="60">
        <f>IFERROR(ALL!AI3,0)</f>
        <v>0</v>
      </c>
      <c r="AF66" s="60">
        <f>IFERROR(ALL!AJ3,0)</f>
        <v>0</v>
      </c>
      <c r="AG66" s="60">
        <f>IFERROR(ALL!AK3,0)</f>
        <v>0</v>
      </c>
      <c r="AH66" s="60">
        <f>IFERROR(ALL!AL3,0)</f>
        <v>0</v>
      </c>
      <c r="AI66" s="60">
        <f>IFERROR(ALL!AM3,0)</f>
        <v>0</v>
      </c>
      <c r="AJ66" s="60">
        <f>IFERROR(ALL!AN3,0)</f>
        <v>0</v>
      </c>
      <c r="AK66" s="60">
        <f>IFERROR(ALL!AO3,0)</f>
        <v>0</v>
      </c>
      <c r="AL66" s="60">
        <f>IFERROR(ALL!AP3,0)</f>
        <v>0</v>
      </c>
      <c r="AM66" s="60">
        <f>IFERROR(ALL!AQ3,0)</f>
        <v>0</v>
      </c>
      <c r="AN66" s="60">
        <f>IFERROR(ALL!AR3,0)</f>
        <v>0</v>
      </c>
      <c r="AO66" s="60">
        <f>IFERROR(ALL!AS3,0)</f>
        <v>0</v>
      </c>
      <c r="AP66" s="60">
        <f>IFERROR(ALL!AT3,0)</f>
        <v>0</v>
      </c>
      <c r="AQ66" s="60">
        <f>IFERROR(ALL!AU3,0)</f>
        <v>0</v>
      </c>
      <c r="AR66" s="60">
        <f>IFERROR(ALL!AV3,0)</f>
        <v>0</v>
      </c>
      <c r="AS66" s="60">
        <f>IFERROR(ALL!AW3,0)</f>
        <v>0</v>
      </c>
      <c r="AT66" s="60">
        <f>IFERROR(ALL!AX3,0)</f>
        <v>0</v>
      </c>
      <c r="AU66" s="60">
        <f>IFERROR(ALL!AY3,0)</f>
        <v>0</v>
      </c>
      <c r="AV66" s="60">
        <f>IFERROR(ALL!AZ3,0)</f>
        <v>0</v>
      </c>
      <c r="AW66" s="60">
        <f>IFERROR(ALL!BA3,0)</f>
        <v>0</v>
      </c>
      <c r="AX66" s="60">
        <f>IFERROR(ALL!BB3,0)</f>
        <v>0</v>
      </c>
      <c r="AY66" s="60">
        <f>IFERROR(ALL!BC3,0)</f>
        <v>0</v>
      </c>
      <c r="AZ66" s="60">
        <f>IFERROR(ALL!BD3,0)</f>
        <v>0</v>
      </c>
      <c r="BA66" s="60">
        <f>IFERROR(ALL!BE3,0)</f>
        <v>0</v>
      </c>
      <c r="BB66" s="60">
        <f>IFERROR(ALL!BF3,0)</f>
        <v>0</v>
      </c>
      <c r="BC66" s="60">
        <f>IFERROR(ALL!BG3,0)</f>
        <v>0</v>
      </c>
      <c r="BD66" s="60">
        <f>IFERROR(ALL!BH3,0)</f>
        <v>0</v>
      </c>
      <c r="BE66" s="60">
        <f>IFERROR(ALL!BI3,0)</f>
        <v>0</v>
      </c>
      <c r="BF66" s="60">
        <f>IFERROR(ALL!BJ3,0)</f>
        <v>0</v>
      </c>
      <c r="BG66" s="60">
        <f>IFERROR(ALL!BK3,0)</f>
        <v>0</v>
      </c>
      <c r="BH66" s="60">
        <f>IFERROR(ALL!BL3,0)</f>
        <v>0</v>
      </c>
      <c r="BI66" s="60">
        <f>IFERROR(ALL!BM3,0)</f>
        <v>0</v>
      </c>
      <c r="BJ66" s="60">
        <f>IFERROR(ALL!BN3,0)</f>
        <v>0</v>
      </c>
      <c r="BK66" s="60">
        <f>IFERROR(ALL!BO3,0)</f>
        <v>0</v>
      </c>
      <c r="BL66" s="60">
        <f>IFERROR(ALL!BP3,0)</f>
        <v>0</v>
      </c>
      <c r="BM66" s="60">
        <f>IFERROR(ALL!BQ3,0)</f>
        <v>0</v>
      </c>
      <c r="BN66" s="60">
        <f>IFERROR(ALL!BR3,0)</f>
        <v>0</v>
      </c>
      <c r="BO66" s="60">
        <f>IFERROR(ALL!BS3,0)</f>
        <v>0</v>
      </c>
      <c r="BP66" s="60">
        <f>IFERROR(ALL!BT3,0)</f>
        <v>0</v>
      </c>
      <c r="BQ66" s="60">
        <f>IFERROR(ALL!BU3,0)</f>
        <v>0</v>
      </c>
      <c r="BR66" s="60">
        <f>IFERROR(ALL!BV3,0)</f>
        <v>0</v>
      </c>
      <c r="BS66" s="60">
        <f>IFERROR(ALL!BW3,0)</f>
        <v>0</v>
      </c>
      <c r="BT66" s="60">
        <f>IFERROR(ALL!BX3,0)</f>
        <v>0</v>
      </c>
    </row>
    <row r="67" spans="1:72" ht="22.5" hidden="1" outlineLevel="1" thickTop="1" thickBot="1" x14ac:dyDescent="0.4">
      <c r="A67" s="85" t="str">
        <f>ALL!E4</f>
        <v>*GeSe2</v>
      </c>
      <c r="B67" s="16">
        <f>IFERROR(ALL!F4,0)</f>
        <v>7.0185000000000001E-10</v>
      </c>
      <c r="C67" s="16">
        <f>IFERROR(ALL!G4,0)</f>
        <v>1.7909999999999999E-9</v>
      </c>
      <c r="D67" s="16">
        <f>IFERROR(ALL!H4,0)</f>
        <v>1.9345999999999999E-9</v>
      </c>
      <c r="E67" s="16">
        <f>IFERROR(ALL!I4,0)</f>
        <v>2.1442000000000001E-9</v>
      </c>
      <c r="F67" s="16">
        <f>IFERROR(ALL!J4,0)</f>
        <v>2.5982E-9</v>
      </c>
      <c r="G67" s="16">
        <f>IFERROR(ALL!K4,0)</f>
        <v>2.2676999999999999E-9</v>
      </c>
      <c r="H67" s="16">
        <f>IFERROR(ALL!L4,0)</f>
        <v>2.8186000000000002E-9</v>
      </c>
      <c r="I67" s="16">
        <f>IFERROR(ALL!M4,0)</f>
        <v>2.4597000000000001E-9</v>
      </c>
      <c r="J67" s="16">
        <f>IFERROR(ALL!N4,0)</f>
        <v>1.2055E-9</v>
      </c>
      <c r="K67" s="16">
        <f>IFERROR(ALL!O4,0)</f>
        <v>8.0459999999999999E-10</v>
      </c>
      <c r="L67" s="16">
        <f>IFERROR(ALL!P4,0)</f>
        <v>5.7835999999999997E-12</v>
      </c>
      <c r="M67" s="16">
        <f>IFERROR(ALL!Q4,0)</f>
        <v>7.3902999999999996E-14</v>
      </c>
      <c r="N67" s="16">
        <f>IFERROR(ALL!R4,0)</f>
        <v>1.9466000000000001E-18</v>
      </c>
      <c r="O67" s="16">
        <f>IFERROR(ALL!S4,0)</f>
        <v>3.8148999999999998E-30</v>
      </c>
      <c r="P67" s="16">
        <f>IFERROR(ALL!T4,0)</f>
        <v>0</v>
      </c>
      <c r="Q67" s="16">
        <f>IFERROR(ALL!U4,0)</f>
        <v>2.8357000000000002E-26</v>
      </c>
      <c r="R67" s="16">
        <f>IFERROR(ALL!V4,0)</f>
        <v>1.1118E-21</v>
      </c>
      <c r="S67" s="16">
        <f>IFERROR(ALL!W4,0)</f>
        <v>5.9789000000000001E-24</v>
      </c>
      <c r="T67" s="16">
        <f>IFERROR(ALL!X4,0)</f>
        <v>1.5709E-26</v>
      </c>
      <c r="U67" s="16">
        <f>IFERROR(ALL!Y4,0)</f>
        <v>5.1290000000000003E-35</v>
      </c>
      <c r="V67" s="16">
        <f>IFERROR(ALL!Z4,0)</f>
        <v>0</v>
      </c>
      <c r="W67" s="16">
        <f>IFERROR(ALL!AA4,0)</f>
        <v>0</v>
      </c>
      <c r="X67" s="16">
        <f>IFERROR(ALL!AB4,0)</f>
        <v>0</v>
      </c>
      <c r="Y67" s="16">
        <f>IFERROR(ALL!AC4,0)</f>
        <v>0</v>
      </c>
      <c r="Z67" s="16">
        <f>IFERROR(ALL!AD4,0)</f>
        <v>0</v>
      </c>
      <c r="AA67" s="16">
        <f>IFERROR(ALL!AE4,0)</f>
        <v>0</v>
      </c>
      <c r="AB67" s="16">
        <f>IFERROR(ALL!AF4,0)</f>
        <v>0</v>
      </c>
      <c r="AC67" s="16">
        <f>IFERROR(ALL!AG4,0)</f>
        <v>0</v>
      </c>
      <c r="AD67" s="16">
        <f>IFERROR(ALL!AH4,0)</f>
        <v>0</v>
      </c>
      <c r="AE67" s="16">
        <f>IFERROR(ALL!AI4,0)</f>
        <v>0</v>
      </c>
      <c r="AF67" s="16">
        <f>IFERROR(ALL!AJ4,0)</f>
        <v>0</v>
      </c>
      <c r="AG67" s="16">
        <f>IFERROR(ALL!AK4,0)</f>
        <v>0</v>
      </c>
      <c r="AH67" s="16">
        <f>IFERROR(ALL!AL4,0)</f>
        <v>0</v>
      </c>
      <c r="AI67" s="16">
        <f>IFERROR(ALL!AM4,0)</f>
        <v>0</v>
      </c>
      <c r="AJ67" s="16">
        <f>IFERROR(ALL!AN4,0)</f>
        <v>0</v>
      </c>
      <c r="AK67" s="16">
        <f>IFERROR(ALL!AO4,0)</f>
        <v>0</v>
      </c>
      <c r="AL67" s="16">
        <f>IFERROR(ALL!AP4,0)</f>
        <v>0</v>
      </c>
      <c r="AM67" s="16">
        <f>IFERROR(ALL!AQ4,0)</f>
        <v>0</v>
      </c>
      <c r="AN67" s="16">
        <f>IFERROR(ALL!AR4,0)</f>
        <v>0</v>
      </c>
      <c r="AO67" s="16">
        <f>IFERROR(ALL!AS4,0)</f>
        <v>0</v>
      </c>
      <c r="AP67" s="16">
        <f>IFERROR(ALL!AT4,0)</f>
        <v>0</v>
      </c>
      <c r="AQ67" s="16">
        <f>IFERROR(ALL!AU4,0)</f>
        <v>0</v>
      </c>
      <c r="AR67" s="16">
        <f>IFERROR(ALL!AV4,0)</f>
        <v>0</v>
      </c>
      <c r="AS67" s="16">
        <f>IFERROR(ALL!AW4,0)</f>
        <v>0</v>
      </c>
      <c r="AT67" s="16">
        <f>IFERROR(ALL!AX4,0)</f>
        <v>0</v>
      </c>
      <c r="AU67" s="16">
        <f>IFERROR(ALL!AY4,0)</f>
        <v>0</v>
      </c>
      <c r="AV67" s="16">
        <f>IFERROR(ALL!AZ4,0)</f>
        <v>0</v>
      </c>
      <c r="AW67" s="16">
        <f>IFERROR(ALL!BA4,0)</f>
        <v>0</v>
      </c>
      <c r="AX67" s="16">
        <f>IFERROR(ALL!BB4,0)</f>
        <v>0</v>
      </c>
      <c r="AY67" s="16">
        <f>IFERROR(ALL!BC4,0)</f>
        <v>0</v>
      </c>
      <c r="AZ67" s="16">
        <f>IFERROR(ALL!BD4,0)</f>
        <v>0</v>
      </c>
      <c r="BA67" s="16">
        <f>IFERROR(ALL!BE4,0)</f>
        <v>0</v>
      </c>
      <c r="BB67" s="16">
        <f>IFERROR(ALL!BF4,0)</f>
        <v>0</v>
      </c>
      <c r="BC67" s="16">
        <f>IFERROR(ALL!BG4,0)</f>
        <v>0</v>
      </c>
      <c r="BD67" s="16">
        <f>IFERROR(ALL!BH4,0)</f>
        <v>0</v>
      </c>
      <c r="BE67" s="16">
        <f>IFERROR(ALL!BI4,0)</f>
        <v>0</v>
      </c>
      <c r="BF67" s="16">
        <f>IFERROR(ALL!BJ4,0)</f>
        <v>0</v>
      </c>
      <c r="BG67" s="16">
        <f>IFERROR(ALL!BK4,0)</f>
        <v>0</v>
      </c>
      <c r="BH67" s="16">
        <f>IFERROR(ALL!BL4,0)</f>
        <v>0</v>
      </c>
      <c r="BI67" s="16">
        <f>IFERROR(ALL!BM4,0)</f>
        <v>0</v>
      </c>
      <c r="BJ67" s="16">
        <f>IFERROR(ALL!BN4,0)</f>
        <v>0</v>
      </c>
      <c r="BK67" s="16">
        <f>IFERROR(ALL!BO4,0)</f>
        <v>0</v>
      </c>
      <c r="BL67" s="16">
        <f>IFERROR(ALL!BP4,0)</f>
        <v>0</v>
      </c>
      <c r="BM67" s="16">
        <f>IFERROR(ALL!BQ4,0)</f>
        <v>0</v>
      </c>
      <c r="BN67" s="16">
        <f>IFERROR(ALL!BR4,0)</f>
        <v>0</v>
      </c>
      <c r="BO67" s="16">
        <f>IFERROR(ALL!BS4,0)</f>
        <v>0</v>
      </c>
      <c r="BP67" s="16">
        <f>IFERROR(ALL!BT4,0)</f>
        <v>0</v>
      </c>
      <c r="BQ67" s="16">
        <f>IFERROR(ALL!BU4,0)</f>
        <v>0</v>
      </c>
      <c r="BR67" s="16">
        <f>IFERROR(ALL!BV4,0)</f>
        <v>0</v>
      </c>
      <c r="BS67" s="16">
        <f>IFERROR(ALL!BW4,0)</f>
        <v>0</v>
      </c>
      <c r="BT67" s="16">
        <f>IFERROR(ALL!BX4,0)</f>
        <v>0</v>
      </c>
    </row>
    <row r="68" spans="1:72" ht="21.75" hidden="1" outlineLevel="1" thickBot="1" x14ac:dyDescent="0.4">
      <c r="A68" s="85" t="str">
        <f>ALL!E5</f>
        <v>*Ga2Se3[l]</v>
      </c>
      <c r="B68" s="16">
        <f>IFERROR(ALL!F5,0)</f>
        <v>0</v>
      </c>
      <c r="C68" s="16">
        <f>IFERROR(ALL!G5,0)</f>
        <v>0</v>
      </c>
      <c r="D68" s="16">
        <f>IFERROR(ALL!H5,0)</f>
        <v>0</v>
      </c>
      <c r="E68" s="16">
        <f>IFERROR(ALL!I5,0)</f>
        <v>0</v>
      </c>
      <c r="F68" s="16">
        <f>IFERROR(ALL!J5,0)</f>
        <v>0</v>
      </c>
      <c r="G68" s="16">
        <f>IFERROR(ALL!K5,0)</f>
        <v>0</v>
      </c>
      <c r="H68" s="16">
        <f>IFERROR(ALL!L5,0)</f>
        <v>0</v>
      </c>
      <c r="I68" s="16">
        <f>IFERROR(ALL!M5,0)</f>
        <v>0</v>
      </c>
      <c r="J68" s="16">
        <f>IFERROR(ALL!N5,0)</f>
        <v>0</v>
      </c>
      <c r="K68" s="16">
        <f>IFERROR(ALL!O5,0)</f>
        <v>0</v>
      </c>
      <c r="L68" s="16">
        <f>IFERROR(ALL!P5,0)</f>
        <v>4.2028999999999998E-27</v>
      </c>
      <c r="M68" s="16">
        <f>IFERROR(ALL!Q5,0)</f>
        <v>3.8848999999999997E-24</v>
      </c>
      <c r="N68" s="16">
        <f>IFERROR(ALL!R5,0)</f>
        <v>1.3706000000000001E-23</v>
      </c>
      <c r="O68" s="16">
        <f>IFERROR(ALL!S5,0)</f>
        <v>5.3997E-26</v>
      </c>
      <c r="P68" s="16">
        <f>IFERROR(ALL!T5,0)</f>
        <v>0</v>
      </c>
      <c r="Q68" s="16">
        <f>IFERROR(ALL!U5,0)</f>
        <v>7.6780000000000005E-15</v>
      </c>
      <c r="R68" s="16">
        <f>IFERROR(ALL!V5,0)</f>
        <v>3.8148000000000001E-13</v>
      </c>
      <c r="S68" s="16">
        <f>IFERROR(ALL!W5,0)</f>
        <v>7.2751000000000002E-15</v>
      </c>
      <c r="T68" s="16">
        <f>IFERROR(ALL!X5,0)</f>
        <v>5.9070999999999996E-17</v>
      </c>
      <c r="U68" s="16">
        <f>IFERROR(ALL!Y5,0)</f>
        <v>3.9890999999999999E-23</v>
      </c>
      <c r="V68" s="16">
        <f>IFERROR(ALL!Z5,0)</f>
        <v>0</v>
      </c>
      <c r="W68" s="16">
        <f>IFERROR(ALL!AA5,0)</f>
        <v>0</v>
      </c>
      <c r="X68" s="16">
        <f>IFERROR(ALL!AB5,0)</f>
        <v>0</v>
      </c>
      <c r="Y68" s="16">
        <f>IFERROR(ALL!AC5,0)</f>
        <v>0</v>
      </c>
      <c r="Z68" s="16">
        <f>IFERROR(ALL!AD5,0)</f>
        <v>0</v>
      </c>
      <c r="AA68" s="16">
        <f>IFERROR(ALL!AE5,0)</f>
        <v>0</v>
      </c>
      <c r="AB68" s="16">
        <f>IFERROR(ALL!AF5,0)</f>
        <v>0</v>
      </c>
      <c r="AC68" s="16">
        <f>IFERROR(ALL!AG5,0)</f>
        <v>0</v>
      </c>
      <c r="AD68" s="16">
        <f>IFERROR(ALL!AH5,0)</f>
        <v>0</v>
      </c>
      <c r="AE68" s="16">
        <f>IFERROR(ALL!AI5,0)</f>
        <v>0</v>
      </c>
      <c r="AF68" s="16">
        <f>IFERROR(ALL!AJ5,0)</f>
        <v>0</v>
      </c>
      <c r="AG68" s="16">
        <f>IFERROR(ALL!AK5,0)</f>
        <v>0</v>
      </c>
      <c r="AH68" s="16">
        <f>IFERROR(ALL!AL5,0)</f>
        <v>0</v>
      </c>
      <c r="AI68" s="16">
        <f>IFERROR(ALL!AM5,0)</f>
        <v>0</v>
      </c>
      <c r="AJ68" s="16">
        <f>IFERROR(ALL!AN5,0)</f>
        <v>0</v>
      </c>
      <c r="AK68" s="16">
        <f>IFERROR(ALL!AO5,0)</f>
        <v>0</v>
      </c>
      <c r="AL68" s="16">
        <f>IFERROR(ALL!AP5,0)</f>
        <v>0</v>
      </c>
      <c r="AM68" s="16">
        <f>IFERROR(ALL!AQ5,0)</f>
        <v>0</v>
      </c>
      <c r="AN68" s="16">
        <f>IFERROR(ALL!AR5,0)</f>
        <v>0</v>
      </c>
      <c r="AO68" s="16">
        <f>IFERROR(ALL!AS5,0)</f>
        <v>0</v>
      </c>
      <c r="AP68" s="16">
        <f>IFERROR(ALL!AT5,0)</f>
        <v>0</v>
      </c>
      <c r="AQ68" s="16">
        <f>IFERROR(ALL!AU5,0)</f>
        <v>0</v>
      </c>
      <c r="AR68" s="16">
        <f>IFERROR(ALL!AV5,0)</f>
        <v>0</v>
      </c>
      <c r="AS68" s="16">
        <f>IFERROR(ALL!AW5,0)</f>
        <v>0</v>
      </c>
      <c r="AT68" s="16">
        <f>IFERROR(ALL!AX5,0)</f>
        <v>0</v>
      </c>
      <c r="AU68" s="16">
        <f>IFERROR(ALL!AY5,0)</f>
        <v>0</v>
      </c>
      <c r="AV68" s="16">
        <f>IFERROR(ALL!AZ5,0)</f>
        <v>0</v>
      </c>
      <c r="AW68" s="16">
        <f>IFERROR(ALL!BA5,0)</f>
        <v>0</v>
      </c>
      <c r="AX68" s="16">
        <f>IFERROR(ALL!BB5,0)</f>
        <v>0</v>
      </c>
      <c r="AY68" s="16">
        <f>IFERROR(ALL!BC5,0)</f>
        <v>0</v>
      </c>
      <c r="AZ68" s="16">
        <f>IFERROR(ALL!BD5,0)</f>
        <v>0</v>
      </c>
      <c r="BA68" s="16">
        <f>IFERROR(ALL!BE5,0)</f>
        <v>0</v>
      </c>
      <c r="BB68" s="16">
        <f>IFERROR(ALL!BF5,0)</f>
        <v>0</v>
      </c>
      <c r="BC68" s="16">
        <f>IFERROR(ALL!BG5,0)</f>
        <v>0</v>
      </c>
      <c r="BD68" s="16">
        <f>IFERROR(ALL!BH5,0)</f>
        <v>0</v>
      </c>
      <c r="BE68" s="16">
        <f>IFERROR(ALL!BI5,0)</f>
        <v>0</v>
      </c>
      <c r="BF68" s="16">
        <f>IFERROR(ALL!BJ5,0)</f>
        <v>0</v>
      </c>
      <c r="BG68" s="16">
        <f>IFERROR(ALL!BK5,0)</f>
        <v>0</v>
      </c>
      <c r="BH68" s="16">
        <f>IFERROR(ALL!BL5,0)</f>
        <v>0</v>
      </c>
      <c r="BI68" s="16">
        <f>IFERROR(ALL!BM5,0)</f>
        <v>0</v>
      </c>
      <c r="BJ68" s="16">
        <f>IFERROR(ALL!BN5,0)</f>
        <v>0</v>
      </c>
      <c r="BK68" s="16">
        <f>IFERROR(ALL!BO5,0)</f>
        <v>0</v>
      </c>
      <c r="BL68" s="16">
        <f>IFERROR(ALL!BP5,0)</f>
        <v>0</v>
      </c>
      <c r="BM68" s="16">
        <f>IFERROR(ALL!BQ5,0)</f>
        <v>0</v>
      </c>
      <c r="BN68" s="16">
        <f>IFERROR(ALL!BR5,0)</f>
        <v>0</v>
      </c>
      <c r="BO68" s="16">
        <f>IFERROR(ALL!BS5,0)</f>
        <v>0</v>
      </c>
      <c r="BP68" s="16">
        <f>IFERROR(ALL!BT5,0)</f>
        <v>0</v>
      </c>
      <c r="BQ68" s="16">
        <f>IFERROR(ALL!BU5,0)</f>
        <v>0</v>
      </c>
      <c r="BR68" s="16">
        <f>IFERROR(ALL!BV5,0)</f>
        <v>0</v>
      </c>
      <c r="BS68" s="16">
        <f>IFERROR(ALL!BW5,0)</f>
        <v>0</v>
      </c>
      <c r="BT68" s="16">
        <f>IFERROR(ALL!BX5,0)</f>
        <v>0</v>
      </c>
    </row>
    <row r="69" spans="1:72" ht="21.75" hidden="1" outlineLevel="1" thickBot="1" x14ac:dyDescent="0.4">
      <c r="A69" s="85" t="str">
        <f>ALL!E6</f>
        <v>*GeSe[l]</v>
      </c>
      <c r="B69" s="16">
        <f>IFERROR(ALL!F6,0)</f>
        <v>0</v>
      </c>
      <c r="C69" s="16">
        <f>IFERROR(ALL!G6,0)</f>
        <v>0</v>
      </c>
      <c r="D69" s="16">
        <f>IFERROR(ALL!H6,0)</f>
        <v>0</v>
      </c>
      <c r="E69" s="16">
        <f>IFERROR(ALL!I6,0)</f>
        <v>0</v>
      </c>
      <c r="F69" s="16">
        <f>IFERROR(ALL!J6,0)</f>
        <v>0</v>
      </c>
      <c r="G69" s="16">
        <f>IFERROR(ALL!K6,0)</f>
        <v>0</v>
      </c>
      <c r="H69" s="16">
        <f>IFERROR(ALL!L6,0)</f>
        <v>0</v>
      </c>
      <c r="I69" s="16">
        <f>IFERROR(ALL!M6,0)</f>
        <v>7.8577000000000001E-33</v>
      </c>
      <c r="J69" s="16">
        <f>IFERROR(ALL!N6,0)</f>
        <v>1.7935E-27</v>
      </c>
      <c r="K69" s="16">
        <f>IFERROR(ALL!O6,0)</f>
        <v>7.1441000000000004E-21</v>
      </c>
      <c r="L69" s="16">
        <f>IFERROR(ALL!P6,0)</f>
        <v>9.1992999999999994E-17</v>
      </c>
      <c r="M69" s="16">
        <f>IFERROR(ALL!Q6,0)</f>
        <v>4.3342000000000002E-17</v>
      </c>
      <c r="N69" s="16">
        <f>IFERROR(ALL!R6,0)</f>
        <v>1.0781E-19</v>
      </c>
      <c r="O69" s="16">
        <f>IFERROR(ALL!S6,0)</f>
        <v>1.8752E-27</v>
      </c>
      <c r="P69" s="16">
        <f>IFERROR(ALL!T6,0)</f>
        <v>0</v>
      </c>
      <c r="Q69" s="16">
        <f>IFERROR(ALL!U6,0)</f>
        <v>3.3638999999999999E-18</v>
      </c>
      <c r="R69" s="16">
        <f>IFERROR(ALL!V6,0)</f>
        <v>3.3118999999999998E-13</v>
      </c>
      <c r="S69" s="16">
        <f>IFERROR(ALL!W6,0)</f>
        <v>1.8822000000000002E-12</v>
      </c>
      <c r="T69" s="16">
        <f>IFERROR(ALL!X6,0)</f>
        <v>9.6248999999999995E-12</v>
      </c>
      <c r="U69" s="16">
        <f>IFERROR(ALL!Y6,0)</f>
        <v>7.7477000000000004E-13</v>
      </c>
      <c r="V69" s="16">
        <f>IFERROR(ALL!Z6,0)</f>
        <v>3.2527999999999998E-16</v>
      </c>
      <c r="W69" s="16">
        <f>IFERROR(ALL!AA6,0)</f>
        <v>6.1317000000000001E-27</v>
      </c>
      <c r="X69" s="16">
        <f>IFERROR(ALL!AB6,0)</f>
        <v>5.4142000000000003E-34</v>
      </c>
      <c r="Y69" s="16">
        <f>IFERROR(ALL!AC6,0)</f>
        <v>4.4086000000000003E-33</v>
      </c>
      <c r="Z69" s="16">
        <f>IFERROR(ALL!AD6,0)</f>
        <v>5.7027999999999996E-24</v>
      </c>
      <c r="AA69" s="16">
        <f>IFERROR(ALL!AE6,0)</f>
        <v>1.2826999999999999E-18</v>
      </c>
      <c r="AB69" s="16">
        <f>IFERROR(ALL!AF6,0)</f>
        <v>1.2215E-15</v>
      </c>
      <c r="AC69" s="16">
        <f>IFERROR(ALL!AG6,0)</f>
        <v>0</v>
      </c>
      <c r="AD69" s="16">
        <f>IFERROR(ALL!AH6,0)</f>
        <v>0</v>
      </c>
      <c r="AE69" s="16">
        <f>IFERROR(ALL!AI6,0)</f>
        <v>0</v>
      </c>
      <c r="AF69" s="16">
        <f>IFERROR(ALL!AJ6,0)</f>
        <v>0</v>
      </c>
      <c r="AG69" s="16">
        <f>IFERROR(ALL!AK6,0)</f>
        <v>0</v>
      </c>
      <c r="AH69" s="16">
        <f>IFERROR(ALL!AL6,0)</f>
        <v>0</v>
      </c>
      <c r="AI69" s="16">
        <f>IFERROR(ALL!AM6,0)</f>
        <v>0</v>
      </c>
      <c r="AJ69" s="16">
        <f>IFERROR(ALL!AN6,0)</f>
        <v>0</v>
      </c>
      <c r="AK69" s="16">
        <f>IFERROR(ALL!AO6,0)</f>
        <v>0</v>
      </c>
      <c r="AL69" s="16">
        <f>IFERROR(ALL!AP6,0)</f>
        <v>0</v>
      </c>
      <c r="AM69" s="16">
        <f>IFERROR(ALL!AQ6,0)</f>
        <v>0</v>
      </c>
      <c r="AN69" s="16">
        <f>IFERROR(ALL!AR6,0)</f>
        <v>0</v>
      </c>
      <c r="AO69" s="16">
        <f>IFERROR(ALL!AS6,0)</f>
        <v>0</v>
      </c>
      <c r="AP69" s="16">
        <f>IFERROR(ALL!AT6,0)</f>
        <v>0</v>
      </c>
      <c r="AQ69" s="16">
        <f>IFERROR(ALL!AU6,0)</f>
        <v>0</v>
      </c>
      <c r="AR69" s="16">
        <f>IFERROR(ALL!AV6,0)</f>
        <v>0</v>
      </c>
      <c r="AS69" s="16">
        <f>IFERROR(ALL!AW6,0)</f>
        <v>0</v>
      </c>
      <c r="AT69" s="16">
        <f>IFERROR(ALL!AX6,0)</f>
        <v>0</v>
      </c>
      <c r="AU69" s="16">
        <f>IFERROR(ALL!AY6,0)</f>
        <v>0</v>
      </c>
      <c r="AV69" s="16">
        <f>IFERROR(ALL!AZ6,0)</f>
        <v>0</v>
      </c>
      <c r="AW69" s="16">
        <f>IFERROR(ALL!BA6,0)</f>
        <v>0</v>
      </c>
      <c r="AX69" s="16">
        <f>IFERROR(ALL!BB6,0)</f>
        <v>0</v>
      </c>
      <c r="AY69" s="16">
        <f>IFERROR(ALL!BC6,0)</f>
        <v>0</v>
      </c>
      <c r="AZ69" s="16">
        <f>IFERROR(ALL!BD6,0)</f>
        <v>0</v>
      </c>
      <c r="BA69" s="16">
        <f>IFERROR(ALL!BE6,0)</f>
        <v>0</v>
      </c>
      <c r="BB69" s="16">
        <f>IFERROR(ALL!BF6,0)</f>
        <v>0</v>
      </c>
      <c r="BC69" s="16">
        <f>IFERROR(ALL!BG6,0)</f>
        <v>0</v>
      </c>
      <c r="BD69" s="16">
        <f>IFERROR(ALL!BH6,0)</f>
        <v>0</v>
      </c>
      <c r="BE69" s="16">
        <f>IFERROR(ALL!BI6,0)</f>
        <v>0</v>
      </c>
      <c r="BF69" s="16">
        <f>IFERROR(ALL!BJ6,0)</f>
        <v>0</v>
      </c>
      <c r="BG69" s="16">
        <f>IFERROR(ALL!BK6,0)</f>
        <v>0</v>
      </c>
      <c r="BH69" s="16">
        <f>IFERROR(ALL!BL6,0)</f>
        <v>0</v>
      </c>
      <c r="BI69" s="16">
        <f>IFERROR(ALL!BM6,0)</f>
        <v>0</v>
      </c>
      <c r="BJ69" s="16">
        <f>IFERROR(ALL!BN6,0)</f>
        <v>0</v>
      </c>
      <c r="BK69" s="16">
        <f>IFERROR(ALL!BO6,0)</f>
        <v>0</v>
      </c>
      <c r="BL69" s="16">
        <f>IFERROR(ALL!BP6,0)</f>
        <v>0</v>
      </c>
      <c r="BM69" s="16">
        <f>IFERROR(ALL!BQ6,0)</f>
        <v>0</v>
      </c>
      <c r="BN69" s="16">
        <f>IFERROR(ALL!BR6,0)</f>
        <v>0</v>
      </c>
      <c r="BO69" s="16">
        <f>IFERROR(ALL!BS6,0)</f>
        <v>0</v>
      </c>
      <c r="BP69" s="16">
        <f>IFERROR(ALL!BT6,0)</f>
        <v>0</v>
      </c>
      <c r="BQ69" s="16">
        <f>IFERROR(ALL!BU6,0)</f>
        <v>0</v>
      </c>
      <c r="BR69" s="16">
        <f>IFERROR(ALL!BV6,0)</f>
        <v>0</v>
      </c>
      <c r="BS69" s="16">
        <f>IFERROR(ALL!BW6,0)</f>
        <v>0</v>
      </c>
      <c r="BT69" s="16">
        <f>IFERROR(ALL!BX6,0)</f>
        <v>0</v>
      </c>
    </row>
    <row r="70" spans="1:72" ht="21.75" hidden="1" outlineLevel="1" thickBot="1" x14ac:dyDescent="0.4">
      <c r="A70" s="85" t="str">
        <f>ALL!E7</f>
        <v>*GeSe</v>
      </c>
      <c r="B70" s="16">
        <f>IFERROR(ALL!F7,0)</f>
        <v>1.5259000000000001E-9</v>
      </c>
      <c r="C70" s="16">
        <f>IFERROR(ALL!G7,0)</f>
        <v>2.7689999999999998E-9</v>
      </c>
      <c r="D70" s="16">
        <f>IFERROR(ALL!H7,0)</f>
        <v>2.1621999999999998E-9</v>
      </c>
      <c r="E70" s="16">
        <f>IFERROR(ALL!I7,0)</f>
        <v>1.7279E-9</v>
      </c>
      <c r="F70" s="16">
        <f>IFERROR(ALL!J7,0)</f>
        <v>1.4008E-9</v>
      </c>
      <c r="G70" s="16">
        <f>IFERROR(ALL!K7,0)</f>
        <v>1.9783E-10</v>
      </c>
      <c r="H70" s="16">
        <f>IFERROR(ALL!L7,0)</f>
        <v>1.4873000000000001E-10</v>
      </c>
      <c r="I70" s="16">
        <f>IFERROR(ALL!M7,0)</f>
        <v>1.0081E-10</v>
      </c>
      <c r="J70" s="16">
        <f>IFERROR(ALL!N7,0)</f>
        <v>9.7241000000000001E-11</v>
      </c>
      <c r="K70" s="16">
        <f>IFERROR(ALL!O7,0)</f>
        <v>1.1881000000000001E-9</v>
      </c>
      <c r="L70" s="16">
        <f>IFERROR(ALL!P7,0)</f>
        <v>6.3823000000000002E-9</v>
      </c>
      <c r="M70" s="16">
        <f>IFERROR(ALL!Q7,0)</f>
        <v>2.5373999999999999E-9</v>
      </c>
      <c r="N70" s="16">
        <f>IFERROR(ALL!R7,0)</f>
        <v>7.0295000000000001E-11</v>
      </c>
      <c r="O70" s="16">
        <f>IFERROR(ALL!S7,0)</f>
        <v>3.1287999999999999E-15</v>
      </c>
      <c r="P70" s="16">
        <f>IFERROR(ALL!T7,0)</f>
        <v>0</v>
      </c>
      <c r="Q70" s="16">
        <f>IFERROR(ALL!U7,0)</f>
        <v>5.9515999999999996E-11</v>
      </c>
      <c r="R70" s="16">
        <f>IFERROR(ALL!V7,0)</f>
        <v>1.9048E-8</v>
      </c>
      <c r="S70" s="16">
        <f>IFERROR(ALL!W7,0)</f>
        <v>2.5174000000000001E-8</v>
      </c>
      <c r="T70" s="16">
        <f>IFERROR(ALL!X7,0)</f>
        <v>2.798E-8</v>
      </c>
      <c r="U70" s="16">
        <f>IFERROR(ALL!Y7,0)</f>
        <v>1.6756999999999999E-9</v>
      </c>
      <c r="V70" s="16">
        <f>IFERROR(ALL!Z7,0)</f>
        <v>1.1134000000000001E-12</v>
      </c>
      <c r="W70" s="16">
        <f>IFERROR(ALL!AA7,0)</f>
        <v>1.3757E-22</v>
      </c>
      <c r="X70" s="16">
        <f>IFERROR(ALL!AB7,0)</f>
        <v>1.5944E-31</v>
      </c>
      <c r="Y70" s="16">
        <f>IFERROR(ALL!AC7,0)</f>
        <v>4.0088999999999997E-34</v>
      </c>
      <c r="Z70" s="16">
        <f>IFERROR(ALL!AD7,0)</f>
        <v>3.6231000000000001E-27</v>
      </c>
      <c r="AA70" s="16">
        <f>IFERROR(ALL!AE7,0)</f>
        <v>6.4164999999999999E-23</v>
      </c>
      <c r="AB70" s="16">
        <f>IFERROR(ALL!AF7,0)</f>
        <v>9.5698000000000001E-21</v>
      </c>
      <c r="AC70" s="16">
        <f>IFERROR(ALL!AG7,0)</f>
        <v>0</v>
      </c>
      <c r="AD70" s="16">
        <f>IFERROR(ALL!AH7,0)</f>
        <v>0</v>
      </c>
      <c r="AE70" s="16">
        <f>IFERROR(ALL!AI7,0)</f>
        <v>0</v>
      </c>
      <c r="AF70" s="16">
        <f>IFERROR(ALL!AJ7,0)</f>
        <v>0</v>
      </c>
      <c r="AG70" s="16">
        <f>IFERROR(ALL!AK7,0)</f>
        <v>0</v>
      </c>
      <c r="AH70" s="16">
        <f>IFERROR(ALL!AL7,0)</f>
        <v>0</v>
      </c>
      <c r="AI70" s="16">
        <f>IFERROR(ALL!AM7,0)</f>
        <v>0</v>
      </c>
      <c r="AJ70" s="16">
        <f>IFERROR(ALL!AN7,0)</f>
        <v>0</v>
      </c>
      <c r="AK70" s="16">
        <f>IFERROR(ALL!AO7,0)</f>
        <v>0</v>
      </c>
      <c r="AL70" s="16">
        <f>IFERROR(ALL!AP7,0)</f>
        <v>0</v>
      </c>
      <c r="AM70" s="16">
        <f>IFERROR(ALL!AQ7,0)</f>
        <v>0</v>
      </c>
      <c r="AN70" s="16">
        <f>IFERROR(ALL!AR7,0)</f>
        <v>0</v>
      </c>
      <c r="AO70" s="16">
        <f>IFERROR(ALL!AS7,0)</f>
        <v>0</v>
      </c>
      <c r="AP70" s="16">
        <f>IFERROR(ALL!AT7,0)</f>
        <v>0</v>
      </c>
      <c r="AQ70" s="16">
        <f>IFERROR(ALL!AU7,0)</f>
        <v>0</v>
      </c>
      <c r="AR70" s="16">
        <f>IFERROR(ALL!AV7,0)</f>
        <v>0</v>
      </c>
      <c r="AS70" s="16">
        <f>IFERROR(ALL!AW7,0)</f>
        <v>0</v>
      </c>
      <c r="AT70" s="16">
        <f>IFERROR(ALL!AX7,0)</f>
        <v>0</v>
      </c>
      <c r="AU70" s="16">
        <f>IFERROR(ALL!AY7,0)</f>
        <v>0</v>
      </c>
      <c r="AV70" s="16">
        <f>IFERROR(ALL!AZ7,0)</f>
        <v>0</v>
      </c>
      <c r="AW70" s="16">
        <f>IFERROR(ALL!BA7,0)</f>
        <v>0</v>
      </c>
      <c r="AX70" s="16">
        <f>IFERROR(ALL!BB7,0)</f>
        <v>0</v>
      </c>
      <c r="AY70" s="16">
        <f>IFERROR(ALL!BC7,0)</f>
        <v>0</v>
      </c>
      <c r="AZ70" s="16">
        <f>IFERROR(ALL!BD7,0)</f>
        <v>0</v>
      </c>
      <c r="BA70" s="16">
        <f>IFERROR(ALL!BE7,0)</f>
        <v>0</v>
      </c>
      <c r="BB70" s="16">
        <f>IFERROR(ALL!BF7,0)</f>
        <v>0</v>
      </c>
      <c r="BC70" s="16">
        <f>IFERROR(ALL!BG7,0)</f>
        <v>0</v>
      </c>
      <c r="BD70" s="16">
        <f>IFERROR(ALL!BH7,0)</f>
        <v>0</v>
      </c>
      <c r="BE70" s="16">
        <f>IFERROR(ALL!BI7,0)</f>
        <v>0</v>
      </c>
      <c r="BF70" s="16">
        <f>IFERROR(ALL!BJ7,0)</f>
        <v>0</v>
      </c>
      <c r="BG70" s="16">
        <f>IFERROR(ALL!BK7,0)</f>
        <v>0</v>
      </c>
      <c r="BH70" s="16">
        <f>IFERROR(ALL!BL7,0)</f>
        <v>0</v>
      </c>
      <c r="BI70" s="16">
        <f>IFERROR(ALL!BM7,0)</f>
        <v>0</v>
      </c>
      <c r="BJ70" s="16">
        <f>IFERROR(ALL!BN7,0)</f>
        <v>0</v>
      </c>
      <c r="BK70" s="16">
        <f>IFERROR(ALL!BO7,0)</f>
        <v>0</v>
      </c>
      <c r="BL70" s="16">
        <f>IFERROR(ALL!BP7,0)</f>
        <v>0</v>
      </c>
      <c r="BM70" s="16">
        <f>IFERROR(ALL!BQ7,0)</f>
        <v>0</v>
      </c>
      <c r="BN70" s="16">
        <f>IFERROR(ALL!BR7,0)</f>
        <v>0</v>
      </c>
      <c r="BO70" s="16">
        <f>IFERROR(ALL!BS7,0)</f>
        <v>0</v>
      </c>
      <c r="BP70" s="16">
        <f>IFERROR(ALL!BT7,0)</f>
        <v>0</v>
      </c>
      <c r="BQ70" s="16">
        <f>IFERROR(ALL!BU7,0)</f>
        <v>0</v>
      </c>
      <c r="BR70" s="16">
        <f>IFERROR(ALL!BV7,0)</f>
        <v>0</v>
      </c>
      <c r="BS70" s="16">
        <f>IFERROR(ALL!BW7,0)</f>
        <v>0</v>
      </c>
      <c r="BT70" s="16">
        <f>IFERROR(ALL!BX7,0)</f>
        <v>0</v>
      </c>
    </row>
    <row r="71" spans="1:72" ht="21.75" hidden="1" outlineLevel="1" thickBot="1" x14ac:dyDescent="0.4">
      <c r="A71" s="85" t="str">
        <f>ALL!E8</f>
        <v>Ar</v>
      </c>
      <c r="B71" s="16">
        <f>IFERROR(ALL!F8,0)</f>
        <v>0.2</v>
      </c>
      <c r="C71" s="16">
        <f>IFERROR(ALL!G8,0)</f>
        <v>0.2</v>
      </c>
      <c r="D71" s="16">
        <f>IFERROR(ALL!H8,0)</f>
        <v>0.2</v>
      </c>
      <c r="E71" s="16">
        <f>IFERROR(ALL!I8,0)</f>
        <v>0.2</v>
      </c>
      <c r="F71" s="16">
        <f>IFERROR(ALL!J8,0)</f>
        <v>0.2</v>
      </c>
      <c r="G71" s="16">
        <f>IFERROR(ALL!K8,0)</f>
        <v>0.2</v>
      </c>
      <c r="H71" s="16">
        <f>IFERROR(ALL!L8,0)</f>
        <v>0.2</v>
      </c>
      <c r="I71" s="16">
        <f>IFERROR(ALL!M8,0)</f>
        <v>0.2</v>
      </c>
      <c r="J71" s="16">
        <f>IFERROR(ALL!N8,0)</f>
        <v>0.2</v>
      </c>
      <c r="K71" s="16">
        <f>IFERROR(ALL!O8,0)</f>
        <v>0.2</v>
      </c>
      <c r="L71" s="16">
        <f>IFERROR(ALL!P8,0)</f>
        <v>0.2</v>
      </c>
      <c r="M71" s="16">
        <f>IFERROR(ALL!Q8,0)</f>
        <v>0.2</v>
      </c>
      <c r="N71" s="16">
        <f>IFERROR(ALL!R8,0)</f>
        <v>0.2</v>
      </c>
      <c r="O71" s="16">
        <f>IFERROR(ALL!S8,0)</f>
        <v>0.2</v>
      </c>
      <c r="P71" s="16">
        <f>IFERROR(ALL!T8,0)</f>
        <v>0.2</v>
      </c>
      <c r="Q71" s="16">
        <f>IFERROR(ALL!U8,0)</f>
        <v>0.2</v>
      </c>
      <c r="R71" s="16">
        <f>IFERROR(ALL!V8,0)</f>
        <v>0.2</v>
      </c>
      <c r="S71" s="16">
        <f>IFERROR(ALL!W8,0)</f>
        <v>0.2</v>
      </c>
      <c r="T71" s="16">
        <f>IFERROR(ALL!X8,0)</f>
        <v>0.2</v>
      </c>
      <c r="U71" s="16">
        <f>IFERROR(ALL!Y8,0)</f>
        <v>0.2</v>
      </c>
      <c r="V71" s="16">
        <f>IFERROR(ALL!Z8,0)</f>
        <v>0.2</v>
      </c>
      <c r="W71" s="16">
        <f>IFERROR(ALL!AA8,0)</f>
        <v>0.2</v>
      </c>
      <c r="X71" s="16">
        <f>IFERROR(ALL!AB8,0)</f>
        <v>0.2</v>
      </c>
      <c r="Y71" s="16">
        <f>IFERROR(ALL!AC8,0)</f>
        <v>0.2</v>
      </c>
      <c r="Z71" s="16">
        <f>IFERROR(ALL!AD8,0)</f>
        <v>0.2</v>
      </c>
      <c r="AA71" s="16">
        <f>IFERROR(ALL!AE8,0)</f>
        <v>0.2</v>
      </c>
      <c r="AB71" s="16">
        <f>IFERROR(ALL!AF8,0)</f>
        <v>0.2</v>
      </c>
      <c r="AC71" s="16">
        <f>IFERROR(ALL!AG8,0)</f>
        <v>0</v>
      </c>
      <c r="AD71" s="16">
        <f>IFERROR(ALL!AH8,0)</f>
        <v>0</v>
      </c>
      <c r="AE71" s="16">
        <f>IFERROR(ALL!AI8,0)</f>
        <v>0</v>
      </c>
      <c r="AF71" s="16">
        <f>IFERROR(ALL!AJ8,0)</f>
        <v>0</v>
      </c>
      <c r="AG71" s="16">
        <f>IFERROR(ALL!AK8,0)</f>
        <v>0</v>
      </c>
      <c r="AH71" s="16">
        <f>IFERROR(ALL!AL8,0)</f>
        <v>0</v>
      </c>
      <c r="AI71" s="16">
        <f>IFERROR(ALL!AM8,0)</f>
        <v>0</v>
      </c>
      <c r="AJ71" s="16">
        <f>IFERROR(ALL!AN8,0)</f>
        <v>0</v>
      </c>
      <c r="AK71" s="16">
        <f>IFERROR(ALL!AO8,0)</f>
        <v>0</v>
      </c>
      <c r="AL71" s="16">
        <f>IFERROR(ALL!AP8,0)</f>
        <v>0</v>
      </c>
      <c r="AM71" s="16">
        <f>IFERROR(ALL!AQ8,0)</f>
        <v>0</v>
      </c>
      <c r="AN71" s="16">
        <f>IFERROR(ALL!AR8,0)</f>
        <v>0</v>
      </c>
      <c r="AO71" s="16">
        <f>IFERROR(ALL!AS8,0)</f>
        <v>0</v>
      </c>
      <c r="AP71" s="16">
        <f>IFERROR(ALL!AT8,0)</f>
        <v>0</v>
      </c>
      <c r="AQ71" s="16">
        <f>IFERROR(ALL!AU8,0)</f>
        <v>0</v>
      </c>
      <c r="AR71" s="16">
        <f>IFERROR(ALL!AV8,0)</f>
        <v>0</v>
      </c>
      <c r="AS71" s="16">
        <f>IFERROR(ALL!AW8,0)</f>
        <v>0</v>
      </c>
      <c r="AT71" s="16">
        <f>IFERROR(ALL!AX8,0)</f>
        <v>0</v>
      </c>
      <c r="AU71" s="16">
        <f>IFERROR(ALL!AY8,0)</f>
        <v>0</v>
      </c>
      <c r="AV71" s="16">
        <f>IFERROR(ALL!AZ8,0)</f>
        <v>0</v>
      </c>
      <c r="AW71" s="16">
        <f>IFERROR(ALL!BA8,0)</f>
        <v>0</v>
      </c>
      <c r="AX71" s="16">
        <f>IFERROR(ALL!BB8,0)</f>
        <v>0</v>
      </c>
      <c r="AY71" s="16">
        <f>IFERROR(ALL!BC8,0)</f>
        <v>0</v>
      </c>
      <c r="AZ71" s="16">
        <f>IFERROR(ALL!BD8,0)</f>
        <v>0</v>
      </c>
      <c r="BA71" s="16">
        <f>IFERROR(ALL!BE8,0)</f>
        <v>0</v>
      </c>
      <c r="BB71" s="16">
        <f>IFERROR(ALL!BF8,0)</f>
        <v>0</v>
      </c>
      <c r="BC71" s="16">
        <f>IFERROR(ALL!BG8,0)</f>
        <v>0</v>
      </c>
      <c r="BD71" s="16">
        <f>IFERROR(ALL!BH8,0)</f>
        <v>0</v>
      </c>
      <c r="BE71" s="16">
        <f>IFERROR(ALL!BI8,0)</f>
        <v>0</v>
      </c>
      <c r="BF71" s="16">
        <f>IFERROR(ALL!BJ8,0)</f>
        <v>0</v>
      </c>
      <c r="BG71" s="16">
        <f>IFERROR(ALL!BK8,0)</f>
        <v>0</v>
      </c>
      <c r="BH71" s="16">
        <f>IFERROR(ALL!BL8,0)</f>
        <v>0</v>
      </c>
      <c r="BI71" s="16">
        <f>IFERROR(ALL!BM8,0)</f>
        <v>0</v>
      </c>
      <c r="BJ71" s="16">
        <f>IFERROR(ALL!BN8,0)</f>
        <v>0</v>
      </c>
      <c r="BK71" s="16">
        <f>IFERROR(ALL!BO8,0)</f>
        <v>0</v>
      </c>
      <c r="BL71" s="16">
        <f>IFERROR(ALL!BP8,0)</f>
        <v>0</v>
      </c>
      <c r="BM71" s="16">
        <f>IFERROR(ALL!BQ8,0)</f>
        <v>0</v>
      </c>
      <c r="BN71" s="16">
        <f>IFERROR(ALL!BR8,0)</f>
        <v>0</v>
      </c>
      <c r="BO71" s="16">
        <f>IFERROR(ALL!BS8,0)</f>
        <v>0</v>
      </c>
      <c r="BP71" s="16">
        <f>IFERROR(ALL!BT8,0)</f>
        <v>0</v>
      </c>
      <c r="BQ71" s="16">
        <f>IFERROR(ALL!BU8,0)</f>
        <v>0</v>
      </c>
      <c r="BR71" s="16">
        <f>IFERROR(ALL!BV8,0)</f>
        <v>0</v>
      </c>
      <c r="BS71" s="16">
        <f>IFERROR(ALL!BW8,0)</f>
        <v>0</v>
      </c>
      <c r="BT71" s="16">
        <f>IFERROR(ALL!BX8,0)</f>
        <v>0</v>
      </c>
    </row>
    <row r="72" spans="1:72" ht="21.75" hidden="1" outlineLevel="1" thickBot="1" x14ac:dyDescent="0.4">
      <c r="A72" s="85" t="str">
        <f>ALL!E9</f>
        <v>(l)GeSe2</v>
      </c>
      <c r="B72" s="16">
        <f>IFERROR(ALL!F9,0)</f>
        <v>0.12</v>
      </c>
      <c r="C72" s="16">
        <f>IFERROR(ALL!G9,0)</f>
        <v>0.12</v>
      </c>
      <c r="D72" s="16">
        <f>IFERROR(ALL!H9,0)</f>
        <v>0.12001000000000001</v>
      </c>
      <c r="E72" s="16">
        <f>IFERROR(ALL!I9,0)</f>
        <v>0.12001000000000001</v>
      </c>
      <c r="F72" s="16">
        <f>IFERROR(ALL!J9,0)</f>
        <v>0.12002</v>
      </c>
      <c r="G72" s="16">
        <f>IFERROR(ALL!K9,0)</f>
        <v>0.12025</v>
      </c>
      <c r="H72" s="16">
        <f>IFERROR(ALL!L9,0)</f>
        <v>0.11992999999999999</v>
      </c>
      <c r="I72" s="16">
        <f>IFERROR(ALL!M9,0)</f>
        <v>0.11940000000000001</v>
      </c>
      <c r="J72" s="16">
        <f>IFERROR(ALL!N9,0)</f>
        <v>0.11693000000000001</v>
      </c>
      <c r="K72" s="16">
        <f>IFERROR(ALL!O9,0)</f>
        <v>0.10907</v>
      </c>
      <c r="L72" s="16">
        <f>IFERROR(ALL!P9,0)</f>
        <v>9.1824000000000003E-2</v>
      </c>
      <c r="M72" s="16">
        <f>IFERROR(ALL!Q9,0)</f>
        <v>8.5999000000000006E-2</v>
      </c>
      <c r="N72" s="16">
        <f>IFERROR(ALL!R9,0)</f>
        <v>7.9721E-2</v>
      </c>
      <c r="O72" s="16">
        <f>IFERROR(ALL!S9,0)</f>
        <v>7.3122999999999994E-2</v>
      </c>
      <c r="P72" s="16">
        <f>IFERROR(ALL!T9,0)</f>
        <v>6.6352999999999995E-2</v>
      </c>
      <c r="Q72" s="16">
        <f>IFERROR(ALL!U9,0)</f>
        <v>5.7216000000000003E-2</v>
      </c>
      <c r="R72" s="16">
        <f>IFERROR(ALL!V9,0)</f>
        <v>4.8353E-2</v>
      </c>
      <c r="S72" s="16">
        <f>IFERROR(ALL!W9,0)</f>
        <v>4.0024999999999998E-2</v>
      </c>
      <c r="T72" s="16">
        <f>IFERROR(ALL!X9,0)</f>
        <v>3.2127999999999997E-2</v>
      </c>
      <c r="U72" s="16">
        <f>IFERROR(ALL!Y9,0)</f>
        <v>2.4500000000000001E-2</v>
      </c>
      <c r="V72" s="16">
        <f>IFERROR(ALL!Z9,0)</f>
        <v>1.6802999999999998E-2</v>
      </c>
      <c r="W72" s="16">
        <f>IFERROR(ALL!AA9,0)</f>
        <v>8.2281999999999998E-3</v>
      </c>
      <c r="X72" s="16">
        <f>IFERROR(ALL!AB9,0)</f>
        <v>3.8562999999999998E-4</v>
      </c>
      <c r="Y72" s="16">
        <f>IFERROR(ALL!AC9,0)</f>
        <v>4.3925000000000002E-7</v>
      </c>
      <c r="Z72" s="16">
        <f>IFERROR(ALL!AD9,0)</f>
        <v>4.9888999999999998E-8</v>
      </c>
      <c r="AA72" s="16">
        <f>IFERROR(ALL!AE9,0)</f>
        <v>2.0263999999999999E-8</v>
      </c>
      <c r="AB72" s="16">
        <f>IFERROR(ALL!AF9,0)</f>
        <v>8.1557000000000007E-9</v>
      </c>
      <c r="AC72" s="16">
        <f>IFERROR(ALL!AG9,0)</f>
        <v>0</v>
      </c>
      <c r="AD72" s="16">
        <f>IFERROR(ALL!AH9,0)</f>
        <v>0</v>
      </c>
      <c r="AE72" s="16">
        <f>IFERROR(ALL!AI9,0)</f>
        <v>0</v>
      </c>
      <c r="AF72" s="16">
        <f>IFERROR(ALL!AJ9,0)</f>
        <v>0</v>
      </c>
      <c r="AG72" s="16">
        <f>IFERROR(ALL!AK9,0)</f>
        <v>0</v>
      </c>
      <c r="AH72" s="16">
        <f>IFERROR(ALL!AL9,0)</f>
        <v>0</v>
      </c>
      <c r="AI72" s="16">
        <f>IFERROR(ALL!AM9,0)</f>
        <v>0</v>
      </c>
      <c r="AJ72" s="16">
        <f>IFERROR(ALL!AN9,0)</f>
        <v>0</v>
      </c>
      <c r="AK72" s="16">
        <f>IFERROR(ALL!AO9,0)</f>
        <v>0</v>
      </c>
      <c r="AL72" s="16">
        <f>IFERROR(ALL!AP9,0)</f>
        <v>0</v>
      </c>
      <c r="AM72" s="16">
        <f>IFERROR(ALL!AQ9,0)</f>
        <v>0</v>
      </c>
      <c r="AN72" s="16">
        <f>IFERROR(ALL!AR9,0)</f>
        <v>0</v>
      </c>
      <c r="AO72" s="16">
        <f>IFERROR(ALL!AS9,0)</f>
        <v>0</v>
      </c>
      <c r="AP72" s="16">
        <f>IFERROR(ALL!AT9,0)</f>
        <v>0</v>
      </c>
      <c r="AQ72" s="16">
        <f>IFERROR(ALL!AU9,0)</f>
        <v>0</v>
      </c>
      <c r="AR72" s="16">
        <f>IFERROR(ALL!AV9,0)</f>
        <v>0</v>
      </c>
      <c r="AS72" s="16">
        <f>IFERROR(ALL!AW9,0)</f>
        <v>0</v>
      </c>
      <c r="AT72" s="16">
        <f>IFERROR(ALL!AX9,0)</f>
        <v>0</v>
      </c>
      <c r="AU72" s="16">
        <f>IFERROR(ALL!AY9,0)</f>
        <v>0</v>
      </c>
      <c r="AV72" s="16">
        <f>IFERROR(ALL!AZ9,0)</f>
        <v>0</v>
      </c>
      <c r="AW72" s="16">
        <f>IFERROR(ALL!BA9,0)</f>
        <v>0</v>
      </c>
      <c r="AX72" s="16">
        <f>IFERROR(ALL!BB9,0)</f>
        <v>0</v>
      </c>
      <c r="AY72" s="16">
        <f>IFERROR(ALL!BC9,0)</f>
        <v>0</v>
      </c>
      <c r="AZ72" s="16">
        <f>IFERROR(ALL!BD9,0)</f>
        <v>0</v>
      </c>
      <c r="BA72" s="16">
        <f>IFERROR(ALL!BE9,0)</f>
        <v>0</v>
      </c>
      <c r="BB72" s="16">
        <f>IFERROR(ALL!BF9,0)</f>
        <v>0</v>
      </c>
      <c r="BC72" s="16">
        <f>IFERROR(ALL!BG9,0)</f>
        <v>0</v>
      </c>
      <c r="BD72" s="16">
        <f>IFERROR(ALL!BH9,0)</f>
        <v>0</v>
      </c>
      <c r="BE72" s="16">
        <f>IFERROR(ALL!BI9,0)</f>
        <v>0</v>
      </c>
      <c r="BF72" s="16">
        <f>IFERROR(ALL!BJ9,0)</f>
        <v>0</v>
      </c>
      <c r="BG72" s="16">
        <f>IFERROR(ALL!BK9,0)</f>
        <v>0</v>
      </c>
      <c r="BH72" s="16">
        <f>IFERROR(ALL!BL9,0)</f>
        <v>0</v>
      </c>
      <c r="BI72" s="16">
        <f>IFERROR(ALL!BM9,0)</f>
        <v>0</v>
      </c>
      <c r="BJ72" s="16">
        <f>IFERROR(ALL!BN9,0)</f>
        <v>0</v>
      </c>
      <c r="BK72" s="16">
        <f>IFERROR(ALL!BO9,0)</f>
        <v>0</v>
      </c>
      <c r="BL72" s="16">
        <f>IFERROR(ALL!BP9,0)</f>
        <v>0</v>
      </c>
      <c r="BM72" s="16">
        <f>IFERROR(ALL!BQ9,0)</f>
        <v>0</v>
      </c>
      <c r="BN72" s="16">
        <f>IFERROR(ALL!BR9,0)</f>
        <v>0</v>
      </c>
      <c r="BO72" s="16">
        <f>IFERROR(ALL!BS9,0)</f>
        <v>0</v>
      </c>
      <c r="BP72" s="16">
        <f>IFERROR(ALL!BT9,0)</f>
        <v>0</v>
      </c>
      <c r="BQ72" s="16">
        <f>IFERROR(ALL!BU9,0)</f>
        <v>0</v>
      </c>
      <c r="BR72" s="16">
        <f>IFERROR(ALL!BV9,0)</f>
        <v>0</v>
      </c>
      <c r="BS72" s="16">
        <f>IFERROR(ALL!BW9,0)</f>
        <v>0</v>
      </c>
      <c r="BT72" s="16">
        <f>IFERROR(ALL!BX9,0)</f>
        <v>0</v>
      </c>
    </row>
    <row r="73" spans="1:72" ht="21.75" hidden="1" outlineLevel="1" thickBot="1" x14ac:dyDescent="0.4">
      <c r="A73" s="85" t="str">
        <f>ALL!E10</f>
        <v>(l)GeSe</v>
      </c>
      <c r="B73" s="16">
        <f>IFERROR(ALL!F10,0)</f>
        <v>0.12</v>
      </c>
      <c r="C73" s="16">
        <f>IFERROR(ALL!G10,0)</f>
        <v>0.11999</v>
      </c>
      <c r="D73" s="16">
        <f>IFERROR(ALL!H10,0)</f>
        <v>0.11999</v>
      </c>
      <c r="E73" s="16">
        <f>IFERROR(ALL!I10,0)</f>
        <v>0.11999</v>
      </c>
      <c r="F73" s="16">
        <f>IFERROR(ALL!J10,0)</f>
        <v>0.11998</v>
      </c>
      <c r="G73" s="16">
        <f>IFERROR(ALL!K10,0)</f>
        <v>0.11960999999999999</v>
      </c>
      <c r="H73" s="16">
        <f>IFERROR(ALL!L10,0)</f>
        <v>0.12006</v>
      </c>
      <c r="I73" s="16">
        <f>IFERROR(ALL!M10,0)</f>
        <v>0.1206</v>
      </c>
      <c r="J73" s="16">
        <f>IFERROR(ALL!N10,0)</f>
        <v>0.12306</v>
      </c>
      <c r="K73" s="16">
        <f>IFERROR(ALL!O10,0)</f>
        <v>0.13092000000000001</v>
      </c>
      <c r="L73" s="16">
        <f>IFERROR(ALL!P10,0)</f>
        <v>0.14815999999999999</v>
      </c>
      <c r="M73" s="16">
        <f>IFERROR(ALL!Q10,0)</f>
        <v>0.15398000000000001</v>
      </c>
      <c r="N73" s="16">
        <f>IFERROR(ALL!R10,0)</f>
        <v>0.16025</v>
      </c>
      <c r="O73" s="16">
        <f>IFERROR(ALL!S10,0)</f>
        <v>0.16685</v>
      </c>
      <c r="P73" s="16">
        <f>IFERROR(ALL!T10,0)</f>
        <v>0.1736</v>
      </c>
      <c r="Q73" s="16">
        <f>IFERROR(ALL!U10,0)</f>
        <v>0.16863</v>
      </c>
      <c r="R73" s="16">
        <f>IFERROR(ALL!V10,0)</f>
        <v>0.16328000000000001</v>
      </c>
      <c r="S73" s="16">
        <f>IFERROR(ALL!W10,0)</f>
        <v>0.15708</v>
      </c>
      <c r="T73" s="16">
        <f>IFERROR(ALL!X10,0)</f>
        <v>0.14795</v>
      </c>
      <c r="U73" s="16">
        <f>IFERROR(ALL!Y10,0)</f>
        <v>0.13322000000000001</v>
      </c>
      <c r="V73" s="16">
        <f>IFERROR(ALL!Z10,0)</f>
        <v>0.10825</v>
      </c>
      <c r="W73" s="16">
        <f>IFERROR(ALL!AA10,0)</f>
        <v>6.275E-2</v>
      </c>
      <c r="X73" s="16">
        <f>IFERROR(ALL!AB10,0)</f>
        <v>3.5125E-3</v>
      </c>
      <c r="Y73" s="16">
        <f>IFERROR(ALL!AC10,0)</f>
        <v>4.9570000000000001E-6</v>
      </c>
      <c r="Z73" s="16">
        <f>IFERROR(ALL!AD10,0)</f>
        <v>6.9783E-7</v>
      </c>
      <c r="AA73" s="16">
        <f>IFERROR(ALL!AE10,0)</f>
        <v>3.5101999999999998E-7</v>
      </c>
      <c r="AB73" s="16">
        <f>IFERROR(ALL!AF10,0)</f>
        <v>1.7487999999999999E-7</v>
      </c>
      <c r="AC73" s="16">
        <f>IFERROR(ALL!AG10,0)</f>
        <v>0</v>
      </c>
      <c r="AD73" s="16">
        <f>IFERROR(ALL!AH10,0)</f>
        <v>0</v>
      </c>
      <c r="AE73" s="16">
        <f>IFERROR(ALL!AI10,0)</f>
        <v>0</v>
      </c>
      <c r="AF73" s="16">
        <f>IFERROR(ALL!AJ10,0)</f>
        <v>0</v>
      </c>
      <c r="AG73" s="16">
        <f>IFERROR(ALL!AK10,0)</f>
        <v>0</v>
      </c>
      <c r="AH73" s="16">
        <f>IFERROR(ALL!AL10,0)</f>
        <v>0</v>
      </c>
      <c r="AI73" s="16">
        <f>IFERROR(ALL!AM10,0)</f>
        <v>0</v>
      </c>
      <c r="AJ73" s="16">
        <f>IFERROR(ALL!AN10,0)</f>
        <v>0</v>
      </c>
      <c r="AK73" s="16">
        <f>IFERROR(ALL!AO10,0)</f>
        <v>0</v>
      </c>
      <c r="AL73" s="16">
        <f>IFERROR(ALL!AP10,0)</f>
        <v>0</v>
      </c>
      <c r="AM73" s="16">
        <f>IFERROR(ALL!AQ10,0)</f>
        <v>0</v>
      </c>
      <c r="AN73" s="16">
        <f>IFERROR(ALL!AR10,0)</f>
        <v>0</v>
      </c>
      <c r="AO73" s="16">
        <f>IFERROR(ALL!AS10,0)</f>
        <v>0</v>
      </c>
      <c r="AP73" s="16">
        <f>IFERROR(ALL!AT10,0)</f>
        <v>0</v>
      </c>
      <c r="AQ73" s="16">
        <f>IFERROR(ALL!AU10,0)</f>
        <v>0</v>
      </c>
      <c r="AR73" s="16">
        <f>IFERROR(ALL!AV10,0)</f>
        <v>0</v>
      </c>
      <c r="AS73" s="16">
        <f>IFERROR(ALL!AW10,0)</f>
        <v>0</v>
      </c>
      <c r="AT73" s="16">
        <f>IFERROR(ALL!AX10,0)</f>
        <v>0</v>
      </c>
      <c r="AU73" s="16">
        <f>IFERROR(ALL!AY10,0)</f>
        <v>0</v>
      </c>
      <c r="AV73" s="16">
        <f>IFERROR(ALL!AZ10,0)</f>
        <v>0</v>
      </c>
      <c r="AW73" s="16">
        <f>IFERROR(ALL!BA10,0)</f>
        <v>0</v>
      </c>
      <c r="AX73" s="16">
        <f>IFERROR(ALL!BB10,0)</f>
        <v>0</v>
      </c>
      <c r="AY73" s="16">
        <f>IFERROR(ALL!BC10,0)</f>
        <v>0</v>
      </c>
      <c r="AZ73" s="16">
        <f>IFERROR(ALL!BD10,0)</f>
        <v>0</v>
      </c>
      <c r="BA73" s="16">
        <f>IFERROR(ALL!BE10,0)</f>
        <v>0</v>
      </c>
      <c r="BB73" s="16">
        <f>IFERROR(ALL!BF10,0)</f>
        <v>0</v>
      </c>
      <c r="BC73" s="16">
        <f>IFERROR(ALL!BG10,0)</f>
        <v>0</v>
      </c>
      <c r="BD73" s="16">
        <f>IFERROR(ALL!BH10,0)</f>
        <v>0</v>
      </c>
      <c r="BE73" s="16">
        <f>IFERROR(ALL!BI10,0)</f>
        <v>0</v>
      </c>
      <c r="BF73" s="16">
        <f>IFERROR(ALL!BJ10,0)</f>
        <v>0</v>
      </c>
      <c r="BG73" s="16">
        <f>IFERROR(ALL!BK10,0)</f>
        <v>0</v>
      </c>
      <c r="BH73" s="16">
        <f>IFERROR(ALL!BL10,0)</f>
        <v>0</v>
      </c>
      <c r="BI73" s="16">
        <f>IFERROR(ALL!BM10,0)</f>
        <v>0</v>
      </c>
      <c r="BJ73" s="16">
        <f>IFERROR(ALL!BN10,0)</f>
        <v>0</v>
      </c>
      <c r="BK73" s="16">
        <f>IFERROR(ALL!BO10,0)</f>
        <v>0</v>
      </c>
      <c r="BL73" s="16">
        <f>IFERROR(ALL!BP10,0)</f>
        <v>0</v>
      </c>
      <c r="BM73" s="16">
        <f>IFERROR(ALL!BQ10,0)</f>
        <v>0</v>
      </c>
      <c r="BN73" s="16">
        <f>IFERROR(ALL!BR10,0)</f>
        <v>0</v>
      </c>
      <c r="BO73" s="16">
        <f>IFERROR(ALL!BS10,0)</f>
        <v>0</v>
      </c>
      <c r="BP73" s="16">
        <f>IFERROR(ALL!BT10,0)</f>
        <v>0</v>
      </c>
      <c r="BQ73" s="16">
        <f>IFERROR(ALL!BU10,0)</f>
        <v>0</v>
      </c>
      <c r="BR73" s="16">
        <f>IFERROR(ALL!BV10,0)</f>
        <v>0</v>
      </c>
      <c r="BS73" s="16">
        <f>IFERROR(ALL!BW10,0)</f>
        <v>0</v>
      </c>
      <c r="BT73" s="16">
        <f>IFERROR(ALL!BX10,0)</f>
        <v>0</v>
      </c>
    </row>
    <row r="74" spans="1:72" ht="21.75" hidden="1" outlineLevel="1" thickBot="1" x14ac:dyDescent="0.4">
      <c r="A74" s="85" t="str">
        <f>ALL!E11</f>
        <v>(l)Ge</v>
      </c>
      <c r="B74" s="16">
        <f>IFERROR(ALL!F11,0)</f>
        <v>6.6206000000000004E-7</v>
      </c>
      <c r="C74" s="16">
        <f>IFERROR(ALL!G11,0)</f>
        <v>1.2291E-6</v>
      </c>
      <c r="D74" s="16">
        <f>IFERROR(ALL!H11,0)</f>
        <v>2.1314E-6</v>
      </c>
      <c r="E74" s="16">
        <f>IFERROR(ALL!I11,0)</f>
        <v>3.4898E-6</v>
      </c>
      <c r="F74" s="16">
        <f>IFERROR(ALL!J11,0)</f>
        <v>5.4422000000000002E-6</v>
      </c>
      <c r="G74" s="16">
        <f>IFERROR(ALL!K11,0)</f>
        <v>1.3877E-4</v>
      </c>
      <c r="H74" s="16">
        <f>IFERROR(ALL!L11,0)</f>
        <v>4.0168999999999996E-6</v>
      </c>
      <c r="I74" s="16">
        <f>IFERROR(ALL!M11,0)</f>
        <v>6.2609999999999999E-6</v>
      </c>
      <c r="J74" s="16">
        <f>IFERROR(ALL!N11,0)</f>
        <v>8.5943E-6</v>
      </c>
      <c r="K74" s="16">
        <f>IFERROR(ALL!O11,0)</f>
        <v>1.1916000000000001E-5</v>
      </c>
      <c r="L74" s="16">
        <f>IFERROR(ALL!P11,0)</f>
        <v>1.8984999999999999E-5</v>
      </c>
      <c r="M74" s="16">
        <f>IFERROR(ALL!Q11,0)</f>
        <v>2.1914000000000001E-5</v>
      </c>
      <c r="N74" s="16">
        <f>IFERROR(ALL!R11,0)</f>
        <v>2.5533000000000001E-5</v>
      </c>
      <c r="O74" s="16">
        <f>IFERROR(ALL!S11,0)</f>
        <v>2.9986999999999999E-5</v>
      </c>
      <c r="P74" s="16">
        <f>IFERROR(ALL!T11,0)</f>
        <v>3.5442999999999999E-5</v>
      </c>
      <c r="Q74" s="16">
        <f>IFERROR(ALL!U11,0)</f>
        <v>3.8306000000000002E-5</v>
      </c>
      <c r="R74" s="16">
        <f>IFERROR(ALL!V11,0)</f>
        <v>4.1863000000000002E-5</v>
      </c>
      <c r="S74" s="16">
        <f>IFERROR(ALL!W11,0)</f>
        <v>4.5991000000000001E-5</v>
      </c>
      <c r="T74" s="16">
        <f>IFERROR(ALL!X11,0)</f>
        <v>4.9823000000000001E-5</v>
      </c>
      <c r="U74" s="16">
        <f>IFERROR(ALL!Y11,0)</f>
        <v>5.1814000000000002E-5</v>
      </c>
      <c r="V74" s="16">
        <f>IFERROR(ALL!Z11,0)</f>
        <v>4.8680999999999997E-5</v>
      </c>
      <c r="W74" s="16">
        <f>IFERROR(ALL!AA11,0)</f>
        <v>3.2543999999999999E-5</v>
      </c>
      <c r="X74" s="16">
        <f>IFERROR(ALL!AB11,0)</f>
        <v>2.1156000000000001E-6</v>
      </c>
      <c r="Y74" s="16">
        <f>IFERROR(ALL!AC11,0)</f>
        <v>3.5909000000000001E-9</v>
      </c>
      <c r="Z74" s="16">
        <f>IFERROR(ALL!AD11,0)</f>
        <v>6.0728999999999998E-10</v>
      </c>
      <c r="AA74" s="16">
        <f>IFERROR(ALL!AE11,0)</f>
        <v>3.6612000000000002E-10</v>
      </c>
      <c r="AB74" s="16">
        <f>IFERROR(ALL!AF11,0)</f>
        <v>2.1820999999999999E-10</v>
      </c>
      <c r="AC74" s="16">
        <f>IFERROR(ALL!AG11,0)</f>
        <v>0</v>
      </c>
      <c r="AD74" s="16">
        <f>IFERROR(ALL!AH11,0)</f>
        <v>0</v>
      </c>
      <c r="AE74" s="16">
        <f>IFERROR(ALL!AI11,0)</f>
        <v>0</v>
      </c>
      <c r="AF74" s="16">
        <f>IFERROR(ALL!AJ11,0)</f>
        <v>0</v>
      </c>
      <c r="AG74" s="16">
        <f>IFERROR(ALL!AK11,0)</f>
        <v>0</v>
      </c>
      <c r="AH74" s="16">
        <f>IFERROR(ALL!AL11,0)</f>
        <v>0</v>
      </c>
      <c r="AI74" s="16">
        <f>IFERROR(ALL!AM11,0)</f>
        <v>0</v>
      </c>
      <c r="AJ74" s="16">
        <f>IFERROR(ALL!AN11,0)</f>
        <v>0</v>
      </c>
      <c r="AK74" s="16">
        <f>IFERROR(ALL!AO11,0)</f>
        <v>0</v>
      </c>
      <c r="AL74" s="16">
        <f>IFERROR(ALL!AP11,0)</f>
        <v>0</v>
      </c>
      <c r="AM74" s="16">
        <f>IFERROR(ALL!AQ11,0)</f>
        <v>0</v>
      </c>
      <c r="AN74" s="16">
        <f>IFERROR(ALL!AR11,0)</f>
        <v>0</v>
      </c>
      <c r="AO74" s="16">
        <f>IFERROR(ALL!AS11,0)</f>
        <v>0</v>
      </c>
      <c r="AP74" s="16">
        <f>IFERROR(ALL!AT11,0)</f>
        <v>0</v>
      </c>
      <c r="AQ74" s="16">
        <f>IFERROR(ALL!AU11,0)</f>
        <v>0</v>
      </c>
      <c r="AR74" s="16">
        <f>IFERROR(ALL!AV11,0)</f>
        <v>0</v>
      </c>
      <c r="AS74" s="16">
        <f>IFERROR(ALL!AW11,0)</f>
        <v>0</v>
      </c>
      <c r="AT74" s="16">
        <f>IFERROR(ALL!AX11,0)</f>
        <v>0</v>
      </c>
      <c r="AU74" s="16">
        <f>IFERROR(ALL!AY11,0)</f>
        <v>0</v>
      </c>
      <c r="AV74" s="16">
        <f>IFERROR(ALL!AZ11,0)</f>
        <v>0</v>
      </c>
      <c r="AW74" s="16">
        <f>IFERROR(ALL!BA11,0)</f>
        <v>0</v>
      </c>
      <c r="AX74" s="16">
        <f>IFERROR(ALL!BB11,0)</f>
        <v>0</v>
      </c>
      <c r="AY74" s="16">
        <f>IFERROR(ALL!BC11,0)</f>
        <v>0</v>
      </c>
      <c r="AZ74" s="16">
        <f>IFERROR(ALL!BD11,0)</f>
        <v>0</v>
      </c>
      <c r="BA74" s="16">
        <f>IFERROR(ALL!BE11,0)</f>
        <v>0</v>
      </c>
      <c r="BB74" s="16">
        <f>IFERROR(ALL!BF11,0)</f>
        <v>0</v>
      </c>
      <c r="BC74" s="16">
        <f>IFERROR(ALL!BG11,0)</f>
        <v>0</v>
      </c>
      <c r="BD74" s="16">
        <f>IFERROR(ALL!BH11,0)</f>
        <v>0</v>
      </c>
      <c r="BE74" s="16">
        <f>IFERROR(ALL!BI11,0)</f>
        <v>0</v>
      </c>
      <c r="BF74" s="16">
        <f>IFERROR(ALL!BJ11,0)</f>
        <v>0</v>
      </c>
      <c r="BG74" s="16">
        <f>IFERROR(ALL!BK11,0)</f>
        <v>0</v>
      </c>
      <c r="BH74" s="16">
        <f>IFERROR(ALL!BL11,0)</f>
        <v>0</v>
      </c>
      <c r="BI74" s="16">
        <f>IFERROR(ALL!BM11,0)</f>
        <v>0</v>
      </c>
      <c r="BJ74" s="16">
        <f>IFERROR(ALL!BN11,0)</f>
        <v>0</v>
      </c>
      <c r="BK74" s="16">
        <f>IFERROR(ALL!BO11,0)</f>
        <v>0</v>
      </c>
      <c r="BL74" s="16">
        <f>IFERROR(ALL!BP11,0)</f>
        <v>0</v>
      </c>
      <c r="BM74" s="16">
        <f>IFERROR(ALL!BQ11,0)</f>
        <v>0</v>
      </c>
      <c r="BN74" s="16">
        <f>IFERROR(ALL!BR11,0)</f>
        <v>0</v>
      </c>
      <c r="BO74" s="16">
        <f>IFERROR(ALL!BS11,0)</f>
        <v>0</v>
      </c>
      <c r="BP74" s="16">
        <f>IFERROR(ALL!BT11,0)</f>
        <v>0</v>
      </c>
      <c r="BQ74" s="16">
        <f>IFERROR(ALL!BU11,0)</f>
        <v>0</v>
      </c>
      <c r="BR74" s="16">
        <f>IFERROR(ALL!BV11,0)</f>
        <v>0</v>
      </c>
      <c r="BS74" s="16">
        <f>IFERROR(ALL!BW11,0)</f>
        <v>0</v>
      </c>
      <c r="BT74" s="16">
        <f>IFERROR(ALL!BX11,0)</f>
        <v>0</v>
      </c>
    </row>
    <row r="75" spans="1:72" ht="21.75" hidden="1" outlineLevel="1" thickBot="1" x14ac:dyDescent="0.4">
      <c r="A75" s="85" t="str">
        <f>ALL!E12</f>
        <v>(l)Ga2Se3</v>
      </c>
      <c r="B75" s="16">
        <f>IFERROR(ALL!F12,0)</f>
        <v>3.9997999999999999E-2</v>
      </c>
      <c r="C75" s="16">
        <f>IFERROR(ALL!G12,0)</f>
        <v>3.9996999999999998E-2</v>
      </c>
      <c r="D75" s="16">
        <f>IFERROR(ALL!H12,0)</f>
        <v>3.9995000000000003E-2</v>
      </c>
      <c r="E75" s="16">
        <f>IFERROR(ALL!I12,0)</f>
        <v>3.9992E-2</v>
      </c>
      <c r="F75" s="16">
        <f>IFERROR(ALL!J12,0)</f>
        <v>3.9988000000000003E-2</v>
      </c>
      <c r="G75" s="16">
        <f>IFERROR(ALL!K12,0)</f>
        <v>3.9884000000000003E-2</v>
      </c>
      <c r="H75" s="16">
        <f>IFERROR(ALL!L12,0)</f>
        <v>3.9967999999999997E-2</v>
      </c>
      <c r="I75" s="16">
        <f>IFERROR(ALL!M12,0)</f>
        <v>3.9942999999999999E-2</v>
      </c>
      <c r="J75" s="16">
        <f>IFERROR(ALL!N12,0)</f>
        <v>3.9912000000000003E-2</v>
      </c>
      <c r="K75" s="16">
        <f>IFERROR(ALL!O12,0)</f>
        <v>3.9870000000000003E-2</v>
      </c>
      <c r="L75" s="16">
        <f>IFERROR(ALL!P12,0)</f>
        <v>3.9807000000000002E-2</v>
      </c>
      <c r="M75" s="16">
        <f>IFERROR(ALL!Q12,0)</f>
        <v>3.9785000000000001E-2</v>
      </c>
      <c r="N75" s="16">
        <f>IFERROR(ALL!R12,0)</f>
        <v>3.9759999999999997E-2</v>
      </c>
      <c r="O75" s="16">
        <f>IFERROR(ALL!S12,0)</f>
        <v>3.9731000000000002E-2</v>
      </c>
      <c r="P75" s="16">
        <f>IFERROR(ALL!T12,0)</f>
        <v>3.9683000000000003E-2</v>
      </c>
      <c r="Q75" s="16">
        <f>IFERROR(ALL!U12,0)</f>
        <v>2.0593E-2</v>
      </c>
      <c r="R75" s="16">
        <f>IFERROR(ALL!V12,0)</f>
        <v>1.0302E-2</v>
      </c>
      <c r="S75" s="16">
        <f>IFERROR(ALL!W12,0)</f>
        <v>5.2808000000000004E-3</v>
      </c>
      <c r="T75" s="16">
        <f>IFERROR(ALL!X12,0)</f>
        <v>2.6892000000000001E-3</v>
      </c>
      <c r="U75" s="16">
        <f>IFERROR(ALL!Y12,0)</f>
        <v>1.31E-3</v>
      </c>
      <c r="V75" s="16">
        <f>IFERROR(ALL!Z12,0)</f>
        <v>5.6632999999999998E-4</v>
      </c>
      <c r="W75" s="16">
        <f>IFERROR(ALL!AA12,0)</f>
        <v>1.6729000000000001E-4</v>
      </c>
      <c r="X75" s="16">
        <f>IFERROR(ALL!AB12,0)</f>
        <v>5.0730000000000004E-6</v>
      </c>
      <c r="Y75" s="16">
        <f>IFERROR(ALL!AC12,0)</f>
        <v>5.3879000000000004E-9</v>
      </c>
      <c r="Z75" s="16">
        <f>IFERROR(ALL!AD12,0)</f>
        <v>5.8845999999999995E-10</v>
      </c>
      <c r="AA75" s="16">
        <f>IFERROR(ALL!AE12,0)</f>
        <v>2.3276000000000001E-10</v>
      </c>
      <c r="AB75" s="16">
        <f>IFERROR(ALL!AF12,0)</f>
        <v>9.2354000000000005E-11</v>
      </c>
      <c r="AC75" s="16">
        <f>IFERROR(ALL!AG12,0)</f>
        <v>0</v>
      </c>
      <c r="AD75" s="16">
        <f>IFERROR(ALL!AH12,0)</f>
        <v>0</v>
      </c>
      <c r="AE75" s="16">
        <f>IFERROR(ALL!AI12,0)</f>
        <v>0</v>
      </c>
      <c r="AF75" s="16">
        <f>IFERROR(ALL!AJ12,0)</f>
        <v>0</v>
      </c>
      <c r="AG75" s="16">
        <f>IFERROR(ALL!AK12,0)</f>
        <v>0</v>
      </c>
      <c r="AH75" s="16">
        <f>IFERROR(ALL!AL12,0)</f>
        <v>0</v>
      </c>
      <c r="AI75" s="16">
        <f>IFERROR(ALL!AM12,0)</f>
        <v>0</v>
      </c>
      <c r="AJ75" s="16">
        <f>IFERROR(ALL!AN12,0)</f>
        <v>0</v>
      </c>
      <c r="AK75" s="16">
        <f>IFERROR(ALL!AO12,0)</f>
        <v>0</v>
      </c>
      <c r="AL75" s="16">
        <f>IFERROR(ALL!AP12,0)</f>
        <v>0</v>
      </c>
      <c r="AM75" s="16">
        <f>IFERROR(ALL!AQ12,0)</f>
        <v>0</v>
      </c>
      <c r="AN75" s="16">
        <f>IFERROR(ALL!AR12,0)</f>
        <v>0</v>
      </c>
      <c r="AO75" s="16">
        <f>IFERROR(ALL!AS12,0)</f>
        <v>0</v>
      </c>
      <c r="AP75" s="16">
        <f>IFERROR(ALL!AT12,0)</f>
        <v>0</v>
      </c>
      <c r="AQ75" s="16">
        <f>IFERROR(ALL!AU12,0)</f>
        <v>0</v>
      </c>
      <c r="AR75" s="16">
        <f>IFERROR(ALL!AV12,0)</f>
        <v>0</v>
      </c>
      <c r="AS75" s="16">
        <f>IFERROR(ALL!AW12,0)</f>
        <v>0</v>
      </c>
      <c r="AT75" s="16">
        <f>IFERROR(ALL!AX12,0)</f>
        <v>0</v>
      </c>
      <c r="AU75" s="16">
        <f>IFERROR(ALL!AY12,0)</f>
        <v>0</v>
      </c>
      <c r="AV75" s="16">
        <f>IFERROR(ALL!AZ12,0)</f>
        <v>0</v>
      </c>
      <c r="AW75" s="16">
        <f>IFERROR(ALL!BA12,0)</f>
        <v>0</v>
      </c>
      <c r="AX75" s="16">
        <f>IFERROR(ALL!BB12,0)</f>
        <v>0</v>
      </c>
      <c r="AY75" s="16">
        <f>IFERROR(ALL!BC12,0)</f>
        <v>0</v>
      </c>
      <c r="AZ75" s="16">
        <f>IFERROR(ALL!BD12,0)</f>
        <v>0</v>
      </c>
      <c r="BA75" s="16">
        <f>IFERROR(ALL!BE12,0)</f>
        <v>0</v>
      </c>
      <c r="BB75" s="16">
        <f>IFERROR(ALL!BF12,0)</f>
        <v>0</v>
      </c>
      <c r="BC75" s="16">
        <f>IFERROR(ALL!BG12,0)</f>
        <v>0</v>
      </c>
      <c r="BD75" s="16">
        <f>IFERROR(ALL!BH12,0)</f>
        <v>0</v>
      </c>
      <c r="BE75" s="16">
        <f>IFERROR(ALL!BI12,0)</f>
        <v>0</v>
      </c>
      <c r="BF75" s="16">
        <f>IFERROR(ALL!BJ12,0)</f>
        <v>0</v>
      </c>
      <c r="BG75" s="16">
        <f>IFERROR(ALL!BK12,0)</f>
        <v>0</v>
      </c>
      <c r="BH75" s="16">
        <f>IFERROR(ALL!BL12,0)</f>
        <v>0</v>
      </c>
      <c r="BI75" s="16">
        <f>IFERROR(ALL!BM12,0)</f>
        <v>0</v>
      </c>
      <c r="BJ75" s="16">
        <f>IFERROR(ALL!BN12,0)</f>
        <v>0</v>
      </c>
      <c r="BK75" s="16">
        <f>IFERROR(ALL!BO12,0)</f>
        <v>0</v>
      </c>
      <c r="BL75" s="16">
        <f>IFERROR(ALL!BP12,0)</f>
        <v>0</v>
      </c>
      <c r="BM75" s="16">
        <f>IFERROR(ALL!BQ12,0)</f>
        <v>0</v>
      </c>
      <c r="BN75" s="16">
        <f>IFERROR(ALL!BR12,0)</f>
        <v>0</v>
      </c>
      <c r="BO75" s="16">
        <f>IFERROR(ALL!BS12,0)</f>
        <v>0</v>
      </c>
      <c r="BP75" s="16">
        <f>IFERROR(ALL!BT12,0)</f>
        <v>0</v>
      </c>
      <c r="BQ75" s="16">
        <f>IFERROR(ALL!BU12,0)</f>
        <v>0</v>
      </c>
      <c r="BR75" s="16">
        <f>IFERROR(ALL!BV12,0)</f>
        <v>0</v>
      </c>
      <c r="BS75" s="16">
        <f>IFERROR(ALL!BW12,0)</f>
        <v>0</v>
      </c>
      <c r="BT75" s="16">
        <f>IFERROR(ALL!BX12,0)</f>
        <v>0</v>
      </c>
    </row>
    <row r="76" spans="1:72" ht="21.75" hidden="1" outlineLevel="1" thickBot="1" x14ac:dyDescent="0.4">
      <c r="A76" s="85" t="str">
        <f>ALL!E13</f>
        <v>(l)GaSe</v>
      </c>
      <c r="B76" s="16">
        <f>IFERROR(ALL!F13,0)</f>
        <v>3.2770000000000001E-6</v>
      </c>
      <c r="C76" s="16">
        <f>IFERROR(ALL!G13,0)</f>
        <v>5.8621000000000002E-6</v>
      </c>
      <c r="D76" s="16">
        <f>IFERROR(ALL!H13,0)</f>
        <v>9.8557999999999997E-6</v>
      </c>
      <c r="E76" s="16">
        <f>IFERROR(ALL!I13,0)</f>
        <v>1.5722999999999998E-5</v>
      </c>
      <c r="F76" s="16">
        <f>IFERROR(ALL!J13,0)</f>
        <v>2.3985000000000002E-5</v>
      </c>
      <c r="G76" s="16">
        <f>IFERROR(ALL!K13,0)</f>
        <v>2.3111E-4</v>
      </c>
      <c r="H76" s="16">
        <f>IFERROR(ALL!L13,0)</f>
        <v>6.3149000000000001E-5</v>
      </c>
      <c r="I76" s="16">
        <f>IFERROR(ALL!M13,0)</f>
        <v>1.1344E-4</v>
      </c>
      <c r="J76" s="16">
        <f>IFERROR(ALL!N13,0)</f>
        <v>1.7678E-4</v>
      </c>
      <c r="K76" s="16">
        <f>IFERROR(ALL!O13,0)</f>
        <v>2.5963000000000001E-4</v>
      </c>
      <c r="L76" s="16">
        <f>IFERROR(ALL!P13,0)</f>
        <v>3.8693000000000001E-4</v>
      </c>
      <c r="M76" s="16">
        <f>IFERROR(ALL!Q13,0)</f>
        <v>4.3048000000000001E-4</v>
      </c>
      <c r="N76" s="16">
        <f>IFERROR(ALL!R13,0)</f>
        <v>4.8024999999999999E-4</v>
      </c>
      <c r="O76" s="16">
        <f>IFERROR(ALL!S13,0)</f>
        <v>5.3706000000000001E-4</v>
      </c>
      <c r="P76" s="16">
        <f>IFERROR(ALL!T13,0)</f>
        <v>6.0161000000000004E-4</v>
      </c>
      <c r="Q76" s="16">
        <f>IFERROR(ALL!U13,0)</f>
        <v>4.5182000000000002E-4</v>
      </c>
      <c r="R76" s="16">
        <f>IFERROR(ALL!V13,0)</f>
        <v>3.3845000000000001E-4</v>
      </c>
      <c r="S76" s="16">
        <f>IFERROR(ALL!W13,0)</f>
        <v>2.5912E-4</v>
      </c>
      <c r="T76" s="16">
        <f>IFERROR(ALL!X13,0)</f>
        <v>1.9701000000000001E-4</v>
      </c>
      <c r="U76" s="16">
        <f>IFERROR(ALL!Y13,0)</f>
        <v>1.438E-4</v>
      </c>
      <c r="V76" s="16">
        <f>IFERROR(ALL!Z13,0)</f>
        <v>9.4078000000000003E-5</v>
      </c>
      <c r="W76" s="16">
        <f>IFERROR(ALL!AA13,0)</f>
        <v>4.2972000000000001E-5</v>
      </c>
      <c r="X76" s="16">
        <f>IFERROR(ALL!AB13,0)</f>
        <v>1.9804000000000001E-6</v>
      </c>
      <c r="Y76" s="16">
        <f>IFERROR(ALL!AC13,0)</f>
        <v>2.8065000000000002E-9</v>
      </c>
      <c r="Z76" s="16">
        <f>IFERROR(ALL!AD13,0)</f>
        <v>4.0194000000000001E-10</v>
      </c>
      <c r="AA76" s="16">
        <f>IFERROR(ALL!AE13,0)</f>
        <v>2.0637999999999999E-10</v>
      </c>
      <c r="AB76" s="16">
        <f>IFERROR(ALL!AF13,0)</f>
        <v>1.053E-10</v>
      </c>
      <c r="AC76" s="16">
        <f>IFERROR(ALL!AG13,0)</f>
        <v>0</v>
      </c>
      <c r="AD76" s="16">
        <f>IFERROR(ALL!AH13,0)</f>
        <v>0</v>
      </c>
      <c r="AE76" s="16">
        <f>IFERROR(ALL!AI13,0)</f>
        <v>0</v>
      </c>
      <c r="AF76" s="16">
        <f>IFERROR(ALL!AJ13,0)</f>
        <v>0</v>
      </c>
      <c r="AG76" s="16">
        <f>IFERROR(ALL!AK13,0)</f>
        <v>0</v>
      </c>
      <c r="AH76" s="16">
        <f>IFERROR(ALL!AL13,0)</f>
        <v>0</v>
      </c>
      <c r="AI76" s="16">
        <f>IFERROR(ALL!AM13,0)</f>
        <v>0</v>
      </c>
      <c r="AJ76" s="16">
        <f>IFERROR(ALL!AN13,0)</f>
        <v>0</v>
      </c>
      <c r="AK76" s="16">
        <f>IFERROR(ALL!AO13,0)</f>
        <v>0</v>
      </c>
      <c r="AL76" s="16">
        <f>IFERROR(ALL!AP13,0)</f>
        <v>0</v>
      </c>
      <c r="AM76" s="16">
        <f>IFERROR(ALL!AQ13,0)</f>
        <v>0</v>
      </c>
      <c r="AN76" s="16">
        <f>IFERROR(ALL!AR13,0)</f>
        <v>0</v>
      </c>
      <c r="AO76" s="16">
        <f>IFERROR(ALL!AS13,0)</f>
        <v>0</v>
      </c>
      <c r="AP76" s="16">
        <f>IFERROR(ALL!AT13,0)</f>
        <v>0</v>
      </c>
      <c r="AQ76" s="16">
        <f>IFERROR(ALL!AU13,0)</f>
        <v>0</v>
      </c>
      <c r="AR76" s="16">
        <f>IFERROR(ALL!AV13,0)</f>
        <v>0</v>
      </c>
      <c r="AS76" s="16">
        <f>IFERROR(ALL!AW13,0)</f>
        <v>0</v>
      </c>
      <c r="AT76" s="16">
        <f>IFERROR(ALL!AX13,0)</f>
        <v>0</v>
      </c>
      <c r="AU76" s="16">
        <f>IFERROR(ALL!AY13,0)</f>
        <v>0</v>
      </c>
      <c r="AV76" s="16">
        <f>IFERROR(ALL!AZ13,0)</f>
        <v>0</v>
      </c>
      <c r="AW76" s="16">
        <f>IFERROR(ALL!BA13,0)</f>
        <v>0</v>
      </c>
      <c r="AX76" s="16">
        <f>IFERROR(ALL!BB13,0)</f>
        <v>0</v>
      </c>
      <c r="AY76" s="16">
        <f>IFERROR(ALL!BC13,0)</f>
        <v>0</v>
      </c>
      <c r="AZ76" s="16">
        <f>IFERROR(ALL!BD13,0)</f>
        <v>0</v>
      </c>
      <c r="BA76" s="16">
        <f>IFERROR(ALL!BE13,0)</f>
        <v>0</v>
      </c>
      <c r="BB76" s="16">
        <f>IFERROR(ALL!BF13,0)</f>
        <v>0</v>
      </c>
      <c r="BC76" s="16">
        <f>IFERROR(ALL!BG13,0)</f>
        <v>0</v>
      </c>
      <c r="BD76" s="16">
        <f>IFERROR(ALL!BH13,0)</f>
        <v>0</v>
      </c>
      <c r="BE76" s="16">
        <f>IFERROR(ALL!BI13,0)</f>
        <v>0</v>
      </c>
      <c r="BF76" s="16">
        <f>IFERROR(ALL!BJ13,0)</f>
        <v>0</v>
      </c>
      <c r="BG76" s="16">
        <f>IFERROR(ALL!BK13,0)</f>
        <v>0</v>
      </c>
      <c r="BH76" s="16">
        <f>IFERROR(ALL!BL13,0)</f>
        <v>0</v>
      </c>
      <c r="BI76" s="16">
        <f>IFERROR(ALL!BM13,0)</f>
        <v>0</v>
      </c>
      <c r="BJ76" s="16">
        <f>IFERROR(ALL!BN13,0)</f>
        <v>0</v>
      </c>
      <c r="BK76" s="16">
        <f>IFERROR(ALL!BO13,0)</f>
        <v>0</v>
      </c>
      <c r="BL76" s="16">
        <f>IFERROR(ALL!BP13,0)</f>
        <v>0</v>
      </c>
      <c r="BM76" s="16">
        <f>IFERROR(ALL!BQ13,0)</f>
        <v>0</v>
      </c>
      <c r="BN76" s="16">
        <f>IFERROR(ALL!BR13,0)</f>
        <v>0</v>
      </c>
      <c r="BO76" s="16">
        <f>IFERROR(ALL!BS13,0)</f>
        <v>0</v>
      </c>
      <c r="BP76" s="16">
        <f>IFERROR(ALL!BT13,0)</f>
        <v>0</v>
      </c>
      <c r="BQ76" s="16">
        <f>IFERROR(ALL!BU13,0)</f>
        <v>0</v>
      </c>
      <c r="BR76" s="16">
        <f>IFERROR(ALL!BV13,0)</f>
        <v>0</v>
      </c>
      <c r="BS76" s="16">
        <f>IFERROR(ALL!BW13,0)</f>
        <v>0</v>
      </c>
      <c r="BT76" s="16">
        <f>IFERROR(ALL!BX13,0)</f>
        <v>0</v>
      </c>
    </row>
    <row r="77" spans="1:72" ht="21.75" hidden="1" outlineLevel="1" thickBot="1" x14ac:dyDescent="0.4">
      <c r="A77" s="85" t="str">
        <f>ALL!E14</f>
        <v>(l)Ga2Se3</v>
      </c>
      <c r="B77" s="16">
        <f>IFERROR(ALL!F14,0)</f>
        <v>3.9997999999999999E-2</v>
      </c>
      <c r="C77" s="16">
        <f>IFERROR(ALL!G14,0)</f>
        <v>3.9996999999999998E-2</v>
      </c>
      <c r="D77" s="16">
        <f>IFERROR(ALL!H14,0)</f>
        <v>3.9995000000000003E-2</v>
      </c>
      <c r="E77" s="16">
        <f>IFERROR(ALL!I14,0)</f>
        <v>3.9992E-2</v>
      </c>
      <c r="F77" s="16">
        <f>IFERROR(ALL!J14,0)</f>
        <v>3.9988000000000003E-2</v>
      </c>
      <c r="G77" s="16">
        <f>IFERROR(ALL!K14,0)</f>
        <v>3.9884000000000003E-2</v>
      </c>
      <c r="H77" s="16">
        <f>IFERROR(ALL!L14,0)</f>
        <v>3.9967999999999997E-2</v>
      </c>
      <c r="I77" s="16">
        <f>IFERROR(ALL!M14,0)</f>
        <v>3.9942999999999999E-2</v>
      </c>
      <c r="J77" s="16">
        <f>IFERROR(ALL!N14,0)</f>
        <v>3.9912000000000003E-2</v>
      </c>
      <c r="K77" s="16">
        <f>IFERROR(ALL!O14,0)</f>
        <v>3.9870000000000003E-2</v>
      </c>
      <c r="L77" s="16">
        <f>IFERROR(ALL!P14,0)</f>
        <v>3.9807000000000002E-2</v>
      </c>
      <c r="M77" s="16">
        <f>IFERROR(ALL!Q14,0)</f>
        <v>3.9785000000000001E-2</v>
      </c>
      <c r="N77" s="16">
        <f>IFERROR(ALL!R14,0)</f>
        <v>3.9759999999999997E-2</v>
      </c>
      <c r="O77" s="16">
        <f>IFERROR(ALL!S14,0)</f>
        <v>3.9731000000000002E-2</v>
      </c>
      <c r="P77" s="16">
        <f>IFERROR(ALL!T14,0)</f>
        <v>3.9683000000000003E-2</v>
      </c>
      <c r="Q77" s="16">
        <f>IFERROR(ALL!U14,0)</f>
        <v>2.0593E-2</v>
      </c>
      <c r="R77" s="16">
        <f>IFERROR(ALL!V14,0)</f>
        <v>1.0302E-2</v>
      </c>
      <c r="S77" s="16">
        <f>IFERROR(ALL!W14,0)</f>
        <v>5.2808000000000004E-3</v>
      </c>
      <c r="T77" s="16">
        <f>IFERROR(ALL!X14,0)</f>
        <v>2.6892000000000001E-3</v>
      </c>
      <c r="U77" s="16">
        <f>IFERROR(ALL!Y14,0)</f>
        <v>1.31E-3</v>
      </c>
      <c r="V77" s="16">
        <f>IFERROR(ALL!Z14,0)</f>
        <v>5.6632999999999998E-4</v>
      </c>
      <c r="W77" s="16">
        <f>IFERROR(ALL!AA14,0)</f>
        <v>1.6729000000000001E-4</v>
      </c>
      <c r="X77" s="16">
        <f>IFERROR(ALL!AB14,0)</f>
        <v>5.0730000000000004E-6</v>
      </c>
      <c r="Y77" s="16">
        <f>IFERROR(ALL!AC14,0)</f>
        <v>5.3879000000000004E-9</v>
      </c>
      <c r="Z77" s="16">
        <f>IFERROR(ALL!AD14,0)</f>
        <v>5.8845999999999995E-10</v>
      </c>
      <c r="AA77" s="16">
        <f>IFERROR(ALL!AE14,0)</f>
        <v>2.3276000000000001E-10</v>
      </c>
      <c r="AB77" s="16">
        <f>IFERROR(ALL!AF14,0)</f>
        <v>9.2354000000000005E-11</v>
      </c>
      <c r="AC77" s="16">
        <f>IFERROR(ALL!AG14,0)</f>
        <v>0</v>
      </c>
      <c r="AD77" s="16">
        <f>IFERROR(ALL!AH14,0)</f>
        <v>0</v>
      </c>
      <c r="AE77" s="16">
        <f>IFERROR(ALL!AI14,0)</f>
        <v>0</v>
      </c>
      <c r="AF77" s="16">
        <f>IFERROR(ALL!AJ14,0)</f>
        <v>0</v>
      </c>
      <c r="AG77" s="16">
        <f>IFERROR(ALL!AK14,0)</f>
        <v>0</v>
      </c>
      <c r="AH77" s="16">
        <f>IFERROR(ALL!AL14,0)</f>
        <v>0</v>
      </c>
      <c r="AI77" s="16">
        <f>IFERROR(ALL!AM14,0)</f>
        <v>0</v>
      </c>
      <c r="AJ77" s="16">
        <f>IFERROR(ALL!AN14,0)</f>
        <v>0</v>
      </c>
      <c r="AK77" s="16">
        <f>IFERROR(ALL!AO14,0)</f>
        <v>0</v>
      </c>
      <c r="AL77" s="16">
        <f>IFERROR(ALL!AP14,0)</f>
        <v>0</v>
      </c>
      <c r="AM77" s="16">
        <f>IFERROR(ALL!AQ14,0)</f>
        <v>0</v>
      </c>
      <c r="AN77" s="16">
        <f>IFERROR(ALL!AR14,0)</f>
        <v>0</v>
      </c>
      <c r="AO77" s="16">
        <f>IFERROR(ALL!AS14,0)</f>
        <v>0</v>
      </c>
      <c r="AP77" s="16">
        <f>IFERROR(ALL!AT14,0)</f>
        <v>0</v>
      </c>
      <c r="AQ77" s="16">
        <f>IFERROR(ALL!AU14,0)</f>
        <v>0</v>
      </c>
      <c r="AR77" s="16">
        <f>IFERROR(ALL!AV14,0)</f>
        <v>0</v>
      </c>
      <c r="AS77" s="16">
        <f>IFERROR(ALL!AW14,0)</f>
        <v>0</v>
      </c>
      <c r="AT77" s="16">
        <f>IFERROR(ALL!AX14,0)</f>
        <v>0</v>
      </c>
      <c r="AU77" s="16">
        <f>IFERROR(ALL!AY14,0)</f>
        <v>0</v>
      </c>
      <c r="AV77" s="16">
        <f>IFERROR(ALL!AZ14,0)</f>
        <v>0</v>
      </c>
      <c r="AW77" s="16">
        <f>IFERROR(ALL!BA14,0)</f>
        <v>0</v>
      </c>
      <c r="AX77" s="16">
        <f>IFERROR(ALL!BB14,0)</f>
        <v>0</v>
      </c>
      <c r="AY77" s="16">
        <f>IFERROR(ALL!BC14,0)</f>
        <v>0</v>
      </c>
      <c r="AZ77" s="16">
        <f>IFERROR(ALL!BD14,0)</f>
        <v>0</v>
      </c>
      <c r="BA77" s="16">
        <f>IFERROR(ALL!BE14,0)</f>
        <v>0</v>
      </c>
      <c r="BB77" s="16">
        <f>IFERROR(ALL!BF14,0)</f>
        <v>0</v>
      </c>
      <c r="BC77" s="16">
        <f>IFERROR(ALL!BG14,0)</f>
        <v>0</v>
      </c>
      <c r="BD77" s="16">
        <f>IFERROR(ALL!BH14,0)</f>
        <v>0</v>
      </c>
      <c r="BE77" s="16">
        <f>IFERROR(ALL!BI14,0)</f>
        <v>0</v>
      </c>
      <c r="BF77" s="16">
        <f>IFERROR(ALL!BJ14,0)</f>
        <v>0</v>
      </c>
      <c r="BG77" s="16">
        <f>IFERROR(ALL!BK14,0)</f>
        <v>0</v>
      </c>
      <c r="BH77" s="16">
        <f>IFERROR(ALL!BL14,0)</f>
        <v>0</v>
      </c>
      <c r="BI77" s="16">
        <f>IFERROR(ALL!BM14,0)</f>
        <v>0</v>
      </c>
      <c r="BJ77" s="16">
        <f>IFERROR(ALL!BN14,0)</f>
        <v>0</v>
      </c>
      <c r="BK77" s="16">
        <f>IFERROR(ALL!BO14,0)</f>
        <v>0</v>
      </c>
      <c r="BL77" s="16">
        <f>IFERROR(ALL!BP14,0)</f>
        <v>0</v>
      </c>
      <c r="BM77" s="16">
        <f>IFERROR(ALL!BQ14,0)</f>
        <v>0</v>
      </c>
      <c r="BN77" s="16">
        <f>IFERROR(ALL!BR14,0)</f>
        <v>0</v>
      </c>
      <c r="BO77" s="16">
        <f>IFERROR(ALL!BS14,0)</f>
        <v>0</v>
      </c>
      <c r="BP77" s="16">
        <f>IFERROR(ALL!BT14,0)</f>
        <v>0</v>
      </c>
      <c r="BQ77" s="16">
        <f>IFERROR(ALL!BU14,0)</f>
        <v>0</v>
      </c>
      <c r="BR77" s="16">
        <f>IFERROR(ALL!BV14,0)</f>
        <v>0</v>
      </c>
      <c r="BS77" s="16">
        <f>IFERROR(ALL!BW14,0)</f>
        <v>0</v>
      </c>
      <c r="BT77" s="16">
        <f>IFERROR(ALL!BX14,0)</f>
        <v>0</v>
      </c>
    </row>
    <row r="78" spans="1:72" ht="21.75" hidden="1" outlineLevel="1" thickBot="1" x14ac:dyDescent="0.4">
      <c r="A78" s="85" t="str">
        <f>ALL!E15</f>
        <v>(l)GaSe</v>
      </c>
      <c r="B78" s="16">
        <f>IFERROR(ALL!F15,0)</f>
        <v>3.2770000000000001E-6</v>
      </c>
      <c r="C78" s="16">
        <f>IFERROR(ALL!G15,0)</f>
        <v>5.8621000000000002E-6</v>
      </c>
      <c r="D78" s="16">
        <f>IFERROR(ALL!H15,0)</f>
        <v>9.8557999999999997E-6</v>
      </c>
      <c r="E78" s="16">
        <f>IFERROR(ALL!I15,0)</f>
        <v>1.5722999999999998E-5</v>
      </c>
      <c r="F78" s="16">
        <f>IFERROR(ALL!J15,0)</f>
        <v>2.3985000000000002E-5</v>
      </c>
      <c r="G78" s="16">
        <f>IFERROR(ALL!K15,0)</f>
        <v>2.3111E-4</v>
      </c>
      <c r="H78" s="16">
        <f>IFERROR(ALL!L15,0)</f>
        <v>6.3149000000000001E-5</v>
      </c>
      <c r="I78" s="16">
        <f>IFERROR(ALL!M15,0)</f>
        <v>1.1344E-4</v>
      </c>
      <c r="J78" s="16">
        <f>IFERROR(ALL!N15,0)</f>
        <v>1.7678E-4</v>
      </c>
      <c r="K78" s="16">
        <f>IFERROR(ALL!O15,0)</f>
        <v>2.5963000000000001E-4</v>
      </c>
      <c r="L78" s="16">
        <f>IFERROR(ALL!P15,0)</f>
        <v>3.8693000000000001E-4</v>
      </c>
      <c r="M78" s="16">
        <f>IFERROR(ALL!Q15,0)</f>
        <v>4.3048000000000001E-4</v>
      </c>
      <c r="N78" s="16">
        <f>IFERROR(ALL!R15,0)</f>
        <v>4.8024999999999999E-4</v>
      </c>
      <c r="O78" s="16">
        <f>IFERROR(ALL!S15,0)</f>
        <v>5.3706000000000001E-4</v>
      </c>
      <c r="P78" s="16">
        <f>IFERROR(ALL!T15,0)</f>
        <v>6.0161000000000004E-4</v>
      </c>
      <c r="Q78" s="16">
        <f>IFERROR(ALL!U15,0)</f>
        <v>4.5182000000000002E-4</v>
      </c>
      <c r="R78" s="16">
        <f>IFERROR(ALL!V15,0)</f>
        <v>3.3845000000000001E-4</v>
      </c>
      <c r="S78" s="16">
        <f>IFERROR(ALL!W15,0)</f>
        <v>2.5912E-4</v>
      </c>
      <c r="T78" s="16">
        <f>IFERROR(ALL!X15,0)</f>
        <v>1.9701000000000001E-4</v>
      </c>
      <c r="U78" s="16">
        <f>IFERROR(ALL!Y15,0)</f>
        <v>1.438E-4</v>
      </c>
      <c r="V78" s="16">
        <f>IFERROR(ALL!Z15,0)</f>
        <v>9.4078000000000003E-5</v>
      </c>
      <c r="W78" s="16">
        <f>IFERROR(ALL!AA15,0)</f>
        <v>4.2972000000000001E-5</v>
      </c>
      <c r="X78" s="16">
        <f>IFERROR(ALL!AB15,0)</f>
        <v>1.9804000000000001E-6</v>
      </c>
      <c r="Y78" s="16">
        <f>IFERROR(ALL!AC15,0)</f>
        <v>2.8065000000000002E-9</v>
      </c>
      <c r="Z78" s="16">
        <f>IFERROR(ALL!AD15,0)</f>
        <v>4.0194000000000001E-10</v>
      </c>
      <c r="AA78" s="16">
        <f>IFERROR(ALL!AE15,0)</f>
        <v>2.0637999999999999E-10</v>
      </c>
      <c r="AB78" s="16">
        <f>IFERROR(ALL!AF15,0)</f>
        <v>1.053E-10</v>
      </c>
      <c r="AC78" s="16">
        <f>IFERROR(ALL!AG15,0)</f>
        <v>0</v>
      </c>
      <c r="AD78" s="16">
        <f>IFERROR(ALL!AH15,0)</f>
        <v>0</v>
      </c>
      <c r="AE78" s="16">
        <f>IFERROR(ALL!AI15,0)</f>
        <v>0</v>
      </c>
      <c r="AF78" s="16">
        <f>IFERROR(ALL!AJ15,0)</f>
        <v>0</v>
      </c>
      <c r="AG78" s="16">
        <f>IFERROR(ALL!AK15,0)</f>
        <v>0</v>
      </c>
      <c r="AH78" s="16">
        <f>IFERROR(ALL!AL15,0)</f>
        <v>0</v>
      </c>
      <c r="AI78" s="16">
        <f>IFERROR(ALL!AM15,0)</f>
        <v>0</v>
      </c>
      <c r="AJ78" s="16">
        <f>IFERROR(ALL!AN15,0)</f>
        <v>0</v>
      </c>
      <c r="AK78" s="16">
        <f>IFERROR(ALL!AO15,0)</f>
        <v>0</v>
      </c>
      <c r="AL78" s="16">
        <f>IFERROR(ALL!AP15,0)</f>
        <v>0</v>
      </c>
      <c r="AM78" s="16">
        <f>IFERROR(ALL!AQ15,0)</f>
        <v>0</v>
      </c>
      <c r="AN78" s="16">
        <f>IFERROR(ALL!AR15,0)</f>
        <v>0</v>
      </c>
      <c r="AO78" s="16">
        <f>IFERROR(ALL!AS15,0)</f>
        <v>0</v>
      </c>
      <c r="AP78" s="16">
        <f>IFERROR(ALL!AT15,0)</f>
        <v>0</v>
      </c>
      <c r="AQ78" s="16">
        <f>IFERROR(ALL!AU15,0)</f>
        <v>0</v>
      </c>
      <c r="AR78" s="16">
        <f>IFERROR(ALL!AV15,0)</f>
        <v>0</v>
      </c>
      <c r="AS78" s="16">
        <f>IFERROR(ALL!AW15,0)</f>
        <v>0</v>
      </c>
      <c r="AT78" s="16">
        <f>IFERROR(ALL!AX15,0)</f>
        <v>0</v>
      </c>
      <c r="AU78" s="16">
        <f>IFERROR(ALL!AY15,0)</f>
        <v>0</v>
      </c>
      <c r="AV78" s="16">
        <f>IFERROR(ALL!AZ15,0)</f>
        <v>0</v>
      </c>
      <c r="AW78" s="16">
        <f>IFERROR(ALL!BA15,0)</f>
        <v>0</v>
      </c>
      <c r="AX78" s="16">
        <f>IFERROR(ALL!BB15,0)</f>
        <v>0</v>
      </c>
      <c r="AY78" s="16">
        <f>IFERROR(ALL!BC15,0)</f>
        <v>0</v>
      </c>
      <c r="AZ78" s="16">
        <f>IFERROR(ALL!BD15,0)</f>
        <v>0</v>
      </c>
      <c r="BA78" s="16">
        <f>IFERROR(ALL!BE15,0)</f>
        <v>0</v>
      </c>
      <c r="BB78" s="16">
        <f>IFERROR(ALL!BF15,0)</f>
        <v>0</v>
      </c>
      <c r="BC78" s="16">
        <f>IFERROR(ALL!BG15,0)</f>
        <v>0</v>
      </c>
      <c r="BD78" s="16">
        <f>IFERROR(ALL!BH15,0)</f>
        <v>0</v>
      </c>
      <c r="BE78" s="16">
        <f>IFERROR(ALL!BI15,0)</f>
        <v>0</v>
      </c>
      <c r="BF78" s="16">
        <f>IFERROR(ALL!BJ15,0)</f>
        <v>0</v>
      </c>
      <c r="BG78" s="16">
        <f>IFERROR(ALL!BK15,0)</f>
        <v>0</v>
      </c>
      <c r="BH78" s="16">
        <f>IFERROR(ALL!BL15,0)</f>
        <v>0</v>
      </c>
      <c r="BI78" s="16">
        <f>IFERROR(ALL!BM15,0)</f>
        <v>0</v>
      </c>
      <c r="BJ78" s="16">
        <f>IFERROR(ALL!BN15,0)</f>
        <v>0</v>
      </c>
      <c r="BK78" s="16">
        <f>IFERROR(ALL!BO15,0)</f>
        <v>0</v>
      </c>
      <c r="BL78" s="16">
        <f>IFERROR(ALL!BP15,0)</f>
        <v>0</v>
      </c>
      <c r="BM78" s="16">
        <f>IFERROR(ALL!BQ15,0)</f>
        <v>0</v>
      </c>
      <c r="BN78" s="16">
        <f>IFERROR(ALL!BR15,0)</f>
        <v>0</v>
      </c>
      <c r="BO78" s="16">
        <f>IFERROR(ALL!BS15,0)</f>
        <v>0</v>
      </c>
      <c r="BP78" s="16">
        <f>IFERROR(ALL!BT15,0)</f>
        <v>0</v>
      </c>
      <c r="BQ78" s="16">
        <f>IFERROR(ALL!BU15,0)</f>
        <v>0</v>
      </c>
      <c r="BR78" s="16">
        <f>IFERROR(ALL!BV15,0)</f>
        <v>0</v>
      </c>
      <c r="BS78" s="16">
        <f>IFERROR(ALL!BW15,0)</f>
        <v>0</v>
      </c>
      <c r="BT78" s="16">
        <f>IFERROR(ALL!BX15,0)</f>
        <v>0</v>
      </c>
    </row>
    <row r="79" spans="1:72" ht="21.75" hidden="1" outlineLevel="1" thickBot="1" x14ac:dyDescent="0.4">
      <c r="A79" s="85" t="str">
        <f>ALL!E16</f>
        <v>(l)Ga</v>
      </c>
      <c r="B79" s="16">
        <f>IFERROR(ALL!F16,0)</f>
        <v>9.2825000000000005E-28</v>
      </c>
      <c r="C79" s="16">
        <f>IFERROR(ALL!G16,0)</f>
        <v>2.9477000000000002E-26</v>
      </c>
      <c r="D79" s="16">
        <f>IFERROR(ALL!H16,0)</f>
        <v>6.4521999999999997E-25</v>
      </c>
      <c r="E79" s="16">
        <f>IFERROR(ALL!I16,0)</f>
        <v>1.0307999999999999E-23</v>
      </c>
      <c r="F79" s="16">
        <f>IFERROR(ALL!J16,0)</f>
        <v>1.259E-22</v>
      </c>
      <c r="G79" s="16">
        <f>IFERROR(ALL!K16,0)</f>
        <v>5.7322000000000002E-18</v>
      </c>
      <c r="H79" s="16">
        <f>IFERROR(ALL!L16,0)</f>
        <v>1.9516000000000001E-18</v>
      </c>
      <c r="I79" s="16">
        <f>IFERROR(ALL!M16,0)</f>
        <v>9.3798999999999998E-17</v>
      </c>
      <c r="J79" s="16">
        <f>IFERROR(ALL!N16,0)</f>
        <v>1.8272000000000002E-15</v>
      </c>
      <c r="K79" s="16">
        <f>IFERROR(ALL!O16,0)</f>
        <v>2.1023000000000001E-14</v>
      </c>
      <c r="L79" s="16">
        <f>IFERROR(ALL!P16,0)</f>
        <v>1.9275000000000001E-13</v>
      </c>
      <c r="M79" s="16">
        <f>IFERROR(ALL!Q16,0)</f>
        <v>3.3086000000000002E-13</v>
      </c>
      <c r="N79" s="16">
        <f>IFERROR(ALL!R16,0)</f>
        <v>5.6608999999999996E-13</v>
      </c>
      <c r="O79" s="16">
        <f>IFERROR(ALL!S16,0)</f>
        <v>9.6558999999999993E-13</v>
      </c>
      <c r="P79" s="16">
        <f>IFERROR(ALL!T16,0)</f>
        <v>1.6410999999999999E-12</v>
      </c>
      <c r="Q79" s="16">
        <f>IFERROR(ALL!U16,0)</f>
        <v>1.8106E-12</v>
      </c>
      <c r="R79" s="16">
        <f>IFERROR(ALL!V16,0)</f>
        <v>1.9994000000000001E-12</v>
      </c>
      <c r="S79" s="16">
        <f>IFERROR(ALL!W16,0)</f>
        <v>2.2599000000000001E-12</v>
      </c>
      <c r="T79" s="16">
        <f>IFERROR(ALL!X16,0)</f>
        <v>2.5305000000000002E-12</v>
      </c>
      <c r="U79" s="16">
        <f>IFERROR(ALL!Y16,0)</f>
        <v>2.7064999999999998E-12</v>
      </c>
      <c r="V79" s="16">
        <f>IFERROR(ALL!Z16,0)</f>
        <v>2.5756000000000001E-12</v>
      </c>
      <c r="W79" s="16">
        <f>IFERROR(ALL!AA16,0)</f>
        <v>1.6928E-12</v>
      </c>
      <c r="X79" s="16">
        <f>IFERROR(ALL!AB16,0)</f>
        <v>1.1218E-13</v>
      </c>
      <c r="Y79" s="16">
        <f>IFERROR(ALL!AC16,0)</f>
        <v>2.3502000000000002E-16</v>
      </c>
      <c r="Z79" s="16">
        <f>IFERROR(ALL!AD16,0)</f>
        <v>4.9360000000000002E-17</v>
      </c>
      <c r="AA79" s="16">
        <f>IFERROR(ALL!AE16,0)</f>
        <v>3.6834999999999999E-17</v>
      </c>
      <c r="AB79" s="16">
        <f>IFERROR(ALL!AF16,0)</f>
        <v>2.7095E-17</v>
      </c>
      <c r="AC79" s="16">
        <f>IFERROR(ALL!AG16,0)</f>
        <v>0</v>
      </c>
      <c r="AD79" s="16">
        <f>IFERROR(ALL!AH16,0)</f>
        <v>0</v>
      </c>
      <c r="AE79" s="16">
        <f>IFERROR(ALL!AI16,0)</f>
        <v>0</v>
      </c>
      <c r="AF79" s="16">
        <f>IFERROR(ALL!AJ16,0)</f>
        <v>0</v>
      </c>
      <c r="AG79" s="16">
        <f>IFERROR(ALL!AK16,0)</f>
        <v>0</v>
      </c>
      <c r="AH79" s="16">
        <f>IFERROR(ALL!AL16,0)</f>
        <v>0</v>
      </c>
      <c r="AI79" s="16">
        <f>IFERROR(ALL!AM16,0)</f>
        <v>0</v>
      </c>
      <c r="AJ79" s="16">
        <f>IFERROR(ALL!AN16,0)</f>
        <v>0</v>
      </c>
      <c r="AK79" s="16">
        <f>IFERROR(ALL!AO16,0)</f>
        <v>0</v>
      </c>
      <c r="AL79" s="16">
        <f>IFERROR(ALL!AP16,0)</f>
        <v>0</v>
      </c>
      <c r="AM79" s="16">
        <f>IFERROR(ALL!AQ16,0)</f>
        <v>0</v>
      </c>
      <c r="AN79" s="16">
        <f>IFERROR(ALL!AR16,0)</f>
        <v>0</v>
      </c>
      <c r="AO79" s="16">
        <f>IFERROR(ALL!AS16,0)</f>
        <v>0</v>
      </c>
      <c r="AP79" s="16">
        <f>IFERROR(ALL!AT16,0)</f>
        <v>0</v>
      </c>
      <c r="AQ79" s="16">
        <f>IFERROR(ALL!AU16,0)</f>
        <v>0</v>
      </c>
      <c r="AR79" s="16">
        <f>IFERROR(ALL!AV16,0)</f>
        <v>0</v>
      </c>
      <c r="AS79" s="16">
        <f>IFERROR(ALL!AW16,0)</f>
        <v>0</v>
      </c>
      <c r="AT79" s="16">
        <f>IFERROR(ALL!AX16,0)</f>
        <v>0</v>
      </c>
      <c r="AU79" s="16">
        <f>IFERROR(ALL!AY16,0)</f>
        <v>0</v>
      </c>
      <c r="AV79" s="16">
        <f>IFERROR(ALL!AZ16,0)</f>
        <v>0</v>
      </c>
      <c r="AW79" s="16">
        <f>IFERROR(ALL!BA16,0)</f>
        <v>0</v>
      </c>
      <c r="AX79" s="16">
        <f>IFERROR(ALL!BB16,0)</f>
        <v>0</v>
      </c>
      <c r="AY79" s="16">
        <f>IFERROR(ALL!BC16,0)</f>
        <v>0</v>
      </c>
      <c r="AZ79" s="16">
        <f>IFERROR(ALL!BD16,0)</f>
        <v>0</v>
      </c>
      <c r="BA79" s="16">
        <f>IFERROR(ALL!BE16,0)</f>
        <v>0</v>
      </c>
      <c r="BB79" s="16">
        <f>IFERROR(ALL!BF16,0)</f>
        <v>0</v>
      </c>
      <c r="BC79" s="16">
        <f>IFERROR(ALL!BG16,0)</f>
        <v>0</v>
      </c>
      <c r="BD79" s="16">
        <f>IFERROR(ALL!BH16,0)</f>
        <v>0</v>
      </c>
      <c r="BE79" s="16">
        <f>IFERROR(ALL!BI16,0)</f>
        <v>0</v>
      </c>
      <c r="BF79" s="16">
        <f>IFERROR(ALL!BJ16,0)</f>
        <v>0</v>
      </c>
      <c r="BG79" s="16">
        <f>IFERROR(ALL!BK16,0)</f>
        <v>0</v>
      </c>
      <c r="BH79" s="16">
        <f>IFERROR(ALL!BL16,0)</f>
        <v>0</v>
      </c>
      <c r="BI79" s="16">
        <f>IFERROR(ALL!BM16,0)</f>
        <v>0</v>
      </c>
      <c r="BJ79" s="16">
        <f>IFERROR(ALL!BN16,0)</f>
        <v>0</v>
      </c>
      <c r="BK79" s="16">
        <f>IFERROR(ALL!BO16,0)</f>
        <v>0</v>
      </c>
      <c r="BL79" s="16">
        <f>IFERROR(ALL!BP16,0)</f>
        <v>0</v>
      </c>
      <c r="BM79" s="16">
        <f>IFERROR(ALL!BQ16,0)</f>
        <v>0</v>
      </c>
      <c r="BN79" s="16">
        <f>IFERROR(ALL!BR16,0)</f>
        <v>0</v>
      </c>
      <c r="BO79" s="16">
        <f>IFERROR(ALL!BS16,0)</f>
        <v>0</v>
      </c>
      <c r="BP79" s="16">
        <f>IFERROR(ALL!BT16,0)</f>
        <v>0</v>
      </c>
      <c r="BQ79" s="16">
        <f>IFERROR(ALL!BU16,0)</f>
        <v>0</v>
      </c>
      <c r="BR79" s="16">
        <f>IFERROR(ALL!BV16,0)</f>
        <v>0</v>
      </c>
      <c r="BS79" s="16">
        <f>IFERROR(ALL!BW16,0)</f>
        <v>0</v>
      </c>
      <c r="BT79" s="16">
        <f>IFERROR(ALL!BX16,0)</f>
        <v>0</v>
      </c>
    </row>
    <row r="80" spans="1:72" ht="21.75" hidden="1" outlineLevel="1" thickBot="1" x14ac:dyDescent="0.4">
      <c r="A80" s="85" t="str">
        <f>ALL!E17</f>
        <v>(1) Se</v>
      </c>
      <c r="B80" s="16">
        <f>IFERROR(ALL!F17,0)</f>
        <v>1.8107E-9</v>
      </c>
      <c r="C80" s="16">
        <f>IFERROR(ALL!G17,0)</f>
        <v>5.5202E-9</v>
      </c>
      <c r="D80" s="16">
        <f>IFERROR(ALL!H17,0)</f>
        <v>1.4932999999999999E-8</v>
      </c>
      <c r="E80" s="16">
        <f>IFERROR(ALL!I17,0)</f>
        <v>3.6500000000000003E-8</v>
      </c>
      <c r="F80" s="16">
        <f>IFERROR(ALL!J17,0)</f>
        <v>8.1804999999999997E-8</v>
      </c>
      <c r="G80" s="16">
        <f>IFERROR(ALL!K17,0)</f>
        <v>1.7170999999999999E-7</v>
      </c>
      <c r="H80" s="16">
        <f>IFERROR(ALL!L17,0)</f>
        <v>1.0437000000000001E-4</v>
      </c>
      <c r="I80" s="16">
        <f>IFERROR(ALL!M17,0)</f>
        <v>6.6472999999999999E-4</v>
      </c>
      <c r="J80" s="16">
        <f>IFERROR(ALL!N17,0)</f>
        <v>3.1643000000000001E-3</v>
      </c>
      <c r="K80" s="16">
        <f>IFERROR(ALL!O17,0)</f>
        <v>1.1068E-2</v>
      </c>
      <c r="L80" s="16">
        <f>IFERROR(ALL!P17,0)</f>
        <v>2.8375000000000001E-2</v>
      </c>
      <c r="M80" s="16">
        <f>IFERROR(ALL!Q17,0)</f>
        <v>3.4209000000000003E-2</v>
      </c>
      <c r="N80" s="16">
        <f>IFERROR(ALL!R17,0)</f>
        <v>4.0483999999999999E-2</v>
      </c>
      <c r="O80" s="16">
        <f>IFERROR(ALL!S17,0)</f>
        <v>4.7058999999999997E-2</v>
      </c>
      <c r="P80" s="16">
        <f>IFERROR(ALL!T17,0)</f>
        <v>5.3761999999999997E-2</v>
      </c>
      <c r="Q80" s="16">
        <f>IFERROR(ALL!U17,0)</f>
        <v>5.5005999999999999E-2</v>
      </c>
      <c r="R80" s="16">
        <f>IFERROR(ALL!V17,0)</f>
        <v>5.6090000000000001E-2</v>
      </c>
      <c r="S80" s="16">
        <f>IFERROR(ALL!W17,0)</f>
        <v>5.6617000000000001E-2</v>
      </c>
      <c r="T80" s="16">
        <f>IFERROR(ALL!X17,0)</f>
        <v>5.5607999999999998E-2</v>
      </c>
      <c r="U80" s="16">
        <f>IFERROR(ALL!Y17,0)</f>
        <v>5.1905E-2</v>
      </c>
      <c r="V80" s="16">
        <f>IFERROR(ALL!Z17,0)</f>
        <v>4.3536999999999999E-2</v>
      </c>
      <c r="W80" s="16">
        <f>IFERROR(ALL!AA17,0)</f>
        <v>2.6065999999999999E-2</v>
      </c>
      <c r="X80" s="16">
        <f>IFERROR(ALL!AB17,0)</f>
        <v>1.5188999999999999E-3</v>
      </c>
      <c r="Y80" s="16">
        <f>IFERROR(ALL!AC17,0)</f>
        <v>2.2185999999999998E-6</v>
      </c>
      <c r="Z80" s="16">
        <f>IFERROR(ALL!AD17,0)</f>
        <v>3.2127999999999998E-7</v>
      </c>
      <c r="AA80" s="16">
        <f>IFERROR(ALL!AE17,0)</f>
        <v>1.6526000000000001E-7</v>
      </c>
      <c r="AB80" s="16">
        <f>IFERROR(ALL!AF17,0)</f>
        <v>8.3688000000000001E-8</v>
      </c>
      <c r="AC80" s="16">
        <f>IFERROR(ALL!AG17,0)</f>
        <v>0</v>
      </c>
      <c r="AD80" s="16">
        <f>IFERROR(ALL!AH17,0)</f>
        <v>0</v>
      </c>
      <c r="AE80" s="16">
        <f>IFERROR(ALL!AI17,0)</f>
        <v>0</v>
      </c>
      <c r="AF80" s="16">
        <f>IFERROR(ALL!AJ17,0)</f>
        <v>0</v>
      </c>
      <c r="AG80" s="16">
        <f>IFERROR(ALL!AK17,0)</f>
        <v>0</v>
      </c>
      <c r="AH80" s="16">
        <f>IFERROR(ALL!AL17,0)</f>
        <v>0</v>
      </c>
      <c r="AI80" s="16">
        <f>IFERROR(ALL!AM17,0)</f>
        <v>0</v>
      </c>
      <c r="AJ80" s="16">
        <f>IFERROR(ALL!AN17,0)</f>
        <v>0</v>
      </c>
      <c r="AK80" s="16">
        <f>IFERROR(ALL!AO17,0)</f>
        <v>0</v>
      </c>
      <c r="AL80" s="16">
        <f>IFERROR(ALL!AP17,0)</f>
        <v>0</v>
      </c>
      <c r="AM80" s="16">
        <f>IFERROR(ALL!AQ17,0)</f>
        <v>0</v>
      </c>
      <c r="AN80" s="16">
        <f>IFERROR(ALL!AR17,0)</f>
        <v>0</v>
      </c>
      <c r="AO80" s="16">
        <f>IFERROR(ALL!AS17,0)</f>
        <v>0</v>
      </c>
      <c r="AP80" s="16">
        <f>IFERROR(ALL!AT17,0)</f>
        <v>0</v>
      </c>
      <c r="AQ80" s="16">
        <f>IFERROR(ALL!AU17,0)</f>
        <v>0</v>
      </c>
      <c r="AR80" s="16">
        <f>IFERROR(ALL!AV17,0)</f>
        <v>0</v>
      </c>
      <c r="AS80" s="16">
        <f>IFERROR(ALL!AW17,0)</f>
        <v>0</v>
      </c>
      <c r="AT80" s="16">
        <f>IFERROR(ALL!AX17,0)</f>
        <v>0</v>
      </c>
      <c r="AU80" s="16">
        <f>IFERROR(ALL!AY17,0)</f>
        <v>0</v>
      </c>
      <c r="AV80" s="16">
        <f>IFERROR(ALL!AZ17,0)</f>
        <v>0</v>
      </c>
      <c r="AW80" s="16">
        <f>IFERROR(ALL!BA17,0)</f>
        <v>0</v>
      </c>
      <c r="AX80" s="16">
        <f>IFERROR(ALL!BB17,0)</f>
        <v>0</v>
      </c>
      <c r="AY80" s="16">
        <f>IFERROR(ALL!BC17,0)</f>
        <v>0</v>
      </c>
      <c r="AZ80" s="16">
        <f>IFERROR(ALL!BD17,0)</f>
        <v>0</v>
      </c>
      <c r="BA80" s="16">
        <f>IFERROR(ALL!BE17,0)</f>
        <v>0</v>
      </c>
      <c r="BB80" s="16">
        <f>IFERROR(ALL!BF17,0)</f>
        <v>0</v>
      </c>
      <c r="BC80" s="16">
        <f>IFERROR(ALL!BG17,0)</f>
        <v>0</v>
      </c>
      <c r="BD80" s="16">
        <f>IFERROR(ALL!BH17,0)</f>
        <v>0</v>
      </c>
      <c r="BE80" s="16">
        <f>IFERROR(ALL!BI17,0)</f>
        <v>0</v>
      </c>
      <c r="BF80" s="16">
        <f>IFERROR(ALL!BJ17,0)</f>
        <v>0</v>
      </c>
      <c r="BG80" s="16">
        <f>IFERROR(ALL!BK17,0)</f>
        <v>0</v>
      </c>
      <c r="BH80" s="16">
        <f>IFERROR(ALL!BL17,0)</f>
        <v>0</v>
      </c>
      <c r="BI80" s="16">
        <f>IFERROR(ALL!BM17,0)</f>
        <v>0</v>
      </c>
      <c r="BJ80" s="16">
        <f>IFERROR(ALL!BN17,0)</f>
        <v>0</v>
      </c>
      <c r="BK80" s="16">
        <f>IFERROR(ALL!BO17,0)</f>
        <v>0</v>
      </c>
      <c r="BL80" s="16">
        <f>IFERROR(ALL!BP17,0)</f>
        <v>0</v>
      </c>
      <c r="BM80" s="16">
        <f>IFERROR(ALL!BQ17,0)</f>
        <v>0</v>
      </c>
      <c r="BN80" s="16">
        <f>IFERROR(ALL!BR17,0)</f>
        <v>0</v>
      </c>
      <c r="BO80" s="16">
        <f>IFERROR(ALL!BS17,0)</f>
        <v>0</v>
      </c>
      <c r="BP80" s="16">
        <f>IFERROR(ALL!BT17,0)</f>
        <v>0</v>
      </c>
      <c r="BQ80" s="16">
        <f>IFERROR(ALL!BU17,0)</f>
        <v>0</v>
      </c>
      <c r="BR80" s="16">
        <f>IFERROR(ALL!BV17,0)</f>
        <v>0</v>
      </c>
      <c r="BS80" s="16">
        <f>IFERROR(ALL!BW17,0)</f>
        <v>0</v>
      </c>
      <c r="BT80" s="16">
        <f>IFERROR(ALL!BX17,0)</f>
        <v>0</v>
      </c>
    </row>
    <row r="81" spans="1:72" ht="21.75" hidden="1" outlineLevel="1" thickBot="1" x14ac:dyDescent="0.4">
      <c r="A81" s="85" t="str">
        <f>ALL!E18</f>
        <v>(2) Ga[l]</v>
      </c>
      <c r="B81" s="16">
        <f>IFERROR(ALL!F18,0)</f>
        <v>0</v>
      </c>
      <c r="C81" s="16">
        <f>IFERROR(ALL!G18,0)</f>
        <v>0</v>
      </c>
      <c r="D81" s="16">
        <f>IFERROR(ALL!H18,0)</f>
        <v>0</v>
      </c>
      <c r="E81" s="16">
        <f>IFERROR(ALL!I18,0)</f>
        <v>0</v>
      </c>
      <c r="F81" s="16">
        <f>IFERROR(ALL!J18,0)</f>
        <v>0</v>
      </c>
      <c r="G81" s="16">
        <f>IFERROR(ALL!K18,0)</f>
        <v>0</v>
      </c>
      <c r="H81" s="16">
        <f>IFERROR(ALL!L18,0)</f>
        <v>0</v>
      </c>
      <c r="I81" s="16">
        <f>IFERROR(ALL!M18,0)</f>
        <v>0</v>
      </c>
      <c r="J81" s="16">
        <f>IFERROR(ALL!N18,0)</f>
        <v>0</v>
      </c>
      <c r="K81" s="16">
        <f>IFERROR(ALL!O18,0)</f>
        <v>3.8128000000000001E-29</v>
      </c>
      <c r="L81" s="16">
        <f>IFERROR(ALL!P18,0)</f>
        <v>4.2777999999999995E-22</v>
      </c>
      <c r="M81" s="16">
        <f>IFERROR(ALL!Q18,0)</f>
        <v>8.2000999999999995E-21</v>
      </c>
      <c r="N81" s="16">
        <f>IFERROR(ALL!R18,0)</f>
        <v>5.0208999999999999E-20</v>
      </c>
      <c r="O81" s="16">
        <f>IFERROR(ALL!S18,0)</f>
        <v>3.5698999999999998E-19</v>
      </c>
      <c r="P81" s="16">
        <f>IFERROR(ALL!T18,0)</f>
        <v>2.7631E-16</v>
      </c>
      <c r="Q81" s="16">
        <f>IFERROR(ALL!U18,0)</f>
        <v>4.5246000000000002E-13</v>
      </c>
      <c r="R81" s="16">
        <f>IFERROR(ALL!V18,0)</f>
        <v>9.9807000000000001E-13</v>
      </c>
      <c r="S81" s="16">
        <f>IFERROR(ALL!W18,0)</f>
        <v>1.7124000000000001E-12</v>
      </c>
      <c r="T81" s="16">
        <f>IFERROR(ALL!X18,0)</f>
        <v>2.7495999999999999E-12</v>
      </c>
      <c r="U81" s="16">
        <f>IFERROR(ALL!Y18,0)</f>
        <v>4.3397999999999997E-12</v>
      </c>
      <c r="V81" s="16">
        <f>IFERROR(ALL!Z18,0)</f>
        <v>6.8801000000000001E-12</v>
      </c>
      <c r="W81" s="16">
        <f>IFERROR(ALL!AA18,0)</f>
        <v>1.1124E-11</v>
      </c>
      <c r="X81" s="16">
        <f>IFERROR(ALL!AB18,0)</f>
        <v>1.7859000000000001E-11</v>
      </c>
      <c r="Y81" s="16">
        <f>IFERROR(ALL!AC18,0)</f>
        <v>2.618E-11</v>
      </c>
      <c r="Z81" s="16">
        <f>IFERROR(ALL!AD18,0)</f>
        <v>3.7978999999999999E-11</v>
      </c>
      <c r="AA81" s="16">
        <f>IFERROR(ALL!AE18,0)</f>
        <v>5.4835999999999999E-11</v>
      </c>
      <c r="AB81" s="16">
        <f>IFERROR(ALL!AF18,0)</f>
        <v>7.8862999999999999E-11</v>
      </c>
      <c r="AC81" s="16">
        <f>IFERROR(ALL!AG18,0)</f>
        <v>0</v>
      </c>
      <c r="AD81" s="16">
        <f>IFERROR(ALL!AH18,0)</f>
        <v>0</v>
      </c>
      <c r="AE81" s="16">
        <f>IFERROR(ALL!AI18,0)</f>
        <v>0</v>
      </c>
      <c r="AF81" s="16">
        <f>IFERROR(ALL!AJ18,0)</f>
        <v>0</v>
      </c>
      <c r="AG81" s="16">
        <f>IFERROR(ALL!AK18,0)</f>
        <v>0</v>
      </c>
      <c r="AH81" s="16">
        <f>IFERROR(ALL!AL18,0)</f>
        <v>0</v>
      </c>
      <c r="AI81" s="16">
        <f>IFERROR(ALL!AM18,0)</f>
        <v>0</v>
      </c>
      <c r="AJ81" s="16">
        <f>IFERROR(ALL!AN18,0)</f>
        <v>0</v>
      </c>
      <c r="AK81" s="16">
        <f>IFERROR(ALL!AO18,0)</f>
        <v>0</v>
      </c>
      <c r="AL81" s="16">
        <f>IFERROR(ALL!AP18,0)</f>
        <v>0</v>
      </c>
      <c r="AM81" s="16">
        <f>IFERROR(ALL!AQ18,0)</f>
        <v>0</v>
      </c>
      <c r="AN81" s="16">
        <f>IFERROR(ALL!AR18,0)</f>
        <v>0</v>
      </c>
      <c r="AO81" s="16">
        <f>IFERROR(ALL!AS18,0)</f>
        <v>0</v>
      </c>
      <c r="AP81" s="16">
        <f>IFERROR(ALL!AT18,0)</f>
        <v>0</v>
      </c>
      <c r="AQ81" s="16">
        <f>IFERROR(ALL!AU18,0)</f>
        <v>0</v>
      </c>
      <c r="AR81" s="16">
        <f>IFERROR(ALL!AV18,0)</f>
        <v>0</v>
      </c>
      <c r="AS81" s="16">
        <f>IFERROR(ALL!AW18,0)</f>
        <v>0</v>
      </c>
      <c r="AT81" s="16">
        <f>IFERROR(ALL!AX18,0)</f>
        <v>0</v>
      </c>
      <c r="AU81" s="16">
        <f>IFERROR(ALL!AY18,0)</f>
        <v>0</v>
      </c>
      <c r="AV81" s="16">
        <f>IFERROR(ALL!AZ18,0)</f>
        <v>0</v>
      </c>
      <c r="AW81" s="16">
        <f>IFERROR(ALL!BA18,0)</f>
        <v>0</v>
      </c>
      <c r="AX81" s="16">
        <f>IFERROR(ALL!BB18,0)</f>
        <v>0</v>
      </c>
      <c r="AY81" s="16">
        <f>IFERROR(ALL!BC18,0)</f>
        <v>0</v>
      </c>
      <c r="AZ81" s="16">
        <f>IFERROR(ALL!BD18,0)</f>
        <v>0</v>
      </c>
      <c r="BA81" s="16">
        <f>IFERROR(ALL!BE18,0)</f>
        <v>0</v>
      </c>
      <c r="BB81" s="16">
        <f>IFERROR(ALL!BF18,0)</f>
        <v>0</v>
      </c>
      <c r="BC81" s="16">
        <f>IFERROR(ALL!BG18,0)</f>
        <v>0</v>
      </c>
      <c r="BD81" s="16">
        <f>IFERROR(ALL!BH18,0)</f>
        <v>0</v>
      </c>
      <c r="BE81" s="16">
        <f>IFERROR(ALL!BI18,0)</f>
        <v>0</v>
      </c>
      <c r="BF81" s="16">
        <f>IFERROR(ALL!BJ18,0)</f>
        <v>0</v>
      </c>
      <c r="BG81" s="16">
        <f>IFERROR(ALL!BK18,0)</f>
        <v>0</v>
      </c>
      <c r="BH81" s="16">
        <f>IFERROR(ALL!BL18,0)</f>
        <v>0</v>
      </c>
      <c r="BI81" s="16">
        <f>IFERROR(ALL!BM18,0)</f>
        <v>0</v>
      </c>
      <c r="BJ81" s="16">
        <f>IFERROR(ALL!BN18,0)</f>
        <v>0</v>
      </c>
      <c r="BK81" s="16">
        <f>IFERROR(ALL!BO18,0)</f>
        <v>0</v>
      </c>
      <c r="BL81" s="16">
        <f>IFERROR(ALL!BP18,0)</f>
        <v>0</v>
      </c>
      <c r="BM81" s="16">
        <f>IFERROR(ALL!BQ18,0)</f>
        <v>0</v>
      </c>
      <c r="BN81" s="16">
        <f>IFERROR(ALL!BR18,0)</f>
        <v>0</v>
      </c>
      <c r="BO81" s="16">
        <f>IFERROR(ALL!BS18,0)</f>
        <v>0</v>
      </c>
      <c r="BP81" s="16">
        <f>IFERROR(ALL!BT18,0)</f>
        <v>0</v>
      </c>
      <c r="BQ81" s="16">
        <f>IFERROR(ALL!BU18,0)</f>
        <v>0</v>
      </c>
      <c r="BR81" s="16">
        <f>IFERROR(ALL!BV18,0)</f>
        <v>0</v>
      </c>
      <c r="BS81" s="16">
        <f>IFERROR(ALL!BW18,0)</f>
        <v>0</v>
      </c>
      <c r="BT81" s="16">
        <f>IFERROR(ALL!BX18,0)</f>
        <v>0</v>
      </c>
    </row>
    <row r="82" spans="1:72" ht="21.75" hidden="1" outlineLevel="1" thickBot="1" x14ac:dyDescent="0.4">
      <c r="A82" s="85" t="str">
        <f>ALL!E19</f>
        <v>(2)Ge[l]</v>
      </c>
      <c r="B82" s="16">
        <f>IFERROR(ALL!F19,0)</f>
        <v>0</v>
      </c>
      <c r="C82" s="16">
        <f>IFERROR(ALL!G19,0)</f>
        <v>0</v>
      </c>
      <c r="D82" s="16">
        <f>IFERROR(ALL!H19,0)</f>
        <v>0</v>
      </c>
      <c r="E82" s="16">
        <f>IFERROR(ALL!I19,0)</f>
        <v>0</v>
      </c>
      <c r="F82" s="16">
        <f>IFERROR(ALL!J19,0)</f>
        <v>0</v>
      </c>
      <c r="G82" s="16">
        <f>IFERROR(ALL!K19,0)</f>
        <v>0</v>
      </c>
      <c r="H82" s="16">
        <f>IFERROR(ALL!L19,0)</f>
        <v>0</v>
      </c>
      <c r="I82" s="16">
        <f>IFERROR(ALL!M19,0)</f>
        <v>0</v>
      </c>
      <c r="J82" s="16">
        <f>IFERROR(ALL!N19,0)</f>
        <v>0</v>
      </c>
      <c r="K82" s="16">
        <f>IFERROR(ALL!O19,0)</f>
        <v>2.3022E-35</v>
      </c>
      <c r="L82" s="16">
        <f>IFERROR(ALL!P19,0)</f>
        <v>1.1357E-27</v>
      </c>
      <c r="M82" s="16">
        <f>IFERROR(ALL!Q19,0)</f>
        <v>3.0038999999999999E-26</v>
      </c>
      <c r="N82" s="16">
        <f>IFERROR(ALL!R19,0)</f>
        <v>2.4916000000000001E-25</v>
      </c>
      <c r="O82" s="16">
        <f>IFERROR(ALL!S19,0)</f>
        <v>2.3570000000000001E-24</v>
      </c>
      <c r="P82" s="16">
        <f>IFERROR(ALL!T19,0)</f>
        <v>2.3857000000000002E-21</v>
      </c>
      <c r="Q82" s="16">
        <f>IFERROR(ALL!U19,0)</f>
        <v>7.0139999999999998E-18</v>
      </c>
      <c r="R82" s="16">
        <f>IFERROR(ALL!V19,0)</f>
        <v>2.7397999999999999E-17</v>
      </c>
      <c r="S82" s="16">
        <f>IFERROR(ALL!W19,0)</f>
        <v>7.9915E-17</v>
      </c>
      <c r="T82" s="16">
        <f>IFERROR(ALL!X19,0)</f>
        <v>2.1255E-16</v>
      </c>
      <c r="U82" s="16">
        <f>IFERROR(ALL!Y19,0)</f>
        <v>5.4731000000000001E-16</v>
      </c>
      <c r="V82" s="16">
        <f>IFERROR(ALL!Z19,0)</f>
        <v>1.4101E-15</v>
      </c>
      <c r="W82" s="16">
        <f>IFERROR(ALL!AA19,0)</f>
        <v>3.7491000000000001E-15</v>
      </c>
      <c r="X82" s="16">
        <f>IFERROR(ALL!AB19,0)</f>
        <v>9.3838000000000007E-15</v>
      </c>
      <c r="Y82" s="16">
        <f>IFERROR(ALL!AC19,0)</f>
        <v>1.7428000000000002E-14</v>
      </c>
      <c r="Z82" s="16">
        <f>IFERROR(ALL!AD19,0)</f>
        <v>3.1350999999999997E-14</v>
      </c>
      <c r="AA82" s="16">
        <f>IFERROR(ALL!AE19,0)</f>
        <v>5.5495000000000001E-14</v>
      </c>
      <c r="AB82" s="16">
        <f>IFERROR(ALL!AF19,0)</f>
        <v>9.6781000000000002E-14</v>
      </c>
      <c r="AC82" s="16">
        <f>IFERROR(ALL!AG19,0)</f>
        <v>0</v>
      </c>
      <c r="AD82" s="16">
        <f>IFERROR(ALL!AH19,0)</f>
        <v>0</v>
      </c>
      <c r="AE82" s="16">
        <f>IFERROR(ALL!AI19,0)</f>
        <v>0</v>
      </c>
      <c r="AF82" s="16">
        <f>IFERROR(ALL!AJ19,0)</f>
        <v>0</v>
      </c>
      <c r="AG82" s="16">
        <f>IFERROR(ALL!AK19,0)</f>
        <v>0</v>
      </c>
      <c r="AH82" s="16">
        <f>IFERROR(ALL!AL19,0)</f>
        <v>0</v>
      </c>
      <c r="AI82" s="16">
        <f>IFERROR(ALL!AM19,0)</f>
        <v>0</v>
      </c>
      <c r="AJ82" s="16">
        <f>IFERROR(ALL!AN19,0)</f>
        <v>0</v>
      </c>
      <c r="AK82" s="16">
        <f>IFERROR(ALL!AO19,0)</f>
        <v>0</v>
      </c>
      <c r="AL82" s="16">
        <f>IFERROR(ALL!AP19,0)</f>
        <v>0</v>
      </c>
      <c r="AM82" s="16">
        <f>IFERROR(ALL!AQ19,0)</f>
        <v>0</v>
      </c>
      <c r="AN82" s="16">
        <f>IFERROR(ALL!AR19,0)</f>
        <v>0</v>
      </c>
      <c r="AO82" s="16">
        <f>IFERROR(ALL!AS19,0)</f>
        <v>0</v>
      </c>
      <c r="AP82" s="16">
        <f>IFERROR(ALL!AT19,0)</f>
        <v>0</v>
      </c>
      <c r="AQ82" s="16">
        <f>IFERROR(ALL!AU19,0)</f>
        <v>0</v>
      </c>
      <c r="AR82" s="16">
        <f>IFERROR(ALL!AV19,0)</f>
        <v>0</v>
      </c>
      <c r="AS82" s="16">
        <f>IFERROR(ALL!AW19,0)</f>
        <v>0</v>
      </c>
      <c r="AT82" s="16">
        <f>IFERROR(ALL!AX19,0)</f>
        <v>0</v>
      </c>
      <c r="AU82" s="16">
        <f>IFERROR(ALL!AY19,0)</f>
        <v>0</v>
      </c>
      <c r="AV82" s="16">
        <f>IFERROR(ALL!AZ19,0)</f>
        <v>0</v>
      </c>
      <c r="AW82" s="16">
        <f>IFERROR(ALL!BA19,0)</f>
        <v>0</v>
      </c>
      <c r="AX82" s="16">
        <f>IFERROR(ALL!BB19,0)</f>
        <v>0</v>
      </c>
      <c r="AY82" s="16">
        <f>IFERROR(ALL!BC19,0)</f>
        <v>0</v>
      </c>
      <c r="AZ82" s="16">
        <f>IFERROR(ALL!BD19,0)</f>
        <v>0</v>
      </c>
      <c r="BA82" s="16">
        <f>IFERROR(ALL!BE19,0)</f>
        <v>0</v>
      </c>
      <c r="BB82" s="16">
        <f>IFERROR(ALL!BF19,0)</f>
        <v>0</v>
      </c>
      <c r="BC82" s="16">
        <f>IFERROR(ALL!BG19,0)</f>
        <v>0</v>
      </c>
      <c r="BD82" s="16">
        <f>IFERROR(ALL!BH19,0)</f>
        <v>0</v>
      </c>
      <c r="BE82" s="16">
        <f>IFERROR(ALL!BI19,0)</f>
        <v>0</v>
      </c>
      <c r="BF82" s="16">
        <f>IFERROR(ALL!BJ19,0)</f>
        <v>0</v>
      </c>
      <c r="BG82" s="16">
        <f>IFERROR(ALL!BK19,0)</f>
        <v>0</v>
      </c>
      <c r="BH82" s="16">
        <f>IFERROR(ALL!BL19,0)</f>
        <v>0</v>
      </c>
      <c r="BI82" s="16">
        <f>IFERROR(ALL!BM19,0)</f>
        <v>0</v>
      </c>
      <c r="BJ82" s="16">
        <f>IFERROR(ALL!BN19,0)</f>
        <v>0</v>
      </c>
      <c r="BK82" s="16">
        <f>IFERROR(ALL!BO19,0)</f>
        <v>0</v>
      </c>
      <c r="BL82" s="16">
        <f>IFERROR(ALL!BP19,0)</f>
        <v>0</v>
      </c>
      <c r="BM82" s="16">
        <f>IFERROR(ALL!BQ19,0)</f>
        <v>0</v>
      </c>
      <c r="BN82" s="16">
        <f>IFERROR(ALL!BR19,0)</f>
        <v>0</v>
      </c>
      <c r="BO82" s="16">
        <f>IFERROR(ALL!BS19,0)</f>
        <v>0</v>
      </c>
      <c r="BP82" s="16">
        <f>IFERROR(ALL!BT19,0)</f>
        <v>0</v>
      </c>
      <c r="BQ82" s="16">
        <f>IFERROR(ALL!BU19,0)</f>
        <v>0</v>
      </c>
      <c r="BR82" s="16">
        <f>IFERROR(ALL!BV19,0)</f>
        <v>0</v>
      </c>
      <c r="BS82" s="16">
        <f>IFERROR(ALL!BW19,0)</f>
        <v>0</v>
      </c>
      <c r="BT82" s="16">
        <f>IFERROR(ALL!BX19,0)</f>
        <v>0</v>
      </c>
    </row>
    <row r="83" spans="1:72" ht="21.75" hidden="1" outlineLevel="1" thickBot="1" x14ac:dyDescent="0.4">
      <c r="A83" s="85" t="str">
        <f>ALL!E20</f>
        <v>(2)Se[l]</v>
      </c>
      <c r="B83" s="16">
        <f>IFERROR(ALL!F20,0)</f>
        <v>0</v>
      </c>
      <c r="C83" s="16">
        <f>IFERROR(ALL!G20,0)</f>
        <v>0</v>
      </c>
      <c r="D83" s="16">
        <f>IFERROR(ALL!H20,0)</f>
        <v>0</v>
      </c>
      <c r="E83" s="16">
        <f>IFERROR(ALL!I20,0)</f>
        <v>0</v>
      </c>
      <c r="F83" s="16">
        <f>IFERROR(ALL!J20,0)</f>
        <v>0</v>
      </c>
      <c r="G83" s="16">
        <f>IFERROR(ALL!K20,0)</f>
        <v>0</v>
      </c>
      <c r="H83" s="16">
        <f>IFERROR(ALL!L20,0)</f>
        <v>0</v>
      </c>
      <c r="I83" s="16">
        <f>IFERROR(ALL!M20,0)</f>
        <v>2.0527E-32</v>
      </c>
      <c r="J83" s="16">
        <f>IFERROR(ALL!N20,0)</f>
        <v>1.3428E-25</v>
      </c>
      <c r="K83" s="16">
        <f>IFERROR(ALL!O20,0)</f>
        <v>1.6165999999999999E-17</v>
      </c>
      <c r="L83" s="16">
        <f>IFERROR(ALL!P20,0)</f>
        <v>4.2189999999999999E-11</v>
      </c>
      <c r="M83" s="16">
        <f>IFERROR(ALL!Q20,0)</f>
        <v>5.4534E-10</v>
      </c>
      <c r="N83" s="16">
        <f>IFERROR(ALL!R20,0)</f>
        <v>2.2213999999999998E-9</v>
      </c>
      <c r="O83" s="16">
        <f>IFERROR(ALL!S20,0)</f>
        <v>1.037E-8</v>
      </c>
      <c r="P83" s="16">
        <f>IFERROR(ALL!T20,0)</f>
        <v>5.2062000000000002E-6</v>
      </c>
      <c r="Q83" s="16">
        <f>IFERROR(ALL!U20,0)</f>
        <v>7.6404000000000003E-3</v>
      </c>
      <c r="R83" s="16">
        <f>IFERROR(ALL!V20,0)</f>
        <v>1.5063E-2</v>
      </c>
      <c r="S83" s="16">
        <f>IFERROR(ALL!W20,0)</f>
        <v>2.2364999999999999E-2</v>
      </c>
      <c r="T83" s="16">
        <f>IFERROR(ALL!X20,0)</f>
        <v>3.0563E-2</v>
      </c>
      <c r="U83" s="16">
        <f>IFERROR(ALL!Y20,0)</f>
        <v>4.0895000000000001E-2</v>
      </c>
      <c r="V83" s="16">
        <f>IFERROR(ALL!Z20,0)</f>
        <v>5.5570000000000001E-2</v>
      </c>
      <c r="W83" s="16">
        <f>IFERROR(ALL!AA20,0)</f>
        <v>7.9672000000000007E-2</v>
      </c>
      <c r="X83" s="16">
        <f>IFERROR(ALL!AB20,0)</f>
        <v>0.10959000000000001</v>
      </c>
      <c r="Y83" s="16">
        <f>IFERROR(ALL!AC20,0)</f>
        <v>0.10924</v>
      </c>
      <c r="Z83" s="16">
        <f>IFERROR(ALL!AD20,0)</f>
        <v>0.10666</v>
      </c>
      <c r="AA83" s="16">
        <f>IFERROR(ALL!AE20,0)</f>
        <v>0.1037</v>
      </c>
      <c r="AB83" s="16">
        <f>IFERROR(ALL!AF20,0)</f>
        <v>0.10037</v>
      </c>
      <c r="AC83" s="16">
        <f>IFERROR(ALL!AG20,0)</f>
        <v>0</v>
      </c>
      <c r="AD83" s="16">
        <f>IFERROR(ALL!AH20,0)</f>
        <v>0</v>
      </c>
      <c r="AE83" s="16">
        <f>IFERROR(ALL!AI20,0)</f>
        <v>0</v>
      </c>
      <c r="AF83" s="16">
        <f>IFERROR(ALL!AJ20,0)</f>
        <v>0</v>
      </c>
      <c r="AG83" s="16">
        <f>IFERROR(ALL!AK20,0)</f>
        <v>0</v>
      </c>
      <c r="AH83" s="16">
        <f>IFERROR(ALL!AL20,0)</f>
        <v>0</v>
      </c>
      <c r="AI83" s="16">
        <f>IFERROR(ALL!AM20,0)</f>
        <v>0</v>
      </c>
      <c r="AJ83" s="16">
        <f>IFERROR(ALL!AN20,0)</f>
        <v>0</v>
      </c>
      <c r="AK83" s="16">
        <f>IFERROR(ALL!AO20,0)</f>
        <v>0</v>
      </c>
      <c r="AL83" s="16">
        <f>IFERROR(ALL!AP20,0)</f>
        <v>0</v>
      </c>
      <c r="AM83" s="16">
        <f>IFERROR(ALL!AQ20,0)</f>
        <v>0</v>
      </c>
      <c r="AN83" s="16">
        <f>IFERROR(ALL!AR20,0)</f>
        <v>0</v>
      </c>
      <c r="AO83" s="16">
        <f>IFERROR(ALL!AS20,0)</f>
        <v>0</v>
      </c>
      <c r="AP83" s="16">
        <f>IFERROR(ALL!AT20,0)</f>
        <v>0</v>
      </c>
      <c r="AQ83" s="16">
        <f>IFERROR(ALL!AU20,0)</f>
        <v>0</v>
      </c>
      <c r="AR83" s="16">
        <f>IFERROR(ALL!AV20,0)</f>
        <v>0</v>
      </c>
      <c r="AS83" s="16">
        <f>IFERROR(ALL!AW20,0)</f>
        <v>0</v>
      </c>
      <c r="AT83" s="16">
        <f>IFERROR(ALL!AX20,0)</f>
        <v>0</v>
      </c>
      <c r="AU83" s="16">
        <f>IFERROR(ALL!AY20,0)</f>
        <v>0</v>
      </c>
      <c r="AV83" s="16">
        <f>IFERROR(ALL!AZ20,0)</f>
        <v>0</v>
      </c>
      <c r="AW83" s="16">
        <f>IFERROR(ALL!BA20,0)</f>
        <v>0</v>
      </c>
      <c r="AX83" s="16">
        <f>IFERROR(ALL!BB20,0)</f>
        <v>0</v>
      </c>
      <c r="AY83" s="16">
        <f>IFERROR(ALL!BC20,0)</f>
        <v>0</v>
      </c>
      <c r="AZ83" s="16">
        <f>IFERROR(ALL!BD20,0)</f>
        <v>0</v>
      </c>
      <c r="BA83" s="16">
        <f>IFERROR(ALL!BE20,0)</f>
        <v>0</v>
      </c>
      <c r="BB83" s="16">
        <f>IFERROR(ALL!BF20,0)</f>
        <v>0</v>
      </c>
      <c r="BC83" s="16">
        <f>IFERROR(ALL!BG20,0)</f>
        <v>0</v>
      </c>
      <c r="BD83" s="16">
        <f>IFERROR(ALL!BH20,0)</f>
        <v>0</v>
      </c>
      <c r="BE83" s="16">
        <f>IFERROR(ALL!BI20,0)</f>
        <v>0</v>
      </c>
      <c r="BF83" s="16">
        <f>IFERROR(ALL!BJ20,0)</f>
        <v>0</v>
      </c>
      <c r="BG83" s="16">
        <f>IFERROR(ALL!BK20,0)</f>
        <v>0</v>
      </c>
      <c r="BH83" s="16">
        <f>IFERROR(ALL!BL20,0)</f>
        <v>0</v>
      </c>
      <c r="BI83" s="16">
        <f>IFERROR(ALL!BM20,0)</f>
        <v>0</v>
      </c>
      <c r="BJ83" s="16">
        <f>IFERROR(ALL!BN20,0)</f>
        <v>0</v>
      </c>
      <c r="BK83" s="16">
        <f>IFERROR(ALL!BO20,0)</f>
        <v>0</v>
      </c>
      <c r="BL83" s="16">
        <f>IFERROR(ALL!BP20,0)</f>
        <v>0</v>
      </c>
      <c r="BM83" s="16">
        <f>IFERROR(ALL!BQ20,0)</f>
        <v>0</v>
      </c>
      <c r="BN83" s="16">
        <f>IFERROR(ALL!BR20,0)</f>
        <v>0</v>
      </c>
      <c r="BO83" s="16">
        <f>IFERROR(ALL!BS20,0)</f>
        <v>0</v>
      </c>
      <c r="BP83" s="16">
        <f>IFERROR(ALL!BT20,0)</f>
        <v>0</v>
      </c>
      <c r="BQ83" s="16">
        <f>IFERROR(ALL!BU20,0)</f>
        <v>0</v>
      </c>
      <c r="BR83" s="16">
        <f>IFERROR(ALL!BV20,0)</f>
        <v>0</v>
      </c>
      <c r="BS83" s="16">
        <f>IFERROR(ALL!BW20,0)</f>
        <v>0</v>
      </c>
      <c r="BT83" s="16">
        <f>IFERROR(ALL!BX20,0)</f>
        <v>0</v>
      </c>
    </row>
    <row r="84" spans="1:72" ht="21.75" hidden="1" outlineLevel="1" thickBot="1" x14ac:dyDescent="0.4">
      <c r="A84" s="85" t="str">
        <f>ALL!E21</f>
        <v>(2)GeSe[l]</v>
      </c>
      <c r="B84" s="16">
        <f>IFERROR(ALL!F21,0)</f>
        <v>0</v>
      </c>
      <c r="C84" s="16">
        <f>IFERROR(ALL!G21,0)</f>
        <v>0</v>
      </c>
      <c r="D84" s="16">
        <f>IFERROR(ALL!H21,0)</f>
        <v>0</v>
      </c>
      <c r="E84" s="16">
        <f>IFERROR(ALL!I21,0)</f>
        <v>0</v>
      </c>
      <c r="F84" s="16">
        <f>IFERROR(ALL!J21,0)</f>
        <v>0</v>
      </c>
      <c r="G84" s="16">
        <f>IFERROR(ALL!K21,0)</f>
        <v>0</v>
      </c>
      <c r="H84" s="16">
        <f>IFERROR(ALL!L21,0)</f>
        <v>0</v>
      </c>
      <c r="I84" s="16">
        <f>IFERROR(ALL!M21,0)</f>
        <v>3.8614000000000002E-31</v>
      </c>
      <c r="J84" s="16">
        <f>IFERROR(ALL!N21,0)</f>
        <v>9.3566000000000009E-25</v>
      </c>
      <c r="K84" s="16">
        <f>IFERROR(ALL!O21,0)</f>
        <v>5.3681000000000003E-17</v>
      </c>
      <c r="L84" s="16">
        <f>IFERROR(ALL!P21,0)</f>
        <v>8.9979E-11</v>
      </c>
      <c r="M84" s="16">
        <f>IFERROR(ALL!Q21,0)</f>
        <v>1.0907E-9</v>
      </c>
      <c r="N84" s="16">
        <f>IFERROR(ALL!R21,0)</f>
        <v>4.2361000000000003E-9</v>
      </c>
      <c r="O84" s="16">
        <f>IFERROR(ALL!S21,0)</f>
        <v>1.9143000000000001E-8</v>
      </c>
      <c r="P84" s="16">
        <f>IFERROR(ALL!T21,0)</f>
        <v>9.4315999999999996E-6</v>
      </c>
      <c r="Q84" s="16">
        <f>IFERROR(ALL!U21,0)</f>
        <v>1.4120000000000001E-2</v>
      </c>
      <c r="R84" s="16">
        <f>IFERROR(ALL!V21,0)</f>
        <v>2.8324999999999999E-2</v>
      </c>
      <c r="S84" s="16">
        <f>IFERROR(ALL!W21,0)</f>
        <v>4.2846000000000002E-2</v>
      </c>
      <c r="T84" s="16">
        <f>IFERROR(ALL!X21,0)</f>
        <v>5.9873999999999997E-2</v>
      </c>
      <c r="U84" s="16">
        <f>IFERROR(ALL!Y21,0)</f>
        <v>8.2225999999999994E-2</v>
      </c>
      <c r="V84" s="16">
        <f>IFERROR(ALL!Z21,0)</f>
        <v>0.1149</v>
      </c>
      <c r="W84" s="16">
        <f>IFERROR(ALL!AA21,0)</f>
        <v>0.16899</v>
      </c>
      <c r="X84" s="16">
        <f>IFERROR(ALL!AB21,0)</f>
        <v>0.2361</v>
      </c>
      <c r="Y84" s="16">
        <f>IFERROR(ALL!AC21,0)</f>
        <v>0.23999000000000001</v>
      </c>
      <c r="Z84" s="16">
        <f>IFERROR(ALL!AD21,0)</f>
        <v>0.24</v>
      </c>
      <c r="AA84" s="16">
        <f>IFERROR(ALL!AE21,0)</f>
        <v>0.24</v>
      </c>
      <c r="AB84" s="16">
        <f>IFERROR(ALL!AF21,0)</f>
        <v>0.24</v>
      </c>
      <c r="AC84" s="16">
        <f>IFERROR(ALL!AG21,0)</f>
        <v>0</v>
      </c>
      <c r="AD84" s="16">
        <f>IFERROR(ALL!AH21,0)</f>
        <v>0</v>
      </c>
      <c r="AE84" s="16">
        <f>IFERROR(ALL!AI21,0)</f>
        <v>0</v>
      </c>
      <c r="AF84" s="16">
        <f>IFERROR(ALL!AJ21,0)</f>
        <v>0</v>
      </c>
      <c r="AG84" s="16">
        <f>IFERROR(ALL!AK21,0)</f>
        <v>0</v>
      </c>
      <c r="AH84" s="16">
        <f>IFERROR(ALL!AL21,0)</f>
        <v>0</v>
      </c>
      <c r="AI84" s="16">
        <f>IFERROR(ALL!AM21,0)</f>
        <v>0</v>
      </c>
      <c r="AJ84" s="16">
        <f>IFERROR(ALL!AN21,0)</f>
        <v>0</v>
      </c>
      <c r="AK84" s="16">
        <f>IFERROR(ALL!AO21,0)</f>
        <v>0</v>
      </c>
      <c r="AL84" s="16">
        <f>IFERROR(ALL!AP21,0)</f>
        <v>0</v>
      </c>
      <c r="AM84" s="16">
        <f>IFERROR(ALL!AQ21,0)</f>
        <v>0</v>
      </c>
      <c r="AN84" s="16">
        <f>IFERROR(ALL!AR21,0)</f>
        <v>0</v>
      </c>
      <c r="AO84" s="16">
        <f>IFERROR(ALL!AS21,0)</f>
        <v>0</v>
      </c>
      <c r="AP84" s="16">
        <f>IFERROR(ALL!AT21,0)</f>
        <v>0</v>
      </c>
      <c r="AQ84" s="16">
        <f>IFERROR(ALL!AU21,0)</f>
        <v>0</v>
      </c>
      <c r="AR84" s="16">
        <f>IFERROR(ALL!AV21,0)</f>
        <v>0</v>
      </c>
      <c r="AS84" s="16">
        <f>IFERROR(ALL!AW21,0)</f>
        <v>0</v>
      </c>
      <c r="AT84" s="16">
        <f>IFERROR(ALL!AX21,0)</f>
        <v>0</v>
      </c>
      <c r="AU84" s="16">
        <f>IFERROR(ALL!AY21,0)</f>
        <v>0</v>
      </c>
      <c r="AV84" s="16">
        <f>IFERROR(ALL!AZ21,0)</f>
        <v>0</v>
      </c>
      <c r="AW84" s="16">
        <f>IFERROR(ALL!BA21,0)</f>
        <v>0</v>
      </c>
      <c r="AX84" s="16">
        <f>IFERROR(ALL!BB21,0)</f>
        <v>0</v>
      </c>
      <c r="AY84" s="16">
        <f>IFERROR(ALL!BC21,0)</f>
        <v>0</v>
      </c>
      <c r="AZ84" s="16">
        <f>IFERROR(ALL!BD21,0)</f>
        <v>0</v>
      </c>
      <c r="BA84" s="16">
        <f>IFERROR(ALL!BE21,0)</f>
        <v>0</v>
      </c>
      <c r="BB84" s="16">
        <f>IFERROR(ALL!BF21,0)</f>
        <v>0</v>
      </c>
      <c r="BC84" s="16">
        <f>IFERROR(ALL!BG21,0)</f>
        <v>0</v>
      </c>
      <c r="BD84" s="16">
        <f>IFERROR(ALL!BH21,0)</f>
        <v>0</v>
      </c>
      <c r="BE84" s="16">
        <f>IFERROR(ALL!BI21,0)</f>
        <v>0</v>
      </c>
      <c r="BF84" s="16">
        <f>IFERROR(ALL!BJ21,0)</f>
        <v>0</v>
      </c>
      <c r="BG84" s="16">
        <f>IFERROR(ALL!BK21,0)</f>
        <v>0</v>
      </c>
      <c r="BH84" s="16">
        <f>IFERROR(ALL!BL21,0)</f>
        <v>0</v>
      </c>
      <c r="BI84" s="16">
        <f>IFERROR(ALL!BM21,0)</f>
        <v>0</v>
      </c>
      <c r="BJ84" s="16">
        <f>IFERROR(ALL!BN21,0)</f>
        <v>0</v>
      </c>
      <c r="BK84" s="16">
        <f>IFERROR(ALL!BO21,0)</f>
        <v>0</v>
      </c>
      <c r="BL84" s="16">
        <f>IFERROR(ALL!BP21,0)</f>
        <v>0</v>
      </c>
      <c r="BM84" s="16">
        <f>IFERROR(ALL!BQ21,0)</f>
        <v>0</v>
      </c>
      <c r="BN84" s="16">
        <f>IFERROR(ALL!BR21,0)</f>
        <v>0</v>
      </c>
      <c r="BO84" s="16">
        <f>IFERROR(ALL!BS21,0)</f>
        <v>0</v>
      </c>
      <c r="BP84" s="16">
        <f>IFERROR(ALL!BT21,0)</f>
        <v>0</v>
      </c>
      <c r="BQ84" s="16">
        <f>IFERROR(ALL!BU21,0)</f>
        <v>0</v>
      </c>
      <c r="BR84" s="16">
        <f>IFERROR(ALL!BV21,0)</f>
        <v>0</v>
      </c>
      <c r="BS84" s="16">
        <f>IFERROR(ALL!BW21,0)</f>
        <v>0</v>
      </c>
      <c r="BT84" s="16">
        <f>IFERROR(ALL!BX21,0)</f>
        <v>0</v>
      </c>
    </row>
    <row r="85" spans="1:72" ht="21.75" hidden="1" outlineLevel="1" thickBot="1" x14ac:dyDescent="0.4">
      <c r="A85" s="85" t="str">
        <f>ALL!E22</f>
        <v>(2)Ga2Se3[l]</v>
      </c>
      <c r="B85" s="16">
        <f>IFERROR(ALL!F22,0)</f>
        <v>0</v>
      </c>
      <c r="C85" s="16">
        <f>IFERROR(ALL!G22,0)</f>
        <v>0</v>
      </c>
      <c r="D85" s="16">
        <f>IFERROR(ALL!H22,0)</f>
        <v>0</v>
      </c>
      <c r="E85" s="16">
        <f>IFERROR(ALL!I22,0)</f>
        <v>0</v>
      </c>
      <c r="F85" s="16">
        <f>IFERROR(ALL!J22,0)</f>
        <v>0</v>
      </c>
      <c r="G85" s="16">
        <f>IFERROR(ALL!K22,0)</f>
        <v>0</v>
      </c>
      <c r="H85" s="16">
        <f>IFERROR(ALL!L22,0)</f>
        <v>0</v>
      </c>
      <c r="I85" s="16">
        <f>IFERROR(ALL!M22,0)</f>
        <v>6.9471E-36</v>
      </c>
      <c r="J85" s="16">
        <f>IFERROR(ALL!N22,0)</f>
        <v>1.0984999999999999E-27</v>
      </c>
      <c r="K85" s="16">
        <f>IFERROR(ALL!O22,0)</f>
        <v>1.4432E-18</v>
      </c>
      <c r="L85" s="16">
        <f>IFERROR(ALL!P22,0)</f>
        <v>2.5334999999999999E-11</v>
      </c>
      <c r="M85" s="16">
        <f>IFERROR(ALL!Q22,0)</f>
        <v>5.016E-10</v>
      </c>
      <c r="N85" s="16">
        <f>IFERROR(ALL!R22,0)</f>
        <v>3.0814000000000001E-9</v>
      </c>
      <c r="O85" s="16">
        <f>IFERROR(ALL!S22,0)</f>
        <v>2.1395000000000001E-8</v>
      </c>
      <c r="P85" s="16">
        <f>IFERROR(ALL!T22,0)</f>
        <v>1.5773E-5</v>
      </c>
      <c r="Q85" s="16">
        <f>IFERROR(ALL!U22,0)</f>
        <v>1.9181E-2</v>
      </c>
      <c r="R85" s="16">
        <f>IFERROR(ALL!V22,0)</f>
        <v>2.9529E-2</v>
      </c>
      <c r="S85" s="16">
        <f>IFERROR(ALL!W22,0)</f>
        <v>3.4590000000000003E-2</v>
      </c>
      <c r="T85" s="16">
        <f>IFERROR(ALL!X22,0)</f>
        <v>3.7212000000000002E-2</v>
      </c>
      <c r="U85" s="16">
        <f>IFERROR(ALL!Y22,0)</f>
        <v>3.8618E-2</v>
      </c>
      <c r="V85" s="16">
        <f>IFERROR(ALL!Z22,0)</f>
        <v>3.9386999999999998E-2</v>
      </c>
      <c r="W85" s="16">
        <f>IFERROR(ALL!AA22,0)</f>
        <v>3.9810999999999999E-2</v>
      </c>
      <c r="X85" s="16">
        <f>IFERROR(ALL!AB22,0)</f>
        <v>3.9994000000000002E-2</v>
      </c>
      <c r="Y85" s="16">
        <f>IFERROR(ALL!AC22,0)</f>
        <v>0.04</v>
      </c>
      <c r="Z85" s="16">
        <f>IFERROR(ALL!AD22,0)</f>
        <v>0.04</v>
      </c>
      <c r="AA85" s="16">
        <f>IFERROR(ALL!AE22,0)</f>
        <v>0.04</v>
      </c>
      <c r="AB85" s="16">
        <f>IFERROR(ALL!AF22,0)</f>
        <v>0.04</v>
      </c>
      <c r="AC85" s="16">
        <f>IFERROR(ALL!AG22,0)</f>
        <v>0</v>
      </c>
      <c r="AD85" s="16">
        <f>IFERROR(ALL!AH22,0)</f>
        <v>0</v>
      </c>
      <c r="AE85" s="16">
        <f>IFERROR(ALL!AI22,0)</f>
        <v>0</v>
      </c>
      <c r="AF85" s="16">
        <f>IFERROR(ALL!AJ22,0)</f>
        <v>0</v>
      </c>
      <c r="AG85" s="16">
        <f>IFERROR(ALL!AK22,0)</f>
        <v>0</v>
      </c>
      <c r="AH85" s="16">
        <f>IFERROR(ALL!AL22,0)</f>
        <v>0</v>
      </c>
      <c r="AI85" s="16">
        <f>IFERROR(ALL!AM22,0)</f>
        <v>0</v>
      </c>
      <c r="AJ85" s="16">
        <f>IFERROR(ALL!AN22,0)</f>
        <v>0</v>
      </c>
      <c r="AK85" s="16">
        <f>IFERROR(ALL!AO22,0)</f>
        <v>0</v>
      </c>
      <c r="AL85" s="16">
        <f>IFERROR(ALL!AP22,0)</f>
        <v>0</v>
      </c>
      <c r="AM85" s="16">
        <f>IFERROR(ALL!AQ22,0)</f>
        <v>0</v>
      </c>
      <c r="AN85" s="16">
        <f>IFERROR(ALL!AR22,0)</f>
        <v>0</v>
      </c>
      <c r="AO85" s="16">
        <f>IFERROR(ALL!AS22,0)</f>
        <v>0</v>
      </c>
      <c r="AP85" s="16">
        <f>IFERROR(ALL!AT22,0)</f>
        <v>0</v>
      </c>
      <c r="AQ85" s="16">
        <f>IFERROR(ALL!AU22,0)</f>
        <v>0</v>
      </c>
      <c r="AR85" s="16">
        <f>IFERROR(ALL!AV22,0)</f>
        <v>0</v>
      </c>
      <c r="AS85" s="16">
        <f>IFERROR(ALL!AW22,0)</f>
        <v>0</v>
      </c>
      <c r="AT85" s="16">
        <f>IFERROR(ALL!AX22,0)</f>
        <v>0</v>
      </c>
      <c r="AU85" s="16">
        <f>IFERROR(ALL!AY22,0)</f>
        <v>0</v>
      </c>
      <c r="AV85" s="16">
        <f>IFERROR(ALL!AZ22,0)</f>
        <v>0</v>
      </c>
      <c r="AW85" s="16">
        <f>IFERROR(ALL!BA22,0)</f>
        <v>0</v>
      </c>
      <c r="AX85" s="16">
        <f>IFERROR(ALL!BB22,0)</f>
        <v>0</v>
      </c>
      <c r="AY85" s="16">
        <f>IFERROR(ALL!BC22,0)</f>
        <v>0</v>
      </c>
      <c r="AZ85" s="16">
        <f>IFERROR(ALL!BD22,0)</f>
        <v>0</v>
      </c>
      <c r="BA85" s="16">
        <f>IFERROR(ALL!BE22,0)</f>
        <v>0</v>
      </c>
      <c r="BB85" s="16">
        <f>IFERROR(ALL!BF22,0)</f>
        <v>0</v>
      </c>
      <c r="BC85" s="16">
        <f>IFERROR(ALL!BG22,0)</f>
        <v>0</v>
      </c>
      <c r="BD85" s="16">
        <f>IFERROR(ALL!BH22,0)</f>
        <v>0</v>
      </c>
      <c r="BE85" s="16">
        <f>IFERROR(ALL!BI22,0)</f>
        <v>0</v>
      </c>
      <c r="BF85" s="16">
        <f>IFERROR(ALL!BJ22,0)</f>
        <v>0</v>
      </c>
      <c r="BG85" s="16">
        <f>IFERROR(ALL!BK22,0)</f>
        <v>0</v>
      </c>
      <c r="BH85" s="16">
        <f>IFERROR(ALL!BL22,0)</f>
        <v>0</v>
      </c>
      <c r="BI85" s="16">
        <f>IFERROR(ALL!BM22,0)</f>
        <v>0</v>
      </c>
      <c r="BJ85" s="16">
        <f>IFERROR(ALL!BN22,0)</f>
        <v>0</v>
      </c>
      <c r="BK85" s="16">
        <f>IFERROR(ALL!BO22,0)</f>
        <v>0</v>
      </c>
      <c r="BL85" s="16">
        <f>IFERROR(ALL!BP22,0)</f>
        <v>0</v>
      </c>
      <c r="BM85" s="16">
        <f>IFERROR(ALL!BQ22,0)</f>
        <v>0</v>
      </c>
      <c r="BN85" s="16">
        <f>IFERROR(ALL!BR22,0)</f>
        <v>0</v>
      </c>
      <c r="BO85" s="16">
        <f>IFERROR(ALL!BS22,0)</f>
        <v>0</v>
      </c>
      <c r="BP85" s="16">
        <f>IFERROR(ALL!BT22,0)</f>
        <v>0</v>
      </c>
      <c r="BQ85" s="16">
        <f>IFERROR(ALL!BU22,0)</f>
        <v>0</v>
      </c>
      <c r="BR85" s="16">
        <f>IFERROR(ALL!BV22,0)</f>
        <v>0</v>
      </c>
      <c r="BS85" s="16">
        <f>IFERROR(ALL!BW22,0)</f>
        <v>0</v>
      </c>
      <c r="BT85" s="16">
        <f>IFERROR(ALL!BX22,0)</f>
        <v>0</v>
      </c>
    </row>
    <row r="86" spans="1:72" ht="21.75" hidden="1" outlineLevel="1" thickBot="1" x14ac:dyDescent="0.4">
      <c r="A86" s="85" t="str">
        <f>ALL!E23</f>
        <v>H (Ar)</v>
      </c>
      <c r="B86" s="16">
        <f>IFERROR(ALL!F23,0)</f>
        <v>-18.62</v>
      </c>
      <c r="C86" s="16">
        <f>IFERROR(ALL!G23,0)</f>
        <v>-18.61</v>
      </c>
      <c r="D86" s="16">
        <f>IFERROR(ALL!H23,0)</f>
        <v>-18.61</v>
      </c>
      <c r="E86" s="16">
        <f>IFERROR(ALL!I23,0)</f>
        <v>-18.62</v>
      </c>
      <c r="F86" s="16">
        <f>IFERROR(ALL!J23,0)</f>
        <v>-18.63</v>
      </c>
      <c r="G86" s="16">
        <f>IFERROR(ALL!K23,0)</f>
        <v>-18.72</v>
      </c>
      <c r="H86" s="16">
        <f>IFERROR(ALL!L23,0)</f>
        <v>-18.84</v>
      </c>
      <c r="I86" s="16">
        <f>IFERROR(ALL!M23,0)</f>
        <v>-18.97</v>
      </c>
      <c r="J86" s="16">
        <f>IFERROR(ALL!N23,0)</f>
        <v>-19.11</v>
      </c>
      <c r="K86" s="16">
        <f>IFERROR(ALL!O23,0)</f>
        <v>-19.25</v>
      </c>
      <c r="L86" s="16">
        <f>IFERROR(ALL!P23,0)</f>
        <v>-19.38</v>
      </c>
      <c r="M86" s="16">
        <f>IFERROR(ALL!Q23,0)</f>
        <v>-19.420000000000002</v>
      </c>
      <c r="N86" s="16">
        <f>IFERROR(ALL!R23,0)</f>
        <v>-19.45</v>
      </c>
      <c r="O86" s="16">
        <f>IFERROR(ALL!S23,0)</f>
        <v>-19.48</v>
      </c>
      <c r="P86" s="16">
        <f>IFERROR(ALL!T23,0)</f>
        <v>-19.510000000000002</v>
      </c>
      <c r="Q86" s="16">
        <f>IFERROR(ALL!U23,0)</f>
        <v>-19.55</v>
      </c>
      <c r="R86" s="16">
        <f>IFERROR(ALL!V23,0)</f>
        <v>-19.579999999999998</v>
      </c>
      <c r="S86" s="16">
        <f>IFERROR(ALL!W23,0)</f>
        <v>-19.61</v>
      </c>
      <c r="T86" s="16">
        <f>IFERROR(ALL!X23,0)</f>
        <v>-19.649999999999999</v>
      </c>
      <c r="U86" s="16">
        <f>IFERROR(ALL!Y23,0)</f>
        <v>-19.68</v>
      </c>
      <c r="V86" s="16">
        <f>IFERROR(ALL!Z23,0)</f>
        <v>-19.71</v>
      </c>
      <c r="W86" s="16">
        <f>IFERROR(ALL!AA23,0)</f>
        <v>-19.75</v>
      </c>
      <c r="X86" s="16">
        <f>IFERROR(ALL!AB23,0)</f>
        <v>-19.78</v>
      </c>
      <c r="Y86" s="16">
        <f>IFERROR(ALL!AC23,0)</f>
        <v>-19.82</v>
      </c>
      <c r="Z86" s="16">
        <f>IFERROR(ALL!AD23,0)</f>
        <v>-19.86</v>
      </c>
      <c r="AA86" s="16">
        <f>IFERROR(ALL!AE23,0)</f>
        <v>-19.89</v>
      </c>
      <c r="AB86" s="16">
        <f>IFERROR(ALL!AF23,0)</f>
        <v>-19.93</v>
      </c>
      <c r="AC86" s="16">
        <f>IFERROR(ALL!AG23,0)</f>
        <v>0</v>
      </c>
      <c r="AD86" s="16">
        <f>IFERROR(ALL!AH23,0)</f>
        <v>0</v>
      </c>
      <c r="AE86" s="16">
        <f>IFERROR(ALL!AI23,0)</f>
        <v>0</v>
      </c>
      <c r="AF86" s="16">
        <f>IFERROR(ALL!AJ23,0)</f>
        <v>0</v>
      </c>
      <c r="AG86" s="16">
        <f>IFERROR(ALL!AK23,0)</f>
        <v>0</v>
      </c>
      <c r="AH86" s="16">
        <f>IFERROR(ALL!AL23,0)</f>
        <v>0</v>
      </c>
      <c r="AI86" s="16">
        <f>IFERROR(ALL!AM23,0)</f>
        <v>0</v>
      </c>
      <c r="AJ86" s="16">
        <f>IFERROR(ALL!AN23,0)</f>
        <v>0</v>
      </c>
      <c r="AK86" s="16">
        <f>IFERROR(ALL!AO23,0)</f>
        <v>0</v>
      </c>
      <c r="AL86" s="16">
        <f>IFERROR(ALL!AP23,0)</f>
        <v>0</v>
      </c>
      <c r="AM86" s="16">
        <f>IFERROR(ALL!AQ23,0)</f>
        <v>0</v>
      </c>
      <c r="AN86" s="16">
        <f>IFERROR(ALL!AR23,0)</f>
        <v>0</v>
      </c>
      <c r="AO86" s="16">
        <f>IFERROR(ALL!AS23,0)</f>
        <v>0</v>
      </c>
      <c r="AP86" s="16">
        <f>IFERROR(ALL!AT23,0)</f>
        <v>0</v>
      </c>
      <c r="AQ86" s="16">
        <f>IFERROR(ALL!AU23,0)</f>
        <v>0</v>
      </c>
      <c r="AR86" s="16">
        <f>IFERROR(ALL!AV23,0)</f>
        <v>0</v>
      </c>
      <c r="AS86" s="16">
        <f>IFERROR(ALL!AW23,0)</f>
        <v>0</v>
      </c>
      <c r="AT86" s="16">
        <f>IFERROR(ALL!AX23,0)</f>
        <v>0</v>
      </c>
      <c r="AU86" s="16">
        <f>IFERROR(ALL!AY23,0)</f>
        <v>0</v>
      </c>
      <c r="AV86" s="16">
        <f>IFERROR(ALL!AZ23,0)</f>
        <v>0</v>
      </c>
      <c r="AW86" s="16">
        <f>IFERROR(ALL!BA23,0)</f>
        <v>0</v>
      </c>
      <c r="AX86" s="16">
        <f>IFERROR(ALL!BB23,0)</f>
        <v>0</v>
      </c>
      <c r="AY86" s="16">
        <f>IFERROR(ALL!BC23,0)</f>
        <v>0</v>
      </c>
      <c r="AZ86" s="16">
        <f>IFERROR(ALL!BD23,0)</f>
        <v>0</v>
      </c>
      <c r="BA86" s="16">
        <f>IFERROR(ALL!BE23,0)</f>
        <v>0</v>
      </c>
      <c r="BB86" s="16">
        <f>IFERROR(ALL!BF23,0)</f>
        <v>0</v>
      </c>
      <c r="BC86" s="16">
        <f>IFERROR(ALL!BG23,0)</f>
        <v>0</v>
      </c>
      <c r="BD86" s="16">
        <f>IFERROR(ALL!BH23,0)</f>
        <v>0</v>
      </c>
      <c r="BE86" s="16">
        <f>IFERROR(ALL!BI23,0)</f>
        <v>0</v>
      </c>
      <c r="BF86" s="16">
        <f>IFERROR(ALL!BJ23,0)</f>
        <v>0</v>
      </c>
      <c r="BG86" s="16">
        <f>IFERROR(ALL!BK23,0)</f>
        <v>0</v>
      </c>
      <c r="BH86" s="16">
        <f>IFERROR(ALL!BL23,0)</f>
        <v>0</v>
      </c>
      <c r="BI86" s="16">
        <f>IFERROR(ALL!BM23,0)</f>
        <v>0</v>
      </c>
      <c r="BJ86" s="16">
        <f>IFERROR(ALL!BN23,0)</f>
        <v>0</v>
      </c>
      <c r="BK86" s="16">
        <f>IFERROR(ALL!BO23,0)</f>
        <v>0</v>
      </c>
      <c r="BL86" s="16">
        <f>IFERROR(ALL!BP23,0)</f>
        <v>0</v>
      </c>
      <c r="BM86" s="16">
        <f>IFERROR(ALL!BQ23,0)</f>
        <v>0</v>
      </c>
      <c r="BN86" s="16">
        <f>IFERROR(ALL!BR23,0)</f>
        <v>0</v>
      </c>
      <c r="BO86" s="16">
        <f>IFERROR(ALL!BS23,0)</f>
        <v>0</v>
      </c>
      <c r="BP86" s="16">
        <f>IFERROR(ALL!BT23,0)</f>
        <v>0</v>
      </c>
      <c r="BQ86" s="16">
        <f>IFERROR(ALL!BU23,0)</f>
        <v>0</v>
      </c>
      <c r="BR86" s="16">
        <f>IFERROR(ALL!BV23,0)</f>
        <v>0</v>
      </c>
      <c r="BS86" s="16">
        <f>IFERROR(ALL!BW23,0)</f>
        <v>0</v>
      </c>
      <c r="BT86" s="16">
        <f>IFERROR(ALL!BX23,0)</f>
        <v>0</v>
      </c>
    </row>
    <row r="87" spans="1:72" ht="21.75" hidden="1" outlineLevel="1" thickBot="1" x14ac:dyDescent="0.4">
      <c r="A87" s="85" t="str">
        <f>ALL!E24</f>
        <v>H (Ga)</v>
      </c>
      <c r="B87" s="16">
        <f>IFERROR(ALL!F24,0)</f>
        <v>-65.89</v>
      </c>
      <c r="C87" s="16">
        <f>IFERROR(ALL!G24,0)</f>
        <v>-62.42</v>
      </c>
      <c r="D87" s="16">
        <f>IFERROR(ALL!H24,0)</f>
        <v>-59.34</v>
      </c>
      <c r="E87" s="16">
        <f>IFERROR(ALL!I24,0)</f>
        <v>-56.57</v>
      </c>
      <c r="F87" s="16">
        <f>IFERROR(ALL!J24,0)</f>
        <v>-54.09</v>
      </c>
      <c r="G87" s="16">
        <f>IFERROR(ALL!K24,0)</f>
        <v>-43.47</v>
      </c>
      <c r="H87" s="16">
        <f>IFERROR(ALL!L24,0)</f>
        <v>-44.7</v>
      </c>
      <c r="I87" s="16">
        <f>IFERROR(ALL!M24,0)</f>
        <v>-41</v>
      </c>
      <c r="J87" s="16">
        <f>IFERROR(ALL!N24,0)</f>
        <v>-38.21</v>
      </c>
      <c r="K87" s="16">
        <f>IFERROR(ALL!O24,0)</f>
        <v>-35.97</v>
      </c>
      <c r="L87" s="16">
        <f>IFERROR(ALL!P24,0)</f>
        <v>-33.979999999999997</v>
      </c>
      <c r="M87" s="16">
        <f>IFERROR(ALL!Q24,0)</f>
        <v>-33.5</v>
      </c>
      <c r="N87" s="16">
        <f>IFERROR(ALL!R24,0)</f>
        <v>-33.03</v>
      </c>
      <c r="O87" s="16">
        <f>IFERROR(ALL!S24,0)</f>
        <v>-32.549999999999997</v>
      </c>
      <c r="P87" s="16">
        <f>IFERROR(ALL!T24,0)</f>
        <v>-32.08</v>
      </c>
      <c r="Q87" s="16">
        <f>IFERROR(ALL!U24,0)</f>
        <v>-31.93</v>
      </c>
      <c r="R87" s="16">
        <f>IFERROR(ALL!V24,0)</f>
        <v>-31.79</v>
      </c>
      <c r="S87" s="16">
        <f>IFERROR(ALL!W24,0)</f>
        <v>-31.63</v>
      </c>
      <c r="T87" s="16">
        <f>IFERROR(ALL!X24,0)</f>
        <v>-31.48</v>
      </c>
      <c r="U87" s="16">
        <f>IFERROR(ALL!Y24,0)</f>
        <v>-31.32</v>
      </c>
      <c r="V87" s="16">
        <f>IFERROR(ALL!Z24,0)</f>
        <v>-31.19</v>
      </c>
      <c r="W87" s="16">
        <f>IFERROR(ALL!AA24,0)</f>
        <v>-31.1</v>
      </c>
      <c r="X87" s="16">
        <f>IFERROR(ALL!AB24,0)</f>
        <v>-30.98</v>
      </c>
      <c r="Y87" s="16">
        <f>IFERROR(ALL!AC24,0)</f>
        <v>-30.67</v>
      </c>
      <c r="Z87" s="16">
        <f>IFERROR(ALL!AD24,0)</f>
        <v>-30.35</v>
      </c>
      <c r="AA87" s="16">
        <f>IFERROR(ALL!AE24,0)</f>
        <v>-30.04</v>
      </c>
      <c r="AB87" s="16">
        <f>IFERROR(ALL!AF24,0)</f>
        <v>-29.73</v>
      </c>
      <c r="AC87" s="16">
        <f>IFERROR(ALL!AG24,0)</f>
        <v>0</v>
      </c>
      <c r="AD87" s="16">
        <f>IFERROR(ALL!AH24,0)</f>
        <v>0</v>
      </c>
      <c r="AE87" s="16">
        <f>IFERROR(ALL!AI24,0)</f>
        <v>0</v>
      </c>
      <c r="AF87" s="16">
        <f>IFERROR(ALL!AJ24,0)</f>
        <v>0</v>
      </c>
      <c r="AG87" s="16">
        <f>IFERROR(ALL!AK24,0)</f>
        <v>0</v>
      </c>
      <c r="AH87" s="16">
        <f>IFERROR(ALL!AL24,0)</f>
        <v>0</v>
      </c>
      <c r="AI87" s="16">
        <f>IFERROR(ALL!AM24,0)</f>
        <v>0</v>
      </c>
      <c r="AJ87" s="16">
        <f>IFERROR(ALL!AN24,0)</f>
        <v>0</v>
      </c>
      <c r="AK87" s="16">
        <f>IFERROR(ALL!AO24,0)</f>
        <v>0</v>
      </c>
      <c r="AL87" s="16">
        <f>IFERROR(ALL!AP24,0)</f>
        <v>0</v>
      </c>
      <c r="AM87" s="16">
        <f>IFERROR(ALL!AQ24,0)</f>
        <v>0</v>
      </c>
      <c r="AN87" s="16">
        <f>IFERROR(ALL!AR24,0)</f>
        <v>0</v>
      </c>
      <c r="AO87" s="16">
        <f>IFERROR(ALL!AS24,0)</f>
        <v>0</v>
      </c>
      <c r="AP87" s="16">
        <f>IFERROR(ALL!AT24,0)</f>
        <v>0</v>
      </c>
      <c r="AQ87" s="16">
        <f>IFERROR(ALL!AU24,0)</f>
        <v>0</v>
      </c>
      <c r="AR87" s="16">
        <f>IFERROR(ALL!AV24,0)</f>
        <v>0</v>
      </c>
      <c r="AS87" s="16">
        <f>IFERROR(ALL!AW24,0)</f>
        <v>0</v>
      </c>
      <c r="AT87" s="16">
        <f>IFERROR(ALL!AX24,0)</f>
        <v>0</v>
      </c>
      <c r="AU87" s="16">
        <f>IFERROR(ALL!AY24,0)</f>
        <v>0</v>
      </c>
      <c r="AV87" s="16">
        <f>IFERROR(ALL!AZ24,0)</f>
        <v>0</v>
      </c>
      <c r="AW87" s="16">
        <f>IFERROR(ALL!BA24,0)</f>
        <v>0</v>
      </c>
      <c r="AX87" s="16">
        <f>IFERROR(ALL!BB24,0)</f>
        <v>0</v>
      </c>
      <c r="AY87" s="16">
        <f>IFERROR(ALL!BC24,0)</f>
        <v>0</v>
      </c>
      <c r="AZ87" s="16">
        <f>IFERROR(ALL!BD24,0)</f>
        <v>0</v>
      </c>
      <c r="BA87" s="16">
        <f>IFERROR(ALL!BE24,0)</f>
        <v>0</v>
      </c>
      <c r="BB87" s="16">
        <f>IFERROR(ALL!BF24,0)</f>
        <v>0</v>
      </c>
      <c r="BC87" s="16">
        <f>IFERROR(ALL!BG24,0)</f>
        <v>0</v>
      </c>
      <c r="BD87" s="16">
        <f>IFERROR(ALL!BH24,0)</f>
        <v>0</v>
      </c>
      <c r="BE87" s="16">
        <f>IFERROR(ALL!BI24,0)</f>
        <v>0</v>
      </c>
      <c r="BF87" s="16">
        <f>IFERROR(ALL!BJ24,0)</f>
        <v>0</v>
      </c>
      <c r="BG87" s="16">
        <f>IFERROR(ALL!BK24,0)</f>
        <v>0</v>
      </c>
      <c r="BH87" s="16">
        <f>IFERROR(ALL!BL24,0)</f>
        <v>0</v>
      </c>
      <c r="BI87" s="16">
        <f>IFERROR(ALL!BM24,0)</f>
        <v>0</v>
      </c>
      <c r="BJ87" s="16">
        <f>IFERROR(ALL!BN24,0)</f>
        <v>0</v>
      </c>
      <c r="BK87" s="16">
        <f>IFERROR(ALL!BO24,0)</f>
        <v>0</v>
      </c>
      <c r="BL87" s="16">
        <f>IFERROR(ALL!BP24,0)</f>
        <v>0</v>
      </c>
      <c r="BM87" s="16">
        <f>IFERROR(ALL!BQ24,0)</f>
        <v>0</v>
      </c>
      <c r="BN87" s="16">
        <f>IFERROR(ALL!BR24,0)</f>
        <v>0</v>
      </c>
      <c r="BO87" s="16">
        <f>IFERROR(ALL!BS24,0)</f>
        <v>0</v>
      </c>
      <c r="BP87" s="16">
        <f>IFERROR(ALL!BT24,0)</f>
        <v>0</v>
      </c>
      <c r="BQ87" s="16">
        <f>IFERROR(ALL!BU24,0)</f>
        <v>0</v>
      </c>
      <c r="BR87" s="16">
        <f>IFERROR(ALL!BV24,0)</f>
        <v>0</v>
      </c>
      <c r="BS87" s="16">
        <f>IFERROR(ALL!BW24,0)</f>
        <v>0</v>
      </c>
      <c r="BT87" s="16">
        <f>IFERROR(ALL!BX24,0)</f>
        <v>0</v>
      </c>
    </row>
    <row r="88" spans="1:72" ht="21.75" hidden="1" outlineLevel="1" thickBot="1" x14ac:dyDescent="0.4">
      <c r="A88" s="85" t="str">
        <f>ALL!E25</f>
        <v>H (Ge)</v>
      </c>
      <c r="B88" s="16">
        <f>IFERROR(ALL!F25,0)</f>
        <v>-16.71</v>
      </c>
      <c r="C88" s="16">
        <f>IFERROR(ALL!G25,0)</f>
        <v>-16.079999999999998</v>
      </c>
      <c r="D88" s="16">
        <f>IFERROR(ALL!H25,0)</f>
        <v>-15.53</v>
      </c>
      <c r="E88" s="16">
        <f>IFERROR(ALL!I25,0)</f>
        <v>-15.04</v>
      </c>
      <c r="F88" s="16">
        <f>IFERROR(ALL!J25,0)</f>
        <v>-14.61</v>
      </c>
      <c r="G88" s="16">
        <f>IFERROR(ALL!K25,0)</f>
        <v>-11.47</v>
      </c>
      <c r="H88" s="16">
        <f>IFERROR(ALL!L25,0)</f>
        <v>-15.15</v>
      </c>
      <c r="I88" s="16">
        <f>IFERROR(ALL!M25,0)</f>
        <v>-14.87</v>
      </c>
      <c r="J88" s="16">
        <f>IFERROR(ALL!N25,0)</f>
        <v>-14.72</v>
      </c>
      <c r="K88" s="16">
        <f>IFERROR(ALL!O25,0)</f>
        <v>-14.58</v>
      </c>
      <c r="L88" s="16">
        <f>IFERROR(ALL!P25,0)</f>
        <v>-14.34</v>
      </c>
      <c r="M88" s="16">
        <f>IFERROR(ALL!Q25,0)</f>
        <v>-14.25</v>
      </c>
      <c r="N88" s="16">
        <f>IFERROR(ALL!R25,0)</f>
        <v>-14.16</v>
      </c>
      <c r="O88" s="16">
        <f>IFERROR(ALL!S25,0)</f>
        <v>-14.06</v>
      </c>
      <c r="P88" s="16">
        <f>IFERROR(ALL!T25,0)</f>
        <v>-13.95</v>
      </c>
      <c r="Q88" s="16">
        <f>IFERROR(ALL!U25,0)</f>
        <v>-13.81</v>
      </c>
      <c r="R88" s="16">
        <f>IFERROR(ALL!V25,0)</f>
        <v>-13.68</v>
      </c>
      <c r="S88" s="16">
        <f>IFERROR(ALL!W25,0)</f>
        <v>-13.55</v>
      </c>
      <c r="T88" s="16">
        <f>IFERROR(ALL!X25,0)</f>
        <v>-13.43</v>
      </c>
      <c r="U88" s="16">
        <f>IFERROR(ALL!Y25,0)</f>
        <v>-13.31</v>
      </c>
      <c r="V88" s="16">
        <f>IFERROR(ALL!Z25,0)</f>
        <v>-13.18</v>
      </c>
      <c r="W88" s="16">
        <f>IFERROR(ALL!AA25,0)</f>
        <v>-13.07</v>
      </c>
      <c r="X88" s="16">
        <f>IFERROR(ALL!AB25,0)</f>
        <v>-12.97</v>
      </c>
      <c r="Y88" s="16">
        <f>IFERROR(ALL!AC25,0)</f>
        <v>-12.87</v>
      </c>
      <c r="Z88" s="16">
        <f>IFERROR(ALL!AD25,0)</f>
        <v>-12.77</v>
      </c>
      <c r="AA88" s="16">
        <f>IFERROR(ALL!AE25,0)</f>
        <v>-12.67</v>
      </c>
      <c r="AB88" s="16">
        <f>IFERROR(ALL!AF25,0)</f>
        <v>-12.57</v>
      </c>
      <c r="AC88" s="16">
        <f>IFERROR(ALL!AG25,0)</f>
        <v>0</v>
      </c>
      <c r="AD88" s="16">
        <f>IFERROR(ALL!AH25,0)</f>
        <v>0</v>
      </c>
      <c r="AE88" s="16">
        <f>IFERROR(ALL!AI25,0)</f>
        <v>0</v>
      </c>
      <c r="AF88" s="16">
        <f>IFERROR(ALL!AJ25,0)</f>
        <v>0</v>
      </c>
      <c r="AG88" s="16">
        <f>IFERROR(ALL!AK25,0)</f>
        <v>0</v>
      </c>
      <c r="AH88" s="16">
        <f>IFERROR(ALL!AL25,0)</f>
        <v>0</v>
      </c>
      <c r="AI88" s="16">
        <f>IFERROR(ALL!AM25,0)</f>
        <v>0</v>
      </c>
      <c r="AJ88" s="16">
        <f>IFERROR(ALL!AN25,0)</f>
        <v>0</v>
      </c>
      <c r="AK88" s="16">
        <f>IFERROR(ALL!AO25,0)</f>
        <v>0</v>
      </c>
      <c r="AL88" s="16">
        <f>IFERROR(ALL!AP25,0)</f>
        <v>0</v>
      </c>
      <c r="AM88" s="16">
        <f>IFERROR(ALL!AQ25,0)</f>
        <v>0</v>
      </c>
      <c r="AN88" s="16">
        <f>IFERROR(ALL!AR25,0)</f>
        <v>0</v>
      </c>
      <c r="AO88" s="16">
        <f>IFERROR(ALL!AS25,0)</f>
        <v>0</v>
      </c>
      <c r="AP88" s="16">
        <f>IFERROR(ALL!AT25,0)</f>
        <v>0</v>
      </c>
      <c r="AQ88" s="16">
        <f>IFERROR(ALL!AU25,0)</f>
        <v>0</v>
      </c>
      <c r="AR88" s="16">
        <f>IFERROR(ALL!AV25,0)</f>
        <v>0</v>
      </c>
      <c r="AS88" s="16">
        <f>IFERROR(ALL!AW25,0)</f>
        <v>0</v>
      </c>
      <c r="AT88" s="16">
        <f>IFERROR(ALL!AX25,0)</f>
        <v>0</v>
      </c>
      <c r="AU88" s="16">
        <f>IFERROR(ALL!AY25,0)</f>
        <v>0</v>
      </c>
      <c r="AV88" s="16">
        <f>IFERROR(ALL!AZ25,0)</f>
        <v>0</v>
      </c>
      <c r="AW88" s="16">
        <f>IFERROR(ALL!BA25,0)</f>
        <v>0</v>
      </c>
      <c r="AX88" s="16">
        <f>IFERROR(ALL!BB25,0)</f>
        <v>0</v>
      </c>
      <c r="AY88" s="16">
        <f>IFERROR(ALL!BC25,0)</f>
        <v>0</v>
      </c>
      <c r="AZ88" s="16">
        <f>IFERROR(ALL!BD25,0)</f>
        <v>0</v>
      </c>
      <c r="BA88" s="16">
        <f>IFERROR(ALL!BE25,0)</f>
        <v>0</v>
      </c>
      <c r="BB88" s="16">
        <f>IFERROR(ALL!BF25,0)</f>
        <v>0</v>
      </c>
      <c r="BC88" s="16">
        <f>IFERROR(ALL!BG25,0)</f>
        <v>0</v>
      </c>
      <c r="BD88" s="16">
        <f>IFERROR(ALL!BH25,0)</f>
        <v>0</v>
      </c>
      <c r="BE88" s="16">
        <f>IFERROR(ALL!BI25,0)</f>
        <v>0</v>
      </c>
      <c r="BF88" s="16">
        <f>IFERROR(ALL!BJ25,0)</f>
        <v>0</v>
      </c>
      <c r="BG88" s="16">
        <f>IFERROR(ALL!BK25,0)</f>
        <v>0</v>
      </c>
      <c r="BH88" s="16">
        <f>IFERROR(ALL!BL25,0)</f>
        <v>0</v>
      </c>
      <c r="BI88" s="16">
        <f>IFERROR(ALL!BM25,0)</f>
        <v>0</v>
      </c>
      <c r="BJ88" s="16">
        <f>IFERROR(ALL!BN25,0)</f>
        <v>0</v>
      </c>
      <c r="BK88" s="16">
        <f>IFERROR(ALL!BO25,0)</f>
        <v>0</v>
      </c>
      <c r="BL88" s="16">
        <f>IFERROR(ALL!BP25,0)</f>
        <v>0</v>
      </c>
      <c r="BM88" s="16">
        <f>IFERROR(ALL!BQ25,0)</f>
        <v>0</v>
      </c>
      <c r="BN88" s="16">
        <f>IFERROR(ALL!BR25,0)</f>
        <v>0</v>
      </c>
      <c r="BO88" s="16">
        <f>IFERROR(ALL!BS25,0)</f>
        <v>0</v>
      </c>
      <c r="BP88" s="16">
        <f>IFERROR(ALL!BT25,0)</f>
        <v>0</v>
      </c>
      <c r="BQ88" s="16">
        <f>IFERROR(ALL!BU25,0)</f>
        <v>0</v>
      </c>
      <c r="BR88" s="16">
        <f>IFERROR(ALL!BV25,0)</f>
        <v>0</v>
      </c>
      <c r="BS88" s="16">
        <f>IFERROR(ALL!BW25,0)</f>
        <v>0</v>
      </c>
      <c r="BT88" s="16">
        <f>IFERROR(ALL!BX25,0)</f>
        <v>0</v>
      </c>
    </row>
    <row r="89" spans="1:72" ht="21.75" hidden="1" outlineLevel="1" thickBot="1" x14ac:dyDescent="0.4">
      <c r="A89" s="85" t="str">
        <f>ALL!E26</f>
        <v>H (Se)</v>
      </c>
      <c r="B89" s="16">
        <f>IFERROR(ALL!F26,0)</f>
        <v>-23.95</v>
      </c>
      <c r="C89" s="16">
        <f>IFERROR(ALL!G26,0)</f>
        <v>-22.83</v>
      </c>
      <c r="D89" s="16">
        <f>IFERROR(ALL!H26,0)</f>
        <v>-21.83</v>
      </c>
      <c r="E89" s="16">
        <f>IFERROR(ALL!I26,0)</f>
        <v>-20.95</v>
      </c>
      <c r="F89" s="16">
        <f>IFERROR(ALL!J26,0)</f>
        <v>-20.149999999999999</v>
      </c>
      <c r="G89" s="16">
        <f>IFERROR(ALL!K26,0)</f>
        <v>-19.52</v>
      </c>
      <c r="H89" s="16">
        <f>IFERROR(ALL!L26,0)</f>
        <v>-13.26</v>
      </c>
      <c r="I89" s="16">
        <f>IFERROR(ALL!M26,0)</f>
        <v>-11.71</v>
      </c>
      <c r="J89" s="16">
        <f>IFERROR(ALL!N26,0)</f>
        <v>-10.5</v>
      </c>
      <c r="K89" s="16">
        <f>IFERROR(ALL!O26,0)</f>
        <v>-9.5960000000000001</v>
      </c>
      <c r="L89" s="16">
        <f>IFERROR(ALL!P26,0)</f>
        <v>-9.01</v>
      </c>
      <c r="M89" s="16">
        <f>IFERROR(ALL!Q26,0)</f>
        <v>-8.9130000000000003</v>
      </c>
      <c r="N89" s="16">
        <f>IFERROR(ALL!R26,0)</f>
        <v>-8.8350000000000009</v>
      </c>
      <c r="O89" s="16">
        <f>IFERROR(ALL!S26,0)</f>
        <v>-8.7739999999999991</v>
      </c>
      <c r="P89" s="16">
        <f>IFERROR(ALL!T26,0)</f>
        <v>-8.7289999999999992</v>
      </c>
      <c r="Q89" s="16">
        <f>IFERROR(ALL!U26,0)</f>
        <v>-8.6720000000000006</v>
      </c>
      <c r="R89" s="16">
        <f>IFERROR(ALL!V26,0)</f>
        <v>-8.6370000000000005</v>
      </c>
      <c r="S89" s="16">
        <f>IFERROR(ALL!W26,0)</f>
        <v>-8.6210000000000004</v>
      </c>
      <c r="T89" s="16">
        <f>IFERROR(ALL!X26,0)</f>
        <v>-8.6199999999999992</v>
      </c>
      <c r="U89" s="16">
        <f>IFERROR(ALL!Y26,0)</f>
        <v>-8.6300000000000008</v>
      </c>
      <c r="V89" s="16">
        <f>IFERROR(ALL!Z26,0)</f>
        <v>-8.6470000000000002</v>
      </c>
      <c r="W89" s="16">
        <f>IFERROR(ALL!AA26,0)</f>
        <v>-8.6669999999999998</v>
      </c>
      <c r="X89" s="16">
        <f>IFERROR(ALL!AB26,0)</f>
        <v>-8.6999999999999993</v>
      </c>
      <c r="Y89" s="16">
        <f>IFERROR(ALL!AC26,0)</f>
        <v>-8.7729999999999997</v>
      </c>
      <c r="Z89" s="16">
        <f>IFERROR(ALL!AD26,0)</f>
        <v>-8.85</v>
      </c>
      <c r="AA89" s="16">
        <f>IFERROR(ALL!AE26,0)</f>
        <v>-8.93</v>
      </c>
      <c r="AB89" s="16">
        <f>IFERROR(ALL!AF26,0)</f>
        <v>-9.0120000000000005</v>
      </c>
      <c r="AC89" s="16">
        <f>IFERROR(ALL!AG26,0)</f>
        <v>0</v>
      </c>
      <c r="AD89" s="16">
        <f>IFERROR(ALL!AH26,0)</f>
        <v>0</v>
      </c>
      <c r="AE89" s="16">
        <f>IFERROR(ALL!AI26,0)</f>
        <v>0</v>
      </c>
      <c r="AF89" s="16">
        <f>IFERROR(ALL!AJ26,0)</f>
        <v>0</v>
      </c>
      <c r="AG89" s="16">
        <f>IFERROR(ALL!AK26,0)</f>
        <v>0</v>
      </c>
      <c r="AH89" s="16">
        <f>IFERROR(ALL!AL26,0)</f>
        <v>0</v>
      </c>
      <c r="AI89" s="16">
        <f>IFERROR(ALL!AM26,0)</f>
        <v>0</v>
      </c>
      <c r="AJ89" s="16">
        <f>IFERROR(ALL!AN26,0)</f>
        <v>0</v>
      </c>
      <c r="AK89" s="16">
        <f>IFERROR(ALL!AO26,0)</f>
        <v>0</v>
      </c>
      <c r="AL89" s="16">
        <f>IFERROR(ALL!AP26,0)</f>
        <v>0</v>
      </c>
      <c r="AM89" s="16">
        <f>IFERROR(ALL!AQ26,0)</f>
        <v>0</v>
      </c>
      <c r="AN89" s="16">
        <f>IFERROR(ALL!AR26,0)</f>
        <v>0</v>
      </c>
      <c r="AO89" s="16">
        <f>IFERROR(ALL!AS26,0)</f>
        <v>0</v>
      </c>
      <c r="AP89" s="16">
        <f>IFERROR(ALL!AT26,0)</f>
        <v>0</v>
      </c>
      <c r="AQ89" s="16">
        <f>IFERROR(ALL!AU26,0)</f>
        <v>0</v>
      </c>
      <c r="AR89" s="16">
        <f>IFERROR(ALL!AV26,0)</f>
        <v>0</v>
      </c>
      <c r="AS89" s="16">
        <f>IFERROR(ALL!AW26,0)</f>
        <v>0</v>
      </c>
      <c r="AT89" s="16">
        <f>IFERROR(ALL!AX26,0)</f>
        <v>0</v>
      </c>
      <c r="AU89" s="16">
        <f>IFERROR(ALL!AY26,0)</f>
        <v>0</v>
      </c>
      <c r="AV89" s="16">
        <f>IFERROR(ALL!AZ26,0)</f>
        <v>0</v>
      </c>
      <c r="AW89" s="16">
        <f>IFERROR(ALL!BA26,0)</f>
        <v>0</v>
      </c>
      <c r="AX89" s="16">
        <f>IFERROR(ALL!BB26,0)</f>
        <v>0</v>
      </c>
      <c r="AY89" s="16">
        <f>IFERROR(ALL!BC26,0)</f>
        <v>0</v>
      </c>
      <c r="AZ89" s="16">
        <f>IFERROR(ALL!BD26,0)</f>
        <v>0</v>
      </c>
      <c r="BA89" s="16">
        <f>IFERROR(ALL!BE26,0)</f>
        <v>0</v>
      </c>
      <c r="BB89" s="16">
        <f>IFERROR(ALL!BF26,0)</f>
        <v>0</v>
      </c>
      <c r="BC89" s="16">
        <f>IFERROR(ALL!BG26,0)</f>
        <v>0</v>
      </c>
      <c r="BD89" s="16">
        <f>IFERROR(ALL!BH26,0)</f>
        <v>0</v>
      </c>
      <c r="BE89" s="16">
        <f>IFERROR(ALL!BI26,0)</f>
        <v>0</v>
      </c>
      <c r="BF89" s="16">
        <f>IFERROR(ALL!BJ26,0)</f>
        <v>0</v>
      </c>
      <c r="BG89" s="16">
        <f>IFERROR(ALL!BK26,0)</f>
        <v>0</v>
      </c>
      <c r="BH89" s="16">
        <f>IFERROR(ALL!BL26,0)</f>
        <v>0</v>
      </c>
      <c r="BI89" s="16">
        <f>IFERROR(ALL!BM26,0)</f>
        <v>0</v>
      </c>
      <c r="BJ89" s="16">
        <f>IFERROR(ALL!BN26,0)</f>
        <v>0</v>
      </c>
      <c r="BK89" s="16">
        <f>IFERROR(ALL!BO26,0)</f>
        <v>0</v>
      </c>
      <c r="BL89" s="16">
        <f>IFERROR(ALL!BP26,0)</f>
        <v>0</v>
      </c>
      <c r="BM89" s="16">
        <f>IFERROR(ALL!BQ26,0)</f>
        <v>0</v>
      </c>
      <c r="BN89" s="16">
        <f>IFERROR(ALL!BR26,0)</f>
        <v>0</v>
      </c>
      <c r="BO89" s="16">
        <f>IFERROR(ALL!BS26,0)</f>
        <v>0</v>
      </c>
      <c r="BP89" s="16">
        <f>IFERROR(ALL!BT26,0)</f>
        <v>0</v>
      </c>
      <c r="BQ89" s="16">
        <f>IFERROR(ALL!BU26,0)</f>
        <v>0</v>
      </c>
      <c r="BR89" s="16">
        <f>IFERROR(ALL!BV26,0)</f>
        <v>0</v>
      </c>
      <c r="BS89" s="16">
        <f>IFERROR(ALL!BW26,0)</f>
        <v>0</v>
      </c>
      <c r="BT89" s="16">
        <f>IFERROR(ALL!BX26,0)</f>
        <v>0</v>
      </c>
    </row>
    <row r="90" spans="1:72" ht="21.75" hidden="1" outlineLevel="1" thickBot="1" x14ac:dyDescent="0.4">
      <c r="A90" s="85">
        <f>ALL!E27</f>
        <v>0</v>
      </c>
      <c r="B90" s="16">
        <f>IFERROR(ALL!F27,0)</f>
        <v>0</v>
      </c>
      <c r="C90" s="16">
        <f>IFERROR(ALL!G27,0)</f>
        <v>0</v>
      </c>
      <c r="D90" s="16">
        <f>IFERROR(ALL!H27,0)</f>
        <v>0</v>
      </c>
      <c r="E90" s="16">
        <f>IFERROR(ALL!I27,0)</f>
        <v>0</v>
      </c>
      <c r="F90" s="16">
        <f>IFERROR(ALL!J27,0)</f>
        <v>0</v>
      </c>
      <c r="G90" s="16">
        <f>IFERROR(ALL!K27,0)</f>
        <v>0</v>
      </c>
      <c r="H90" s="16">
        <f>IFERROR(ALL!L27,0)</f>
        <v>0</v>
      </c>
      <c r="I90" s="16">
        <f>IFERROR(ALL!M27,0)</f>
        <v>0</v>
      </c>
      <c r="J90" s="16">
        <f>IFERROR(ALL!N27,0)</f>
        <v>0</v>
      </c>
      <c r="K90" s="16">
        <f>IFERROR(ALL!O27,0)</f>
        <v>0</v>
      </c>
      <c r="L90" s="16">
        <f>IFERROR(ALL!P27,0)</f>
        <v>0</v>
      </c>
      <c r="M90" s="16">
        <f>IFERROR(ALL!Q27,0)</f>
        <v>0</v>
      </c>
      <c r="N90" s="16">
        <f>IFERROR(ALL!R27,0)</f>
        <v>0</v>
      </c>
      <c r="O90" s="16">
        <f>IFERROR(ALL!S27,0)</f>
        <v>0</v>
      </c>
      <c r="P90" s="16">
        <f>IFERROR(ALL!T27,0)</f>
        <v>0</v>
      </c>
      <c r="Q90" s="16">
        <f>IFERROR(ALL!U27,0)</f>
        <v>0</v>
      </c>
      <c r="R90" s="16">
        <f>IFERROR(ALL!V27,0)</f>
        <v>0</v>
      </c>
      <c r="S90" s="16">
        <f>IFERROR(ALL!W27,0)</f>
        <v>0</v>
      </c>
      <c r="T90" s="16">
        <f>IFERROR(ALL!X27,0)</f>
        <v>0</v>
      </c>
      <c r="U90" s="16">
        <f>IFERROR(ALL!Y27,0)</f>
        <v>0</v>
      </c>
      <c r="V90" s="16">
        <f>IFERROR(ALL!Z27,0)</f>
        <v>0</v>
      </c>
      <c r="W90" s="16">
        <f>IFERROR(ALL!AA27,0)</f>
        <v>0</v>
      </c>
      <c r="X90" s="16">
        <f>IFERROR(ALL!AB27,0)</f>
        <v>0</v>
      </c>
      <c r="Y90" s="16">
        <f>IFERROR(ALL!AC27,0)</f>
        <v>0</v>
      </c>
      <c r="Z90" s="16">
        <f>IFERROR(ALL!AD27,0)</f>
        <v>0</v>
      </c>
      <c r="AA90" s="16">
        <f>IFERROR(ALL!AE27,0)</f>
        <v>0</v>
      </c>
      <c r="AB90" s="16">
        <f>IFERROR(ALL!AF27,0)</f>
        <v>0</v>
      </c>
      <c r="AC90" s="16">
        <f>IFERROR(ALL!AG27,0)</f>
        <v>0</v>
      </c>
      <c r="AD90" s="16">
        <f>IFERROR(ALL!AH27,0)</f>
        <v>0</v>
      </c>
      <c r="AE90" s="16">
        <f>IFERROR(ALL!AI27,0)</f>
        <v>0</v>
      </c>
      <c r="AF90" s="16">
        <f>IFERROR(ALL!AJ27,0)</f>
        <v>0</v>
      </c>
      <c r="AG90" s="16">
        <f>IFERROR(ALL!AK27,0)</f>
        <v>0</v>
      </c>
      <c r="AH90" s="16">
        <f>IFERROR(ALL!AL27,0)</f>
        <v>0</v>
      </c>
      <c r="AI90" s="16">
        <f>IFERROR(ALL!AM27,0)</f>
        <v>0</v>
      </c>
      <c r="AJ90" s="16">
        <f>IFERROR(ALL!AN27,0)</f>
        <v>0</v>
      </c>
      <c r="AK90" s="16">
        <f>IFERROR(ALL!AO27,0)</f>
        <v>0</v>
      </c>
      <c r="AL90" s="16">
        <f>IFERROR(ALL!AP27,0)</f>
        <v>0</v>
      </c>
      <c r="AM90" s="16">
        <f>IFERROR(ALL!AQ27,0)</f>
        <v>0</v>
      </c>
      <c r="AN90" s="16">
        <f>IFERROR(ALL!AR27,0)</f>
        <v>0</v>
      </c>
      <c r="AO90" s="16">
        <f>IFERROR(ALL!AS27,0)</f>
        <v>0</v>
      </c>
      <c r="AP90" s="16">
        <f>IFERROR(ALL!AT27,0)</f>
        <v>0</v>
      </c>
      <c r="AQ90" s="16">
        <f>IFERROR(ALL!AU27,0)</f>
        <v>0</v>
      </c>
      <c r="AR90" s="16">
        <f>IFERROR(ALL!AV27,0)</f>
        <v>0</v>
      </c>
      <c r="AS90" s="16">
        <f>IFERROR(ALL!AW27,0)</f>
        <v>0</v>
      </c>
      <c r="AT90" s="16">
        <f>IFERROR(ALL!AX27,0)</f>
        <v>0</v>
      </c>
      <c r="AU90" s="16">
        <f>IFERROR(ALL!AY27,0)</f>
        <v>0</v>
      </c>
      <c r="AV90" s="16">
        <f>IFERROR(ALL!AZ27,0)</f>
        <v>0</v>
      </c>
      <c r="AW90" s="16">
        <f>IFERROR(ALL!BA27,0)</f>
        <v>0</v>
      </c>
      <c r="AX90" s="16">
        <f>IFERROR(ALL!BB27,0)</f>
        <v>0</v>
      </c>
      <c r="AY90" s="16">
        <f>IFERROR(ALL!BC27,0)</f>
        <v>0</v>
      </c>
      <c r="AZ90" s="16">
        <f>IFERROR(ALL!BD27,0)</f>
        <v>0</v>
      </c>
      <c r="BA90" s="16">
        <f>IFERROR(ALL!BE27,0)</f>
        <v>0</v>
      </c>
      <c r="BB90" s="16">
        <f>IFERROR(ALL!BF27,0)</f>
        <v>0</v>
      </c>
      <c r="BC90" s="16">
        <f>IFERROR(ALL!BG27,0)</f>
        <v>0</v>
      </c>
      <c r="BD90" s="16">
        <f>IFERROR(ALL!BH27,0)</f>
        <v>0</v>
      </c>
      <c r="BE90" s="16">
        <f>IFERROR(ALL!BI27,0)</f>
        <v>0</v>
      </c>
      <c r="BF90" s="16">
        <f>IFERROR(ALL!BJ27,0)</f>
        <v>0</v>
      </c>
      <c r="BG90" s="16">
        <f>IFERROR(ALL!BK27,0)</f>
        <v>0</v>
      </c>
      <c r="BH90" s="16">
        <f>IFERROR(ALL!BL27,0)</f>
        <v>0</v>
      </c>
      <c r="BI90" s="16">
        <f>IFERROR(ALL!BM27,0)</f>
        <v>0</v>
      </c>
      <c r="BJ90" s="16">
        <f>IFERROR(ALL!BN27,0)</f>
        <v>0</v>
      </c>
      <c r="BK90" s="16">
        <f>IFERROR(ALL!BO27,0)</f>
        <v>0</v>
      </c>
      <c r="BL90" s="16">
        <f>IFERROR(ALL!BP27,0)</f>
        <v>0</v>
      </c>
      <c r="BM90" s="16">
        <f>IFERROR(ALL!BQ27,0)</f>
        <v>0</v>
      </c>
      <c r="BN90" s="16">
        <f>IFERROR(ALL!BR27,0)</f>
        <v>0</v>
      </c>
      <c r="BO90" s="16">
        <f>IFERROR(ALL!BS27,0)</f>
        <v>0</v>
      </c>
      <c r="BP90" s="16">
        <f>IFERROR(ALL!BT27,0)</f>
        <v>0</v>
      </c>
      <c r="BQ90" s="16">
        <f>IFERROR(ALL!BU27,0)</f>
        <v>0</v>
      </c>
      <c r="BR90" s="16">
        <f>IFERROR(ALL!BV27,0)</f>
        <v>0</v>
      </c>
      <c r="BS90" s="16">
        <f>IFERROR(ALL!BW27,0)</f>
        <v>0</v>
      </c>
      <c r="BT90" s="16">
        <f>IFERROR(ALL!BX27,0)</f>
        <v>0</v>
      </c>
    </row>
    <row r="91" spans="1:72" ht="21.75" hidden="1" outlineLevel="1" thickBot="1" x14ac:dyDescent="0.4">
      <c r="A91" s="85">
        <f>ALL!E28</f>
        <v>0</v>
      </c>
      <c r="B91" s="16">
        <f>IFERROR(ALL!F28,0)</f>
        <v>0</v>
      </c>
      <c r="C91" s="16">
        <f>IFERROR(ALL!G28,0)</f>
        <v>0</v>
      </c>
      <c r="D91" s="16">
        <f>IFERROR(ALL!H28,0)</f>
        <v>0</v>
      </c>
      <c r="E91" s="16">
        <f>IFERROR(ALL!I28,0)</f>
        <v>0</v>
      </c>
      <c r="F91" s="16">
        <f>IFERROR(ALL!J28,0)</f>
        <v>0</v>
      </c>
      <c r="G91" s="16">
        <f>IFERROR(ALL!K28,0)</f>
        <v>0</v>
      </c>
      <c r="H91" s="16">
        <f>IFERROR(ALL!L28,0)</f>
        <v>0</v>
      </c>
      <c r="I91" s="16">
        <f>IFERROR(ALL!M28,0)</f>
        <v>0</v>
      </c>
      <c r="J91" s="16">
        <f>IFERROR(ALL!N28,0)</f>
        <v>0</v>
      </c>
      <c r="K91" s="16">
        <f>IFERROR(ALL!O28,0)</f>
        <v>0</v>
      </c>
      <c r="L91" s="16">
        <f>IFERROR(ALL!P28,0)</f>
        <v>0</v>
      </c>
      <c r="M91" s="16">
        <f>IFERROR(ALL!Q28,0)</f>
        <v>0</v>
      </c>
      <c r="N91" s="16">
        <f>IFERROR(ALL!R28,0)</f>
        <v>0</v>
      </c>
      <c r="O91" s="16">
        <f>IFERROR(ALL!S28,0)</f>
        <v>0</v>
      </c>
      <c r="P91" s="16">
        <f>IFERROR(ALL!T28,0)</f>
        <v>0</v>
      </c>
      <c r="Q91" s="16">
        <f>IFERROR(ALL!U28,0)</f>
        <v>0</v>
      </c>
      <c r="R91" s="16">
        <f>IFERROR(ALL!V28,0)</f>
        <v>0</v>
      </c>
      <c r="S91" s="16">
        <f>IFERROR(ALL!W28,0)</f>
        <v>0</v>
      </c>
      <c r="T91" s="16">
        <f>IFERROR(ALL!X28,0)</f>
        <v>0</v>
      </c>
      <c r="U91" s="16">
        <f>IFERROR(ALL!Y28,0)</f>
        <v>0</v>
      </c>
      <c r="V91" s="16">
        <f>IFERROR(ALL!Z28,0)</f>
        <v>0</v>
      </c>
      <c r="W91" s="16">
        <f>IFERROR(ALL!AA28,0)</f>
        <v>0</v>
      </c>
      <c r="X91" s="16">
        <f>IFERROR(ALL!AB28,0)</f>
        <v>0</v>
      </c>
      <c r="Y91" s="16">
        <f>IFERROR(ALL!AC28,0)</f>
        <v>0</v>
      </c>
      <c r="Z91" s="16">
        <f>IFERROR(ALL!AD28,0)</f>
        <v>0</v>
      </c>
      <c r="AA91" s="16">
        <f>IFERROR(ALL!AE28,0)</f>
        <v>0</v>
      </c>
      <c r="AB91" s="16">
        <f>IFERROR(ALL!AF28,0)</f>
        <v>0</v>
      </c>
      <c r="AC91" s="16">
        <f>IFERROR(ALL!AG28,0)</f>
        <v>0</v>
      </c>
      <c r="AD91" s="16">
        <f>IFERROR(ALL!AH28,0)</f>
        <v>0</v>
      </c>
      <c r="AE91" s="16">
        <f>IFERROR(ALL!AI28,0)</f>
        <v>0</v>
      </c>
      <c r="AF91" s="16">
        <f>IFERROR(ALL!AJ28,0)</f>
        <v>0</v>
      </c>
      <c r="AG91" s="16">
        <f>IFERROR(ALL!AK28,0)</f>
        <v>0</v>
      </c>
      <c r="AH91" s="16">
        <f>IFERROR(ALL!AL28,0)</f>
        <v>0</v>
      </c>
      <c r="AI91" s="16">
        <f>IFERROR(ALL!AM28,0)</f>
        <v>0</v>
      </c>
      <c r="AJ91" s="16">
        <f>IFERROR(ALL!AN28,0)</f>
        <v>0</v>
      </c>
      <c r="AK91" s="16">
        <f>IFERROR(ALL!AO28,0)</f>
        <v>0</v>
      </c>
      <c r="AL91" s="16">
        <f>IFERROR(ALL!AP28,0)</f>
        <v>0</v>
      </c>
      <c r="AM91" s="16">
        <f>IFERROR(ALL!AQ28,0)</f>
        <v>0</v>
      </c>
      <c r="AN91" s="16">
        <f>IFERROR(ALL!AR28,0)</f>
        <v>0</v>
      </c>
      <c r="AO91" s="16">
        <f>IFERROR(ALL!AS28,0)</f>
        <v>0</v>
      </c>
      <c r="AP91" s="16">
        <f>IFERROR(ALL!AT28,0)</f>
        <v>0</v>
      </c>
      <c r="AQ91" s="16">
        <f>IFERROR(ALL!AU28,0)</f>
        <v>0</v>
      </c>
      <c r="AR91" s="16">
        <f>IFERROR(ALL!AV28,0)</f>
        <v>0</v>
      </c>
      <c r="AS91" s="16">
        <f>IFERROR(ALL!AW28,0)</f>
        <v>0</v>
      </c>
      <c r="AT91" s="16">
        <f>IFERROR(ALL!AX28,0)</f>
        <v>0</v>
      </c>
      <c r="AU91" s="16">
        <f>IFERROR(ALL!AY28,0)</f>
        <v>0</v>
      </c>
      <c r="AV91" s="16">
        <f>IFERROR(ALL!AZ28,0)</f>
        <v>0</v>
      </c>
      <c r="AW91" s="16">
        <f>IFERROR(ALL!BA28,0)</f>
        <v>0</v>
      </c>
      <c r="AX91" s="16">
        <f>IFERROR(ALL!BB28,0)</f>
        <v>0</v>
      </c>
      <c r="AY91" s="16">
        <f>IFERROR(ALL!BC28,0)</f>
        <v>0</v>
      </c>
      <c r="AZ91" s="16">
        <f>IFERROR(ALL!BD28,0)</f>
        <v>0</v>
      </c>
      <c r="BA91" s="16">
        <f>IFERROR(ALL!BE28,0)</f>
        <v>0</v>
      </c>
      <c r="BB91" s="16">
        <f>IFERROR(ALL!BF28,0)</f>
        <v>0</v>
      </c>
      <c r="BC91" s="16">
        <f>IFERROR(ALL!BG28,0)</f>
        <v>0</v>
      </c>
      <c r="BD91" s="16">
        <f>IFERROR(ALL!BH28,0)</f>
        <v>0</v>
      </c>
      <c r="BE91" s="16">
        <f>IFERROR(ALL!BI28,0)</f>
        <v>0</v>
      </c>
      <c r="BF91" s="16">
        <f>IFERROR(ALL!BJ28,0)</f>
        <v>0</v>
      </c>
      <c r="BG91" s="16">
        <f>IFERROR(ALL!BK28,0)</f>
        <v>0</v>
      </c>
      <c r="BH91" s="16">
        <f>IFERROR(ALL!BL28,0)</f>
        <v>0</v>
      </c>
      <c r="BI91" s="16">
        <f>IFERROR(ALL!BM28,0)</f>
        <v>0</v>
      </c>
      <c r="BJ91" s="16">
        <f>IFERROR(ALL!BN28,0)</f>
        <v>0</v>
      </c>
      <c r="BK91" s="16">
        <f>IFERROR(ALL!BO28,0)</f>
        <v>0</v>
      </c>
      <c r="BL91" s="16">
        <f>IFERROR(ALL!BP28,0)</f>
        <v>0</v>
      </c>
      <c r="BM91" s="16">
        <f>IFERROR(ALL!BQ28,0)</f>
        <v>0</v>
      </c>
      <c r="BN91" s="16">
        <f>IFERROR(ALL!BR28,0)</f>
        <v>0</v>
      </c>
      <c r="BO91" s="16">
        <f>IFERROR(ALL!BS28,0)</f>
        <v>0</v>
      </c>
      <c r="BP91" s="16">
        <f>IFERROR(ALL!BT28,0)</f>
        <v>0</v>
      </c>
      <c r="BQ91" s="16">
        <f>IFERROR(ALL!BU28,0)</f>
        <v>0</v>
      </c>
      <c r="BR91" s="16">
        <f>IFERROR(ALL!BV28,0)</f>
        <v>0</v>
      </c>
      <c r="BS91" s="16">
        <f>IFERROR(ALL!BW28,0)</f>
        <v>0</v>
      </c>
      <c r="BT91" s="16">
        <f>IFERROR(ALL!BX28,0)</f>
        <v>0</v>
      </c>
    </row>
    <row r="92" spans="1:72" ht="21.75" hidden="1" outlineLevel="1" thickBot="1" x14ac:dyDescent="0.4">
      <c r="A92" s="85">
        <f>ALL!E29</f>
        <v>0</v>
      </c>
      <c r="B92" s="16">
        <f>IFERROR(ALL!F29,0)</f>
        <v>0</v>
      </c>
      <c r="C92" s="16">
        <f>IFERROR(ALL!G29,0)</f>
        <v>0</v>
      </c>
      <c r="D92" s="16">
        <f>IFERROR(ALL!H29,0)</f>
        <v>0</v>
      </c>
      <c r="E92" s="16">
        <f>IFERROR(ALL!I29,0)</f>
        <v>0</v>
      </c>
      <c r="F92" s="16">
        <f>IFERROR(ALL!J29,0)</f>
        <v>0</v>
      </c>
      <c r="G92" s="16">
        <f>IFERROR(ALL!K29,0)</f>
        <v>0</v>
      </c>
      <c r="H92" s="16">
        <f>IFERROR(ALL!L29,0)</f>
        <v>0</v>
      </c>
      <c r="I92" s="16">
        <f>IFERROR(ALL!M29,0)</f>
        <v>0</v>
      </c>
      <c r="J92" s="16">
        <f>IFERROR(ALL!N29,0)</f>
        <v>0</v>
      </c>
      <c r="K92" s="16">
        <f>IFERROR(ALL!O29,0)</f>
        <v>0</v>
      </c>
      <c r="L92" s="16">
        <f>IFERROR(ALL!P29,0)</f>
        <v>0</v>
      </c>
      <c r="M92" s="16">
        <f>IFERROR(ALL!Q29,0)</f>
        <v>0</v>
      </c>
      <c r="N92" s="16">
        <f>IFERROR(ALL!R29,0)</f>
        <v>0</v>
      </c>
      <c r="O92" s="16">
        <f>IFERROR(ALL!S29,0)</f>
        <v>0</v>
      </c>
      <c r="P92" s="16">
        <f>IFERROR(ALL!T29,0)</f>
        <v>0</v>
      </c>
      <c r="Q92" s="16">
        <f>IFERROR(ALL!U29,0)</f>
        <v>0</v>
      </c>
      <c r="R92" s="16">
        <f>IFERROR(ALL!V29,0)</f>
        <v>0</v>
      </c>
      <c r="S92" s="16">
        <f>IFERROR(ALL!W29,0)</f>
        <v>0</v>
      </c>
      <c r="T92" s="16">
        <f>IFERROR(ALL!X29,0)</f>
        <v>0</v>
      </c>
      <c r="U92" s="16">
        <f>IFERROR(ALL!Y29,0)</f>
        <v>0</v>
      </c>
      <c r="V92" s="16">
        <f>IFERROR(ALL!Z29,0)</f>
        <v>0</v>
      </c>
      <c r="W92" s="16">
        <f>IFERROR(ALL!AA29,0)</f>
        <v>0</v>
      </c>
      <c r="X92" s="16">
        <f>IFERROR(ALL!AB29,0)</f>
        <v>0</v>
      </c>
      <c r="Y92" s="16">
        <f>IFERROR(ALL!AC29,0)</f>
        <v>0</v>
      </c>
      <c r="Z92" s="16">
        <f>IFERROR(ALL!AD29,0)</f>
        <v>0</v>
      </c>
      <c r="AA92" s="16">
        <f>IFERROR(ALL!AE29,0)</f>
        <v>0</v>
      </c>
      <c r="AB92" s="16">
        <f>IFERROR(ALL!AF29,0)</f>
        <v>0</v>
      </c>
      <c r="AC92" s="16">
        <f>IFERROR(ALL!AG29,0)</f>
        <v>0</v>
      </c>
      <c r="AD92" s="16">
        <f>IFERROR(ALL!AH29,0)</f>
        <v>0</v>
      </c>
      <c r="AE92" s="16">
        <f>IFERROR(ALL!AI29,0)</f>
        <v>0</v>
      </c>
      <c r="AF92" s="16">
        <f>IFERROR(ALL!AJ29,0)</f>
        <v>0</v>
      </c>
      <c r="AG92" s="16">
        <f>IFERROR(ALL!AK29,0)</f>
        <v>0</v>
      </c>
      <c r="AH92" s="16">
        <f>IFERROR(ALL!AL29,0)</f>
        <v>0</v>
      </c>
      <c r="AI92" s="16">
        <f>IFERROR(ALL!AM29,0)</f>
        <v>0</v>
      </c>
      <c r="AJ92" s="16">
        <f>IFERROR(ALL!AN29,0)</f>
        <v>0</v>
      </c>
      <c r="AK92" s="16">
        <f>IFERROR(ALL!AO29,0)</f>
        <v>0</v>
      </c>
      <c r="AL92" s="16">
        <f>IFERROR(ALL!AP29,0)</f>
        <v>0</v>
      </c>
      <c r="AM92" s="16">
        <f>IFERROR(ALL!AQ29,0)</f>
        <v>0</v>
      </c>
      <c r="AN92" s="16">
        <f>IFERROR(ALL!AR29,0)</f>
        <v>0</v>
      </c>
      <c r="AO92" s="16">
        <f>IFERROR(ALL!AS29,0)</f>
        <v>0</v>
      </c>
      <c r="AP92" s="16">
        <f>IFERROR(ALL!AT29,0)</f>
        <v>0</v>
      </c>
      <c r="AQ92" s="16">
        <f>IFERROR(ALL!AU29,0)</f>
        <v>0</v>
      </c>
      <c r="AR92" s="16">
        <f>IFERROR(ALL!AV29,0)</f>
        <v>0</v>
      </c>
      <c r="AS92" s="16">
        <f>IFERROR(ALL!AW29,0)</f>
        <v>0</v>
      </c>
      <c r="AT92" s="16">
        <f>IFERROR(ALL!AX29,0)</f>
        <v>0</v>
      </c>
      <c r="AU92" s="16">
        <f>IFERROR(ALL!AY29,0)</f>
        <v>0</v>
      </c>
      <c r="AV92" s="16">
        <f>IFERROR(ALL!AZ29,0)</f>
        <v>0</v>
      </c>
      <c r="AW92" s="16">
        <f>IFERROR(ALL!BA29,0)</f>
        <v>0</v>
      </c>
      <c r="AX92" s="16">
        <f>IFERROR(ALL!BB29,0)</f>
        <v>0</v>
      </c>
      <c r="AY92" s="16">
        <f>IFERROR(ALL!BC29,0)</f>
        <v>0</v>
      </c>
      <c r="AZ92" s="16">
        <f>IFERROR(ALL!BD29,0)</f>
        <v>0</v>
      </c>
      <c r="BA92" s="16">
        <f>IFERROR(ALL!BE29,0)</f>
        <v>0</v>
      </c>
      <c r="BB92" s="16">
        <f>IFERROR(ALL!BF29,0)</f>
        <v>0</v>
      </c>
      <c r="BC92" s="16">
        <f>IFERROR(ALL!BG29,0)</f>
        <v>0</v>
      </c>
      <c r="BD92" s="16">
        <f>IFERROR(ALL!BH29,0)</f>
        <v>0</v>
      </c>
      <c r="BE92" s="16">
        <f>IFERROR(ALL!BI29,0)</f>
        <v>0</v>
      </c>
      <c r="BF92" s="16">
        <f>IFERROR(ALL!BJ29,0)</f>
        <v>0</v>
      </c>
      <c r="BG92" s="16">
        <f>IFERROR(ALL!BK29,0)</f>
        <v>0</v>
      </c>
      <c r="BH92" s="16">
        <f>IFERROR(ALL!BL29,0)</f>
        <v>0</v>
      </c>
      <c r="BI92" s="16">
        <f>IFERROR(ALL!BM29,0)</f>
        <v>0</v>
      </c>
      <c r="BJ92" s="16">
        <f>IFERROR(ALL!BN29,0)</f>
        <v>0</v>
      </c>
      <c r="BK92" s="16">
        <f>IFERROR(ALL!BO29,0)</f>
        <v>0</v>
      </c>
      <c r="BL92" s="16">
        <f>IFERROR(ALL!BP29,0)</f>
        <v>0</v>
      </c>
      <c r="BM92" s="16">
        <f>IFERROR(ALL!BQ29,0)</f>
        <v>0</v>
      </c>
      <c r="BN92" s="16">
        <f>IFERROR(ALL!BR29,0)</f>
        <v>0</v>
      </c>
      <c r="BO92" s="16">
        <f>IFERROR(ALL!BS29,0)</f>
        <v>0</v>
      </c>
      <c r="BP92" s="16">
        <f>IFERROR(ALL!BT29,0)</f>
        <v>0</v>
      </c>
      <c r="BQ92" s="16">
        <f>IFERROR(ALL!BU29,0)</f>
        <v>0</v>
      </c>
      <c r="BR92" s="16">
        <f>IFERROR(ALL!BV29,0)</f>
        <v>0</v>
      </c>
      <c r="BS92" s="16">
        <f>IFERROR(ALL!BW29,0)</f>
        <v>0</v>
      </c>
      <c r="BT92" s="16">
        <f>IFERROR(ALL!BX29,0)</f>
        <v>0</v>
      </c>
    </row>
    <row r="93" spans="1:72" ht="21.75" hidden="1" outlineLevel="1" thickBot="1" x14ac:dyDescent="0.4">
      <c r="A93" s="85">
        <f>ALL!E30</f>
        <v>0</v>
      </c>
      <c r="B93" s="16">
        <f>IFERROR(ALL!F30,0)</f>
        <v>0</v>
      </c>
      <c r="C93" s="16">
        <f>IFERROR(ALL!G30,0)</f>
        <v>0</v>
      </c>
      <c r="D93" s="16">
        <f>IFERROR(ALL!H30,0)</f>
        <v>0</v>
      </c>
      <c r="E93" s="16">
        <f>IFERROR(ALL!I30,0)</f>
        <v>0</v>
      </c>
      <c r="F93" s="16">
        <f>IFERROR(ALL!J30,0)</f>
        <v>0</v>
      </c>
      <c r="G93" s="16">
        <f>IFERROR(ALL!K30,0)</f>
        <v>0</v>
      </c>
      <c r="H93" s="16">
        <f>IFERROR(ALL!L30,0)</f>
        <v>0</v>
      </c>
      <c r="I93" s="16">
        <f>IFERROR(ALL!M30,0)</f>
        <v>0</v>
      </c>
      <c r="J93" s="16">
        <f>IFERROR(ALL!N30,0)</f>
        <v>0</v>
      </c>
      <c r="K93" s="16">
        <f>IFERROR(ALL!O30,0)</f>
        <v>0</v>
      </c>
      <c r="L93" s="16">
        <f>IFERROR(ALL!P30,0)</f>
        <v>0</v>
      </c>
      <c r="M93" s="16">
        <f>IFERROR(ALL!Q30,0)</f>
        <v>0</v>
      </c>
      <c r="N93" s="16">
        <f>IFERROR(ALL!R30,0)</f>
        <v>0</v>
      </c>
      <c r="O93" s="16">
        <f>IFERROR(ALL!S30,0)</f>
        <v>0</v>
      </c>
      <c r="P93" s="16">
        <f>IFERROR(ALL!T30,0)</f>
        <v>0</v>
      </c>
      <c r="Q93" s="16">
        <f>IFERROR(ALL!U30,0)</f>
        <v>0</v>
      </c>
      <c r="R93" s="16">
        <f>IFERROR(ALL!V30,0)</f>
        <v>0</v>
      </c>
      <c r="S93" s="16">
        <f>IFERROR(ALL!W30,0)</f>
        <v>0</v>
      </c>
      <c r="T93" s="16">
        <f>IFERROR(ALL!X30,0)</f>
        <v>0</v>
      </c>
      <c r="U93" s="16">
        <f>IFERROR(ALL!Y30,0)</f>
        <v>0</v>
      </c>
      <c r="V93" s="16">
        <f>IFERROR(ALL!Z30,0)</f>
        <v>0</v>
      </c>
      <c r="W93" s="16">
        <f>IFERROR(ALL!AA30,0)</f>
        <v>0</v>
      </c>
      <c r="X93" s="16">
        <f>IFERROR(ALL!AB30,0)</f>
        <v>0</v>
      </c>
      <c r="Y93" s="16">
        <f>IFERROR(ALL!AC30,0)</f>
        <v>0</v>
      </c>
      <c r="Z93" s="16">
        <f>IFERROR(ALL!AD30,0)</f>
        <v>0</v>
      </c>
      <c r="AA93" s="16">
        <f>IFERROR(ALL!AE30,0)</f>
        <v>0</v>
      </c>
      <c r="AB93" s="16">
        <f>IFERROR(ALL!AF30,0)</f>
        <v>0</v>
      </c>
      <c r="AC93" s="16">
        <f>IFERROR(ALL!AG30,0)</f>
        <v>0</v>
      </c>
      <c r="AD93" s="16">
        <f>IFERROR(ALL!AH30,0)</f>
        <v>0</v>
      </c>
      <c r="AE93" s="16">
        <f>IFERROR(ALL!AI30,0)</f>
        <v>0</v>
      </c>
      <c r="AF93" s="16">
        <f>IFERROR(ALL!AJ30,0)</f>
        <v>0</v>
      </c>
      <c r="AG93" s="16">
        <f>IFERROR(ALL!AK30,0)</f>
        <v>0</v>
      </c>
      <c r="AH93" s="16">
        <f>IFERROR(ALL!AL30,0)</f>
        <v>0</v>
      </c>
      <c r="AI93" s="16">
        <f>IFERROR(ALL!AM30,0)</f>
        <v>0</v>
      </c>
      <c r="AJ93" s="16">
        <f>IFERROR(ALL!AN30,0)</f>
        <v>0</v>
      </c>
      <c r="AK93" s="16">
        <f>IFERROR(ALL!AO30,0)</f>
        <v>0</v>
      </c>
      <c r="AL93" s="16">
        <f>IFERROR(ALL!AP30,0)</f>
        <v>0</v>
      </c>
      <c r="AM93" s="16">
        <f>IFERROR(ALL!AQ30,0)</f>
        <v>0</v>
      </c>
      <c r="AN93" s="16">
        <f>IFERROR(ALL!AR30,0)</f>
        <v>0</v>
      </c>
      <c r="AO93" s="16">
        <f>IFERROR(ALL!AS30,0)</f>
        <v>0</v>
      </c>
      <c r="AP93" s="16">
        <f>IFERROR(ALL!AT30,0)</f>
        <v>0</v>
      </c>
      <c r="AQ93" s="16">
        <f>IFERROR(ALL!AU30,0)</f>
        <v>0</v>
      </c>
      <c r="AR93" s="16">
        <f>IFERROR(ALL!AV30,0)</f>
        <v>0</v>
      </c>
      <c r="AS93" s="16">
        <f>IFERROR(ALL!AW30,0)</f>
        <v>0</v>
      </c>
      <c r="AT93" s="16">
        <f>IFERROR(ALL!AX30,0)</f>
        <v>0</v>
      </c>
      <c r="AU93" s="16">
        <f>IFERROR(ALL!AY30,0)</f>
        <v>0</v>
      </c>
      <c r="AV93" s="16">
        <f>IFERROR(ALL!AZ30,0)</f>
        <v>0</v>
      </c>
      <c r="AW93" s="16">
        <f>IFERROR(ALL!BA30,0)</f>
        <v>0</v>
      </c>
      <c r="AX93" s="16">
        <f>IFERROR(ALL!BB30,0)</f>
        <v>0</v>
      </c>
      <c r="AY93" s="16">
        <f>IFERROR(ALL!BC30,0)</f>
        <v>0</v>
      </c>
      <c r="AZ93" s="16">
        <f>IFERROR(ALL!BD30,0)</f>
        <v>0</v>
      </c>
      <c r="BA93" s="16">
        <f>IFERROR(ALL!BE30,0)</f>
        <v>0</v>
      </c>
      <c r="BB93" s="16">
        <f>IFERROR(ALL!BF30,0)</f>
        <v>0</v>
      </c>
      <c r="BC93" s="16">
        <f>IFERROR(ALL!BG30,0)</f>
        <v>0</v>
      </c>
      <c r="BD93" s="16">
        <f>IFERROR(ALL!BH30,0)</f>
        <v>0</v>
      </c>
      <c r="BE93" s="16">
        <f>IFERROR(ALL!BI30,0)</f>
        <v>0</v>
      </c>
      <c r="BF93" s="16">
        <f>IFERROR(ALL!BJ30,0)</f>
        <v>0</v>
      </c>
      <c r="BG93" s="16">
        <f>IFERROR(ALL!BK30,0)</f>
        <v>0</v>
      </c>
      <c r="BH93" s="16">
        <f>IFERROR(ALL!BL30,0)</f>
        <v>0</v>
      </c>
      <c r="BI93" s="16">
        <f>IFERROR(ALL!BM30,0)</f>
        <v>0</v>
      </c>
      <c r="BJ93" s="16">
        <f>IFERROR(ALL!BN30,0)</f>
        <v>0</v>
      </c>
      <c r="BK93" s="16">
        <f>IFERROR(ALL!BO30,0)</f>
        <v>0</v>
      </c>
      <c r="BL93" s="16">
        <f>IFERROR(ALL!BP30,0)</f>
        <v>0</v>
      </c>
      <c r="BM93" s="16">
        <f>IFERROR(ALL!BQ30,0)</f>
        <v>0</v>
      </c>
      <c r="BN93" s="16">
        <f>IFERROR(ALL!BR30,0)</f>
        <v>0</v>
      </c>
      <c r="BO93" s="16">
        <f>IFERROR(ALL!BS30,0)</f>
        <v>0</v>
      </c>
      <c r="BP93" s="16">
        <f>IFERROR(ALL!BT30,0)</f>
        <v>0</v>
      </c>
      <c r="BQ93" s="16">
        <f>IFERROR(ALL!BU30,0)</f>
        <v>0</v>
      </c>
      <c r="BR93" s="16">
        <f>IFERROR(ALL!BV30,0)</f>
        <v>0</v>
      </c>
      <c r="BS93" s="16">
        <f>IFERROR(ALL!BW30,0)</f>
        <v>0</v>
      </c>
      <c r="BT93" s="16">
        <f>IFERROR(ALL!BX30,0)</f>
        <v>0</v>
      </c>
    </row>
    <row r="94" spans="1:72" ht="21.75" hidden="1" outlineLevel="1" thickBot="1" x14ac:dyDescent="0.4">
      <c r="A94" s="85">
        <f>ALL!E31</f>
        <v>0</v>
      </c>
      <c r="B94" s="16">
        <f>IFERROR(ALL!F31,0)</f>
        <v>0</v>
      </c>
      <c r="C94" s="16">
        <f>IFERROR(ALL!G31,0)</f>
        <v>0</v>
      </c>
      <c r="D94" s="16">
        <f>IFERROR(ALL!H31,0)</f>
        <v>0</v>
      </c>
      <c r="E94" s="16">
        <f>IFERROR(ALL!I31,0)</f>
        <v>0</v>
      </c>
      <c r="F94" s="16">
        <f>IFERROR(ALL!J31,0)</f>
        <v>0</v>
      </c>
      <c r="G94" s="16">
        <f>IFERROR(ALL!K31,0)</f>
        <v>0</v>
      </c>
      <c r="H94" s="16">
        <f>IFERROR(ALL!L31,0)</f>
        <v>0</v>
      </c>
      <c r="I94" s="16">
        <f>IFERROR(ALL!M31,0)</f>
        <v>0</v>
      </c>
      <c r="J94" s="16">
        <f>IFERROR(ALL!N31,0)</f>
        <v>0</v>
      </c>
      <c r="K94" s="16">
        <f>IFERROR(ALL!O31,0)</f>
        <v>0</v>
      </c>
      <c r="L94" s="16">
        <f>IFERROR(ALL!P31,0)</f>
        <v>0</v>
      </c>
      <c r="M94" s="16">
        <f>IFERROR(ALL!Q31,0)</f>
        <v>0</v>
      </c>
      <c r="N94" s="16">
        <f>IFERROR(ALL!R31,0)</f>
        <v>0</v>
      </c>
      <c r="O94" s="16">
        <f>IFERROR(ALL!S31,0)</f>
        <v>0</v>
      </c>
      <c r="P94" s="16">
        <f>IFERROR(ALL!T31,0)</f>
        <v>0</v>
      </c>
      <c r="Q94" s="16">
        <f>IFERROR(ALL!U31,0)</f>
        <v>0</v>
      </c>
      <c r="R94" s="16">
        <f>IFERROR(ALL!V31,0)</f>
        <v>0</v>
      </c>
      <c r="S94" s="16">
        <f>IFERROR(ALL!W31,0)</f>
        <v>0</v>
      </c>
      <c r="T94" s="16">
        <f>IFERROR(ALL!X31,0)</f>
        <v>0</v>
      </c>
      <c r="U94" s="16">
        <f>IFERROR(ALL!Y31,0)</f>
        <v>0</v>
      </c>
      <c r="V94" s="16">
        <f>IFERROR(ALL!Z31,0)</f>
        <v>0</v>
      </c>
      <c r="W94" s="16">
        <f>IFERROR(ALL!AA31,0)</f>
        <v>0</v>
      </c>
      <c r="X94" s="16">
        <f>IFERROR(ALL!AB31,0)</f>
        <v>0</v>
      </c>
      <c r="Y94" s="16">
        <f>IFERROR(ALL!AC31,0)</f>
        <v>0</v>
      </c>
      <c r="Z94" s="16">
        <f>IFERROR(ALL!AD31,0)</f>
        <v>0</v>
      </c>
      <c r="AA94" s="16">
        <f>IFERROR(ALL!AE31,0)</f>
        <v>0</v>
      </c>
      <c r="AB94" s="16">
        <f>IFERROR(ALL!AF31,0)</f>
        <v>0</v>
      </c>
      <c r="AC94" s="16">
        <f>IFERROR(ALL!AG31,0)</f>
        <v>0</v>
      </c>
      <c r="AD94" s="16">
        <f>IFERROR(ALL!AH31,0)</f>
        <v>0</v>
      </c>
      <c r="AE94" s="16">
        <f>IFERROR(ALL!AI31,0)</f>
        <v>0</v>
      </c>
      <c r="AF94" s="16">
        <f>IFERROR(ALL!AJ31,0)</f>
        <v>0</v>
      </c>
      <c r="AG94" s="16">
        <f>IFERROR(ALL!AK31,0)</f>
        <v>0</v>
      </c>
      <c r="AH94" s="16">
        <f>IFERROR(ALL!AL31,0)</f>
        <v>0</v>
      </c>
      <c r="AI94" s="16">
        <f>IFERROR(ALL!AM31,0)</f>
        <v>0</v>
      </c>
      <c r="AJ94" s="16">
        <f>IFERROR(ALL!AN31,0)</f>
        <v>0</v>
      </c>
      <c r="AK94" s="16">
        <f>IFERROR(ALL!AO31,0)</f>
        <v>0</v>
      </c>
      <c r="AL94" s="16">
        <f>IFERROR(ALL!AP31,0)</f>
        <v>0</v>
      </c>
      <c r="AM94" s="16">
        <f>IFERROR(ALL!AQ31,0)</f>
        <v>0</v>
      </c>
      <c r="AN94" s="16">
        <f>IFERROR(ALL!AR31,0)</f>
        <v>0</v>
      </c>
      <c r="AO94" s="16">
        <f>IFERROR(ALL!AS31,0)</f>
        <v>0</v>
      </c>
      <c r="AP94" s="16">
        <f>IFERROR(ALL!AT31,0)</f>
        <v>0</v>
      </c>
      <c r="AQ94" s="16">
        <f>IFERROR(ALL!AU31,0)</f>
        <v>0</v>
      </c>
      <c r="AR94" s="16">
        <f>IFERROR(ALL!AV31,0)</f>
        <v>0</v>
      </c>
      <c r="AS94" s="16">
        <f>IFERROR(ALL!AW31,0)</f>
        <v>0</v>
      </c>
      <c r="AT94" s="16">
        <f>IFERROR(ALL!AX31,0)</f>
        <v>0</v>
      </c>
      <c r="AU94" s="16">
        <f>IFERROR(ALL!AY31,0)</f>
        <v>0</v>
      </c>
      <c r="AV94" s="16">
        <f>IFERROR(ALL!AZ31,0)</f>
        <v>0</v>
      </c>
      <c r="AW94" s="16">
        <f>IFERROR(ALL!BA31,0)</f>
        <v>0</v>
      </c>
      <c r="AX94" s="16">
        <f>IFERROR(ALL!BB31,0)</f>
        <v>0</v>
      </c>
      <c r="AY94" s="16">
        <f>IFERROR(ALL!BC31,0)</f>
        <v>0</v>
      </c>
      <c r="AZ94" s="16">
        <f>IFERROR(ALL!BD31,0)</f>
        <v>0</v>
      </c>
      <c r="BA94" s="16">
        <f>IFERROR(ALL!BE31,0)</f>
        <v>0</v>
      </c>
      <c r="BB94" s="16">
        <f>IFERROR(ALL!BF31,0)</f>
        <v>0</v>
      </c>
      <c r="BC94" s="16">
        <f>IFERROR(ALL!BG31,0)</f>
        <v>0</v>
      </c>
      <c r="BD94" s="16">
        <f>IFERROR(ALL!BH31,0)</f>
        <v>0</v>
      </c>
      <c r="BE94" s="16">
        <f>IFERROR(ALL!BI31,0)</f>
        <v>0</v>
      </c>
      <c r="BF94" s="16">
        <f>IFERROR(ALL!BJ31,0)</f>
        <v>0</v>
      </c>
      <c r="BG94" s="16">
        <f>IFERROR(ALL!BK31,0)</f>
        <v>0</v>
      </c>
      <c r="BH94" s="16">
        <f>IFERROR(ALL!BL31,0)</f>
        <v>0</v>
      </c>
      <c r="BI94" s="16">
        <f>IFERROR(ALL!BM31,0)</f>
        <v>0</v>
      </c>
      <c r="BJ94" s="16">
        <f>IFERROR(ALL!BN31,0)</f>
        <v>0</v>
      </c>
      <c r="BK94" s="16">
        <f>IFERROR(ALL!BO31,0)</f>
        <v>0</v>
      </c>
      <c r="BL94" s="16">
        <f>IFERROR(ALL!BP31,0)</f>
        <v>0</v>
      </c>
      <c r="BM94" s="16">
        <f>IFERROR(ALL!BQ31,0)</f>
        <v>0</v>
      </c>
      <c r="BN94" s="16">
        <f>IFERROR(ALL!BR31,0)</f>
        <v>0</v>
      </c>
      <c r="BO94" s="16">
        <f>IFERROR(ALL!F38,0)</f>
        <v>0</v>
      </c>
      <c r="BP94" s="16">
        <f>IFERROR(ALL!BT31,0)</f>
        <v>0</v>
      </c>
      <c r="BQ94" s="16">
        <f>IFERROR(ALL!BU31,0)</f>
        <v>0</v>
      </c>
      <c r="BR94" s="16">
        <f>IFERROR(ALL!BV31,0)</f>
        <v>0</v>
      </c>
      <c r="BS94" s="16">
        <f>IFERROR(ALL!BW31,0)</f>
        <v>0</v>
      </c>
      <c r="BT94" s="16">
        <f>IFERROR(ALL!BX31,0)</f>
        <v>0</v>
      </c>
    </row>
    <row r="95" spans="1:72" ht="21.75" hidden="1" outlineLevel="1" thickBot="1" x14ac:dyDescent="0.4">
      <c r="A95" s="85">
        <f>ALL!E32</f>
        <v>0</v>
      </c>
      <c r="B95" s="16">
        <f>IFERROR(ALL!F32,0)</f>
        <v>0</v>
      </c>
      <c r="C95" s="16">
        <f>IFERROR(ALL!G32,0)</f>
        <v>0</v>
      </c>
      <c r="D95" s="16">
        <f>IFERROR(ALL!H32,0)</f>
        <v>0</v>
      </c>
      <c r="E95" s="16">
        <f>IFERROR(ALL!I32,0)</f>
        <v>0</v>
      </c>
      <c r="F95" s="16">
        <f>IFERROR(ALL!J32,0)</f>
        <v>0</v>
      </c>
      <c r="G95" s="16">
        <f>IFERROR(ALL!K32,0)</f>
        <v>0</v>
      </c>
      <c r="H95" s="16">
        <f>IFERROR(ALL!L32,0)</f>
        <v>0</v>
      </c>
      <c r="I95" s="16">
        <f>IFERROR(ALL!M32,0)</f>
        <v>0</v>
      </c>
      <c r="J95" s="16">
        <f>IFERROR(ALL!N32,0)</f>
        <v>0</v>
      </c>
      <c r="K95" s="16">
        <f>IFERROR(ALL!O32,0)</f>
        <v>0</v>
      </c>
      <c r="L95" s="16">
        <f>IFERROR(ALL!P32,0)</f>
        <v>0</v>
      </c>
      <c r="M95" s="16">
        <f>IFERROR(ALL!Q32,0)</f>
        <v>0</v>
      </c>
      <c r="N95" s="16">
        <f>IFERROR(ALL!R32,0)</f>
        <v>0</v>
      </c>
      <c r="O95" s="16">
        <f>IFERROR(ALL!S32,0)</f>
        <v>0</v>
      </c>
      <c r="P95" s="16">
        <f>IFERROR(ALL!T32,0)</f>
        <v>0</v>
      </c>
      <c r="Q95" s="16">
        <f>IFERROR(ALL!U32,0)</f>
        <v>0</v>
      </c>
      <c r="R95" s="16">
        <f>IFERROR(ALL!V32,0)</f>
        <v>0</v>
      </c>
      <c r="S95" s="16">
        <f>IFERROR(ALL!W32,0)</f>
        <v>0</v>
      </c>
      <c r="T95" s="16">
        <f>IFERROR(ALL!X32,0)</f>
        <v>0</v>
      </c>
      <c r="U95" s="16">
        <f>IFERROR(ALL!Y32,0)</f>
        <v>0</v>
      </c>
      <c r="V95" s="16">
        <f>IFERROR(ALL!Z32,0)</f>
        <v>0</v>
      </c>
      <c r="W95" s="16">
        <f>IFERROR(ALL!AA32,0)</f>
        <v>0</v>
      </c>
      <c r="X95" s="16">
        <f>IFERROR(ALL!AB32,0)</f>
        <v>0</v>
      </c>
      <c r="Y95" s="16">
        <f>IFERROR(ALL!AC32,0)</f>
        <v>0</v>
      </c>
      <c r="Z95" s="16">
        <f>IFERROR(ALL!AD32,0)</f>
        <v>0</v>
      </c>
      <c r="AA95" s="16">
        <f>IFERROR(ALL!AE32,0)</f>
        <v>0</v>
      </c>
      <c r="AB95" s="16">
        <f>IFERROR(ALL!AF32,0)</f>
        <v>0</v>
      </c>
      <c r="AC95" s="16">
        <f>IFERROR(ALL!AG32,0)</f>
        <v>0</v>
      </c>
      <c r="AD95" s="16">
        <f>IFERROR(ALL!AH32,0)</f>
        <v>0</v>
      </c>
      <c r="AE95" s="16">
        <f>IFERROR(ALL!AI32,0)</f>
        <v>0</v>
      </c>
      <c r="AF95" s="16">
        <f>IFERROR(ALL!AJ32,0)</f>
        <v>0</v>
      </c>
      <c r="AG95" s="16">
        <f>IFERROR(ALL!AK32,0)</f>
        <v>0</v>
      </c>
      <c r="AH95" s="16">
        <f>IFERROR(ALL!AL32,0)</f>
        <v>0</v>
      </c>
      <c r="AI95" s="16">
        <f>IFERROR(ALL!AM32,0)</f>
        <v>0</v>
      </c>
      <c r="AJ95" s="16">
        <f>IFERROR(ALL!AN32,0)</f>
        <v>0</v>
      </c>
      <c r="AK95" s="16">
        <f>IFERROR(ALL!AO32,0)</f>
        <v>0</v>
      </c>
      <c r="AL95" s="16">
        <f>IFERROR(ALL!AP32,0)</f>
        <v>0</v>
      </c>
      <c r="AM95" s="16">
        <f>IFERROR(ALL!AQ32,0)</f>
        <v>0</v>
      </c>
      <c r="AN95" s="16">
        <f>IFERROR(ALL!AR32,0)</f>
        <v>0</v>
      </c>
      <c r="AO95" s="16">
        <f>IFERROR(ALL!AS32,0)</f>
        <v>0</v>
      </c>
      <c r="AP95" s="16">
        <f>IFERROR(ALL!AT32,0)</f>
        <v>0</v>
      </c>
      <c r="AQ95" s="16">
        <f>IFERROR(ALL!AU32,0)</f>
        <v>0</v>
      </c>
      <c r="AR95" s="16">
        <f>IFERROR(ALL!AV32,0)</f>
        <v>0</v>
      </c>
      <c r="AS95" s="16">
        <f>IFERROR(ALL!AW32,0)</f>
        <v>0</v>
      </c>
      <c r="AT95" s="16">
        <f>IFERROR(ALL!AX32,0)</f>
        <v>0</v>
      </c>
      <c r="AU95" s="16">
        <f>IFERROR(ALL!AY32,0)</f>
        <v>0</v>
      </c>
      <c r="AV95" s="16">
        <f>IFERROR(ALL!AZ32,0)</f>
        <v>0</v>
      </c>
      <c r="AW95" s="16">
        <f>IFERROR(ALL!BA32,0)</f>
        <v>0</v>
      </c>
      <c r="AX95" s="16">
        <f>IFERROR(ALL!BB32,0)</f>
        <v>0</v>
      </c>
      <c r="AY95" s="16">
        <f>IFERROR(ALL!BC32,0)</f>
        <v>0</v>
      </c>
      <c r="AZ95" s="16">
        <f>IFERROR(ALL!BD32,0)</f>
        <v>0</v>
      </c>
      <c r="BA95" s="16">
        <f>IFERROR(ALL!BE32,0)</f>
        <v>0</v>
      </c>
      <c r="BB95" s="16">
        <f>IFERROR(ALL!BF32,0)</f>
        <v>0</v>
      </c>
      <c r="BC95" s="16">
        <f>IFERROR(ALL!BG32,0)</f>
        <v>0</v>
      </c>
      <c r="BD95" s="16">
        <f>IFERROR(ALL!BH32,0)</f>
        <v>0</v>
      </c>
      <c r="BE95" s="16">
        <f>IFERROR(ALL!BI32,0)</f>
        <v>0</v>
      </c>
      <c r="BF95" s="16">
        <f>IFERROR(ALL!BJ32,0)</f>
        <v>0</v>
      </c>
      <c r="BG95" s="16">
        <f>IFERROR(ALL!BK32,0)</f>
        <v>0</v>
      </c>
      <c r="BH95" s="16">
        <f>IFERROR(ALL!BL32,0)</f>
        <v>0</v>
      </c>
      <c r="BI95" s="16">
        <f>IFERROR(ALL!BM32,0)</f>
        <v>0</v>
      </c>
      <c r="BJ95" s="16">
        <f>IFERROR(ALL!BN32,0)</f>
        <v>0</v>
      </c>
      <c r="BK95" s="16">
        <f>IFERROR(ALL!BO32,0)</f>
        <v>0</v>
      </c>
      <c r="BL95" s="16">
        <f>IFERROR(ALL!BP32,0)</f>
        <v>0</v>
      </c>
      <c r="BM95" s="16">
        <f>IFERROR(ALL!BQ32,0)</f>
        <v>0</v>
      </c>
      <c r="BN95" s="16">
        <f>IFERROR(ALL!BR32,0)</f>
        <v>0</v>
      </c>
      <c r="BO95" s="16">
        <f>IFERROR(ALL!BS32,0)</f>
        <v>0</v>
      </c>
      <c r="BP95" s="16">
        <f>IFERROR(ALL!BT32,0)</f>
        <v>0</v>
      </c>
      <c r="BQ95" s="16">
        <f>IFERROR(ALL!BU32,0)</f>
        <v>0</v>
      </c>
      <c r="BR95" s="16">
        <f>IFERROR(ALL!BV32,0)</f>
        <v>0</v>
      </c>
      <c r="BS95" s="16">
        <f>IFERROR(ALL!BW32,0)</f>
        <v>0</v>
      </c>
      <c r="BT95" s="16">
        <f>IFERROR(ALL!BX32,0)</f>
        <v>0</v>
      </c>
    </row>
    <row r="96" spans="1:72" ht="21.75" hidden="1" outlineLevel="1" thickBot="1" x14ac:dyDescent="0.4">
      <c r="A96" s="85">
        <f>ALL!E33</f>
        <v>1</v>
      </c>
      <c r="B96" s="16">
        <f>IFERROR(ALL!F33,0)</f>
        <v>1</v>
      </c>
      <c r="C96" s="16">
        <f>IFERROR(ALL!G33,0)</f>
        <v>1</v>
      </c>
      <c r="D96" s="16">
        <f>IFERROR(ALL!H33,0)</f>
        <v>1</v>
      </c>
      <c r="E96" s="16">
        <f>IFERROR(ALL!I33,0)</f>
        <v>1</v>
      </c>
      <c r="F96" s="16">
        <f>IFERROR(ALL!J33,0)</f>
        <v>1</v>
      </c>
      <c r="G96" s="16">
        <f>IFERROR(ALL!K33,0)</f>
        <v>1</v>
      </c>
      <c r="H96" s="16">
        <f>IFERROR(ALL!L33,0)</f>
        <v>1</v>
      </c>
      <c r="I96" s="16">
        <f>IFERROR(ALL!M33,0)</f>
        <v>1</v>
      </c>
      <c r="J96" s="16">
        <f>IFERROR(ALL!N33,0)</f>
        <v>1</v>
      </c>
      <c r="K96" s="16">
        <f>IFERROR(ALL!O33,0)</f>
        <v>1</v>
      </c>
      <c r="L96" s="16">
        <f>IFERROR(ALL!P33,0)</f>
        <v>1</v>
      </c>
      <c r="M96" s="16">
        <f>IFERROR(ALL!Q33,0)</f>
        <v>1</v>
      </c>
      <c r="N96" s="16">
        <f>IFERROR(ALL!R33,0)</f>
        <v>1</v>
      </c>
      <c r="O96" s="16">
        <f>IFERROR(ALL!S33,0)</f>
        <v>1</v>
      </c>
      <c r="P96" s="16">
        <f>IFERROR(ALL!T33,0)</f>
        <v>1</v>
      </c>
      <c r="Q96" s="16">
        <f>IFERROR(ALL!U33,0)</f>
        <v>1</v>
      </c>
      <c r="R96" s="16">
        <f>IFERROR(ALL!V33,0)</f>
        <v>1</v>
      </c>
      <c r="S96" s="16">
        <f>IFERROR(ALL!W33,0)</f>
        <v>1</v>
      </c>
      <c r="T96" s="16">
        <f>IFERROR(ALL!X33,0)</f>
        <v>1</v>
      </c>
      <c r="U96" s="16">
        <f>IFERROR(ALL!Y33,0)</f>
        <v>1</v>
      </c>
      <c r="V96" s="16">
        <f>IFERROR(ALL!Z33,0)</f>
        <v>1</v>
      </c>
      <c r="W96" s="16">
        <f>IFERROR(ALL!AA33,0)</f>
        <v>1</v>
      </c>
      <c r="X96" s="16">
        <f>IFERROR(ALL!AB33,0)</f>
        <v>1</v>
      </c>
      <c r="Y96" s="16">
        <f>IFERROR(ALL!AC33,0)</f>
        <v>1</v>
      </c>
      <c r="Z96" s="16">
        <f>IFERROR(ALL!AD33,0)</f>
        <v>1</v>
      </c>
      <c r="AA96" s="16">
        <f>IFERROR(ALL!AE33,0)</f>
        <v>1</v>
      </c>
      <c r="AB96" s="16">
        <f>IFERROR(ALL!AF33,0)</f>
        <v>0</v>
      </c>
      <c r="AC96" s="16">
        <f>IFERROR(ALL!AG33,0)</f>
        <v>0</v>
      </c>
      <c r="AD96" s="16">
        <f>IFERROR(ALL!AH33,0)</f>
        <v>0</v>
      </c>
      <c r="AE96" s="16">
        <f>IFERROR(ALL!AI33,0)</f>
        <v>0</v>
      </c>
      <c r="AF96" s="16">
        <f>IFERROR(ALL!AJ33,0)</f>
        <v>0</v>
      </c>
      <c r="AG96" s="16">
        <f>IFERROR(ALL!AK33,0)</f>
        <v>0</v>
      </c>
      <c r="AH96" s="16">
        <f>IFERROR(ALL!AL33,0)</f>
        <v>0</v>
      </c>
      <c r="AI96" s="16">
        <f>IFERROR(ALL!AM33,0)</f>
        <v>0</v>
      </c>
      <c r="AJ96" s="16">
        <f>IFERROR(ALL!AN33,0)</f>
        <v>0</v>
      </c>
      <c r="AK96" s="16">
        <f>IFERROR(ALL!AO33,0)</f>
        <v>0</v>
      </c>
      <c r="AL96" s="16">
        <f>IFERROR(ALL!AP33,0)</f>
        <v>0</v>
      </c>
      <c r="AM96" s="16">
        <f>IFERROR(ALL!AQ33,0)</f>
        <v>0</v>
      </c>
      <c r="AN96" s="16">
        <f>IFERROR(ALL!AR33,0)</f>
        <v>0</v>
      </c>
      <c r="AO96" s="16">
        <f>IFERROR(ALL!AS33,0)</f>
        <v>0</v>
      </c>
      <c r="AP96" s="16">
        <f>IFERROR(ALL!AT33,0)</f>
        <v>0</v>
      </c>
      <c r="AQ96" s="16">
        <f>IFERROR(ALL!AU33,0)</f>
        <v>0</v>
      </c>
      <c r="AR96" s="16">
        <f>IFERROR(ALL!AV33,0)</f>
        <v>0</v>
      </c>
      <c r="AS96" s="16">
        <f>IFERROR(ALL!AW33,0)</f>
        <v>0</v>
      </c>
      <c r="AT96" s="16">
        <f>IFERROR(ALL!AX33,0)</f>
        <v>0</v>
      </c>
      <c r="AU96" s="16">
        <f>IFERROR(ALL!AY33,0)</f>
        <v>0</v>
      </c>
      <c r="AV96" s="16">
        <f>IFERROR(ALL!AZ33,0)</f>
        <v>0</v>
      </c>
      <c r="AW96" s="16">
        <f>IFERROR(ALL!BA33,0)</f>
        <v>0</v>
      </c>
      <c r="AX96" s="16">
        <f>IFERROR(ALL!BB33,0)</f>
        <v>0</v>
      </c>
      <c r="AY96" s="16">
        <f>IFERROR(ALL!BC33,0)</f>
        <v>0</v>
      </c>
      <c r="AZ96" s="16">
        <f>IFERROR(ALL!BD33,0)</f>
        <v>0</v>
      </c>
      <c r="BA96" s="16">
        <f>IFERROR(ALL!BE33,0)</f>
        <v>0</v>
      </c>
      <c r="BB96" s="16">
        <f>IFERROR(ALL!BF33,0)</f>
        <v>0</v>
      </c>
      <c r="BC96" s="16">
        <f>IFERROR(ALL!BG33,0)</f>
        <v>0</v>
      </c>
      <c r="BD96" s="16">
        <f>IFERROR(ALL!BH33,0)</f>
        <v>0</v>
      </c>
      <c r="BE96" s="16">
        <f>IFERROR(ALL!BI33,0)</f>
        <v>0</v>
      </c>
      <c r="BF96" s="16">
        <f>IFERROR(ALL!BJ33,0)</f>
        <v>0</v>
      </c>
      <c r="BG96" s="16">
        <f>IFERROR(ALL!BK33,0)</f>
        <v>0</v>
      </c>
      <c r="BH96" s="16">
        <f>IFERROR(ALL!BL33,0)</f>
        <v>0</v>
      </c>
      <c r="BI96" s="16">
        <f>IFERROR(ALL!BM33,0)</f>
        <v>0</v>
      </c>
      <c r="BJ96" s="16">
        <f>IFERROR(ALL!BN33,0)</f>
        <v>0</v>
      </c>
      <c r="BK96" s="16">
        <f>IFERROR(ALL!BO33,0)</f>
        <v>0</v>
      </c>
      <c r="BL96" s="16">
        <f>IFERROR(ALL!BP33,0)</f>
        <v>0</v>
      </c>
      <c r="BM96" s="16">
        <f>IFERROR(ALL!BQ33,0)</f>
        <v>0</v>
      </c>
      <c r="BN96" s="16">
        <f>IFERROR(ALL!BR33,0)</f>
        <v>0</v>
      </c>
      <c r="BO96" s="16">
        <f>IFERROR(ALL!BS33,0)</f>
        <v>0</v>
      </c>
      <c r="BP96" s="16">
        <f>IFERROR(ALL!BT33,0)</f>
        <v>0</v>
      </c>
      <c r="BQ96" s="16">
        <f>IFERROR(ALL!BU33,0)</f>
        <v>0</v>
      </c>
      <c r="BR96" s="16">
        <f>IFERROR(ALL!BV33,0)</f>
        <v>0</v>
      </c>
      <c r="BS96" s="16">
        <f>IFERROR(ALL!BW33,0)</f>
        <v>0</v>
      </c>
      <c r="BT96" s="16">
        <f>IFERROR(ALL!BX33,0)</f>
        <v>0</v>
      </c>
    </row>
    <row r="97" spans="1:153" ht="22.5" collapsed="1" thickTop="1" thickBot="1" x14ac:dyDescent="0.4">
      <c r="A97" s="91"/>
      <c r="B97" s="91"/>
      <c r="CD97" s="91"/>
      <c r="CE97" s="91"/>
      <c r="CF97" s="35"/>
      <c r="CG97" s="35"/>
      <c r="CH97" s="35"/>
      <c r="CI97" s="35"/>
      <c r="CJ97" s="35"/>
      <c r="CK97" s="35"/>
      <c r="CL97" s="35"/>
      <c r="CM97" s="35"/>
      <c r="CN97" s="35"/>
      <c r="CO97" s="35"/>
      <c r="CP97" s="35"/>
      <c r="CQ97" s="35"/>
      <c r="CR97" s="35"/>
      <c r="CS97" s="35"/>
      <c r="CT97" s="35"/>
      <c r="CU97" s="35"/>
      <c r="CV97" s="35"/>
      <c r="CW97" s="35"/>
      <c r="CX97" s="35"/>
      <c r="CY97" s="35"/>
      <c r="CZ97" s="35"/>
      <c r="DA97" s="35"/>
      <c r="DB97" s="35"/>
      <c r="DC97" s="35"/>
      <c r="DD97" s="35"/>
      <c r="DE97" s="35"/>
      <c r="DF97" s="35"/>
      <c r="DG97" s="35"/>
      <c r="DH97" s="35"/>
      <c r="DI97" s="35"/>
      <c r="DJ97" s="35"/>
      <c r="DK97" s="35"/>
      <c r="DL97" s="35"/>
      <c r="DM97" s="35"/>
      <c r="DN97" s="35"/>
      <c r="DO97" s="35"/>
      <c r="DP97" s="35"/>
      <c r="DQ97" s="35"/>
      <c r="DR97" s="35"/>
      <c r="DS97" s="35"/>
      <c r="DT97" s="35"/>
      <c r="DU97" s="35"/>
      <c r="DV97" s="35"/>
      <c r="DW97" s="35"/>
      <c r="DX97" s="35"/>
      <c r="DY97" s="35"/>
      <c r="DZ97" s="35"/>
      <c r="EA97" s="35"/>
      <c r="EB97" s="35"/>
      <c r="EC97" s="35"/>
      <c r="ED97" s="35"/>
      <c r="EE97" s="35"/>
      <c r="EF97" s="35"/>
      <c r="EG97" s="35"/>
      <c r="EH97" s="35"/>
      <c r="EI97" s="35"/>
      <c r="EJ97" s="35"/>
      <c r="EK97" s="35"/>
      <c r="EL97" s="35"/>
      <c r="EM97" s="35"/>
      <c r="EN97" s="35"/>
      <c r="EO97" s="35"/>
      <c r="EP97" s="35"/>
      <c r="EQ97" s="35"/>
      <c r="ER97" s="35"/>
      <c r="ES97" s="35"/>
      <c r="ET97" s="35"/>
      <c r="EU97" s="35"/>
      <c r="EV97" s="35"/>
      <c r="EW97" s="35"/>
    </row>
    <row r="98" spans="1:153" ht="21.75" hidden="1" thickBot="1" x14ac:dyDescent="0.4">
      <c r="A98" s="47"/>
      <c r="B98" s="47"/>
      <c r="CD98" s="131"/>
      <c r="CE98" s="131"/>
      <c r="CF98" s="35"/>
      <c r="CG98" s="35"/>
      <c r="CH98" s="35"/>
      <c r="CI98" s="35"/>
      <c r="CJ98" s="35"/>
      <c r="CK98" s="35"/>
      <c r="CL98" s="35"/>
      <c r="CM98" s="35"/>
      <c r="CN98" s="35"/>
      <c r="CO98" s="35"/>
      <c r="CP98" s="35"/>
      <c r="CQ98" s="35"/>
      <c r="CR98" s="35"/>
      <c r="CS98" s="35"/>
      <c r="CT98" s="35"/>
      <c r="CU98" s="35"/>
      <c r="CV98" s="35"/>
      <c r="CW98" s="35"/>
      <c r="CX98" s="35"/>
      <c r="CY98" s="35"/>
      <c r="CZ98" s="35"/>
      <c r="DA98" s="35"/>
      <c r="DB98" s="35"/>
      <c r="DC98" s="35"/>
      <c r="DD98" s="35"/>
      <c r="DE98" s="35"/>
      <c r="DF98" s="35"/>
      <c r="DG98" s="35"/>
      <c r="DH98" s="35"/>
      <c r="DI98" s="35"/>
      <c r="DJ98" s="35"/>
      <c r="DK98" s="35"/>
      <c r="DL98" s="35"/>
      <c r="DM98" s="35"/>
      <c r="DN98" s="35"/>
      <c r="DO98" s="35"/>
      <c r="DP98" s="35"/>
      <c r="DQ98" s="35"/>
      <c r="DR98" s="35"/>
      <c r="DS98" s="35"/>
      <c r="DT98" s="35"/>
      <c r="DU98" s="35"/>
      <c r="DV98" s="35"/>
      <c r="DW98" s="35"/>
      <c r="DX98" s="35"/>
      <c r="DY98" s="35"/>
      <c r="DZ98" s="35"/>
      <c r="EA98" s="35"/>
      <c r="EB98" s="35"/>
      <c r="EC98" s="35"/>
      <c r="ED98" s="35"/>
      <c r="EE98" s="35"/>
      <c r="EF98" s="35"/>
      <c r="EG98" s="35"/>
      <c r="EH98" s="35"/>
      <c r="EI98" s="35"/>
      <c r="EJ98" s="35"/>
      <c r="EK98" s="35"/>
      <c r="EL98" s="35"/>
      <c r="EM98" s="35"/>
      <c r="EN98" s="35"/>
      <c r="EO98" s="35"/>
      <c r="EP98" s="35"/>
      <c r="EQ98" s="35"/>
      <c r="ER98" s="35"/>
      <c r="ES98" s="35"/>
      <c r="ET98" s="35"/>
      <c r="EU98" s="35"/>
      <c r="EV98" s="35"/>
      <c r="EW98" s="35"/>
    </row>
    <row r="99" spans="1:153" ht="21.75" hidden="1" thickBot="1" x14ac:dyDescent="0.4">
      <c r="A99" s="47"/>
      <c r="B99" s="47"/>
      <c r="CD99" s="131"/>
      <c r="CE99" s="131"/>
      <c r="CF99" s="35"/>
      <c r="CG99" s="35"/>
      <c r="CH99" s="35"/>
      <c r="CI99" s="35"/>
      <c r="CJ99" s="35"/>
      <c r="CK99" s="35"/>
      <c r="CL99" s="35"/>
      <c r="CM99" s="35"/>
      <c r="CN99" s="35"/>
      <c r="CO99" s="35"/>
      <c r="CP99" s="35"/>
      <c r="CQ99" s="35"/>
      <c r="CR99" s="35"/>
      <c r="CS99" s="35"/>
      <c r="CT99" s="35"/>
      <c r="CU99" s="35"/>
      <c r="CV99" s="35"/>
      <c r="CW99" s="35"/>
      <c r="CX99" s="35"/>
      <c r="CY99" s="35"/>
      <c r="CZ99" s="35"/>
      <c r="DA99" s="35"/>
      <c r="DB99" s="35"/>
      <c r="DC99" s="35"/>
      <c r="DD99" s="35"/>
      <c r="DE99" s="35"/>
      <c r="DF99" s="35"/>
      <c r="DG99" s="35"/>
      <c r="DH99" s="35"/>
      <c r="DI99" s="35"/>
      <c r="DJ99" s="35"/>
      <c r="DK99" s="35"/>
      <c r="DL99" s="35"/>
      <c r="DM99" s="35"/>
      <c r="DN99" s="35"/>
      <c r="DO99" s="35"/>
      <c r="DP99" s="35"/>
      <c r="DQ99" s="35"/>
      <c r="DR99" s="35"/>
      <c r="DS99" s="35"/>
      <c r="DT99" s="35"/>
      <c r="DU99" s="35"/>
      <c r="DV99" s="35"/>
      <c r="DW99" s="35"/>
      <c r="DX99" s="35"/>
      <c r="DY99" s="35"/>
      <c r="DZ99" s="35"/>
      <c r="EA99" s="35"/>
      <c r="EB99" s="35"/>
      <c r="EC99" s="35"/>
      <c r="ED99" s="35"/>
      <c r="EE99" s="35"/>
      <c r="EF99" s="35"/>
      <c r="EG99" s="35"/>
      <c r="EH99" s="35"/>
      <c r="EI99" s="35"/>
      <c r="EJ99" s="35"/>
      <c r="EK99" s="35"/>
      <c r="EL99" s="35"/>
      <c r="EM99" s="35"/>
      <c r="EN99" s="35"/>
      <c r="EO99" s="35"/>
      <c r="EP99" s="35"/>
      <c r="EQ99" s="35"/>
      <c r="ER99" s="35"/>
      <c r="ES99" s="35"/>
      <c r="ET99" s="35"/>
      <c r="EU99" s="35"/>
      <c r="EV99" s="35"/>
      <c r="EW99" s="35"/>
    </row>
    <row r="100" spans="1:153" ht="22.5" hidden="1" thickTop="1" thickBot="1" x14ac:dyDescent="0.4">
      <c r="A100" s="88" t="s">
        <v>27</v>
      </c>
      <c r="B100" s="60">
        <v>300</v>
      </c>
      <c r="C100" s="60">
        <v>310</v>
      </c>
      <c r="D100" s="60">
        <v>320</v>
      </c>
      <c r="E100" s="60">
        <v>330</v>
      </c>
      <c r="F100" s="60">
        <v>340</v>
      </c>
      <c r="G100" s="60">
        <v>350</v>
      </c>
      <c r="H100" s="60">
        <v>360</v>
      </c>
      <c r="I100" s="60">
        <v>370</v>
      </c>
      <c r="J100" s="60">
        <v>380</v>
      </c>
      <c r="K100" s="60">
        <v>390</v>
      </c>
      <c r="L100" s="60">
        <v>400</v>
      </c>
      <c r="M100" s="60">
        <v>410</v>
      </c>
      <c r="N100" s="60">
        <v>420</v>
      </c>
      <c r="O100" s="60">
        <v>430</v>
      </c>
      <c r="P100" s="60">
        <v>440</v>
      </c>
      <c r="Q100" s="60">
        <v>450</v>
      </c>
      <c r="R100" s="60">
        <v>460</v>
      </c>
      <c r="S100" s="60">
        <v>470</v>
      </c>
      <c r="T100" s="60">
        <v>480</v>
      </c>
      <c r="U100" s="60">
        <v>490</v>
      </c>
      <c r="V100" s="60">
        <v>500</v>
      </c>
      <c r="W100" s="60">
        <v>510</v>
      </c>
      <c r="X100" s="60">
        <v>520</v>
      </c>
      <c r="Y100" s="60">
        <v>530</v>
      </c>
      <c r="Z100" s="60">
        <v>540</v>
      </c>
      <c r="AA100" s="60">
        <v>550</v>
      </c>
      <c r="AB100" s="60">
        <v>560</v>
      </c>
      <c r="AC100" s="60">
        <v>570</v>
      </c>
      <c r="AD100" s="60">
        <v>580</v>
      </c>
      <c r="AE100" s="60">
        <v>590</v>
      </c>
      <c r="AF100" s="60">
        <v>600</v>
      </c>
      <c r="AG100" s="60">
        <v>610</v>
      </c>
      <c r="AH100" s="60">
        <v>620</v>
      </c>
      <c r="AI100" s="60">
        <v>630</v>
      </c>
      <c r="AJ100" s="60">
        <v>640</v>
      </c>
      <c r="AK100" s="60">
        <v>650</v>
      </c>
      <c r="AL100" s="60">
        <v>660</v>
      </c>
      <c r="AM100" s="60">
        <v>670</v>
      </c>
      <c r="AN100" s="60">
        <v>680</v>
      </c>
      <c r="AO100" s="60">
        <v>690</v>
      </c>
      <c r="AP100" s="60">
        <v>700</v>
      </c>
      <c r="AQ100" s="60">
        <v>710</v>
      </c>
      <c r="AR100" s="60">
        <v>720</v>
      </c>
      <c r="AS100" s="60">
        <v>730</v>
      </c>
      <c r="AT100" s="60">
        <v>740</v>
      </c>
      <c r="AU100" s="60">
        <v>750</v>
      </c>
      <c r="AV100" s="60">
        <v>760</v>
      </c>
      <c r="AW100" s="60">
        <v>770</v>
      </c>
      <c r="AX100" s="60">
        <v>780</v>
      </c>
      <c r="AY100" s="60">
        <v>790</v>
      </c>
      <c r="AZ100" s="60">
        <v>800</v>
      </c>
      <c r="BA100" s="60">
        <v>810</v>
      </c>
      <c r="BB100" s="60">
        <v>820</v>
      </c>
      <c r="BC100" s="60">
        <v>830</v>
      </c>
      <c r="BD100" s="60">
        <v>840</v>
      </c>
      <c r="BE100" s="60">
        <v>850</v>
      </c>
      <c r="BF100" s="60">
        <v>860</v>
      </c>
      <c r="BG100" s="60">
        <v>870</v>
      </c>
      <c r="BH100" s="60">
        <v>880</v>
      </c>
      <c r="BI100" s="60">
        <v>890</v>
      </c>
      <c r="BJ100" s="60">
        <v>900</v>
      </c>
      <c r="BK100" s="60">
        <v>910</v>
      </c>
      <c r="BL100" s="60">
        <v>920</v>
      </c>
      <c r="BM100" s="60">
        <v>930</v>
      </c>
      <c r="BN100" s="60">
        <v>940</v>
      </c>
      <c r="BO100" s="60">
        <v>950</v>
      </c>
      <c r="BP100" s="60">
        <v>960</v>
      </c>
      <c r="BQ100" s="60">
        <v>970</v>
      </c>
      <c r="BR100" s="60">
        <v>980</v>
      </c>
      <c r="BS100" s="60">
        <v>990</v>
      </c>
      <c r="BT100" s="60">
        <v>1000</v>
      </c>
      <c r="CD100" s="88" t="s">
        <v>27</v>
      </c>
      <c r="CE100" s="60">
        <v>300</v>
      </c>
      <c r="CF100" s="60">
        <v>310</v>
      </c>
      <c r="CG100" s="60">
        <v>320</v>
      </c>
      <c r="CH100" s="60">
        <v>330</v>
      </c>
      <c r="CI100" s="60">
        <v>340</v>
      </c>
      <c r="CJ100" s="60">
        <v>350</v>
      </c>
      <c r="CK100" s="60">
        <v>360</v>
      </c>
      <c r="CL100" s="60">
        <v>370</v>
      </c>
      <c r="CM100" s="60">
        <v>380</v>
      </c>
      <c r="CN100" s="60">
        <v>390</v>
      </c>
      <c r="CO100" s="60">
        <v>400</v>
      </c>
      <c r="CP100" s="60">
        <v>410</v>
      </c>
      <c r="CQ100" s="60">
        <v>420</v>
      </c>
      <c r="CR100" s="60">
        <v>430</v>
      </c>
      <c r="CS100" s="60">
        <v>440</v>
      </c>
      <c r="CT100" s="60">
        <v>450</v>
      </c>
      <c r="CU100" s="60">
        <v>460</v>
      </c>
      <c r="CV100" s="60">
        <v>470</v>
      </c>
      <c r="CW100" s="60">
        <v>480</v>
      </c>
      <c r="CX100" s="60">
        <v>490</v>
      </c>
      <c r="CY100" s="60">
        <v>500</v>
      </c>
      <c r="CZ100" s="60">
        <v>510</v>
      </c>
      <c r="DA100" s="60">
        <v>520</v>
      </c>
      <c r="DB100" s="60">
        <v>530</v>
      </c>
      <c r="DC100" s="60">
        <v>540</v>
      </c>
      <c r="DD100" s="60">
        <v>550</v>
      </c>
      <c r="DE100" s="60">
        <v>560</v>
      </c>
      <c r="DF100" s="60">
        <v>570</v>
      </c>
      <c r="DG100" s="60">
        <v>580</v>
      </c>
      <c r="DH100" s="60">
        <v>590</v>
      </c>
      <c r="DI100" s="60">
        <v>600</v>
      </c>
      <c r="DJ100" s="60">
        <v>610</v>
      </c>
      <c r="DK100" s="60">
        <v>620</v>
      </c>
      <c r="DL100" s="60">
        <v>630</v>
      </c>
      <c r="DM100" s="60">
        <v>640</v>
      </c>
      <c r="DN100" s="60">
        <v>650</v>
      </c>
      <c r="DO100" s="60">
        <v>660</v>
      </c>
      <c r="DP100" s="60">
        <v>670</v>
      </c>
      <c r="DQ100" s="60">
        <v>680</v>
      </c>
      <c r="DR100" s="60">
        <v>690</v>
      </c>
      <c r="DS100" s="60">
        <v>700</v>
      </c>
      <c r="DT100" s="60">
        <v>710</v>
      </c>
      <c r="DU100" s="60">
        <v>720</v>
      </c>
      <c r="DV100" s="60">
        <v>730</v>
      </c>
      <c r="DW100" s="60">
        <v>740</v>
      </c>
      <c r="DX100" s="60">
        <v>750</v>
      </c>
      <c r="DY100" s="60">
        <v>760</v>
      </c>
      <c r="DZ100" s="60">
        <v>770</v>
      </c>
      <c r="EA100" s="60">
        <v>780</v>
      </c>
      <c r="EB100" s="60">
        <v>790</v>
      </c>
      <c r="EC100" s="60">
        <v>800</v>
      </c>
      <c r="ED100" s="60">
        <v>810</v>
      </c>
      <c r="EE100" s="60">
        <v>820</v>
      </c>
      <c r="EF100" s="60">
        <v>830</v>
      </c>
      <c r="EG100" s="60">
        <v>840</v>
      </c>
      <c r="EH100" s="60">
        <v>850</v>
      </c>
      <c r="EI100" s="60">
        <v>860</v>
      </c>
      <c r="EJ100" s="60">
        <v>870</v>
      </c>
      <c r="EK100" s="60">
        <v>880</v>
      </c>
      <c r="EL100" s="60">
        <v>890</v>
      </c>
      <c r="EM100" s="60">
        <v>900</v>
      </c>
      <c r="EN100" s="60">
        <v>910</v>
      </c>
      <c r="EO100" s="60">
        <v>920</v>
      </c>
      <c r="EP100" s="60">
        <v>930</v>
      </c>
      <c r="EQ100" s="60">
        <v>940</v>
      </c>
      <c r="ER100" s="60">
        <v>950</v>
      </c>
      <c r="ES100" s="60">
        <v>960</v>
      </c>
      <c r="ET100" s="60">
        <v>970</v>
      </c>
      <c r="EU100" s="60">
        <v>980</v>
      </c>
      <c r="EV100" s="60">
        <v>990</v>
      </c>
      <c r="EW100" s="60">
        <v>1000</v>
      </c>
    </row>
    <row r="101" spans="1:153" ht="21.75" hidden="1" thickBot="1" x14ac:dyDescent="0.4">
      <c r="A101" s="85" t="s">
        <v>91</v>
      </c>
      <c r="B101" s="35">
        <v>3.3428999999999999E-20</v>
      </c>
      <c r="C101" s="35">
        <v>3.3428999999999999E-20</v>
      </c>
      <c r="D101" s="35">
        <v>3.3428999999999999E-20</v>
      </c>
      <c r="E101" s="35">
        <v>3.3428999999999999E-20</v>
      </c>
      <c r="F101" s="35">
        <v>5.4223628277413764E-15</v>
      </c>
      <c r="G101" s="35">
        <v>7.3201480312007619E-14</v>
      </c>
      <c r="H101" s="35">
        <v>1.4098059779627386E-13</v>
      </c>
      <c r="I101" s="35">
        <v>2.0875971528054009E-13</v>
      </c>
      <c r="J101" s="35">
        <v>2.7653883276480634E-13</v>
      </c>
      <c r="K101" s="35">
        <v>3.4431795024907256E-13</v>
      </c>
      <c r="L101" s="35">
        <v>4.1209706773333884E-13</v>
      </c>
      <c r="M101" s="35">
        <v>2.8676297730710995E-12</v>
      </c>
      <c r="N101" s="35">
        <v>8.0157356732223871E-12</v>
      </c>
      <c r="O101" s="35">
        <v>1.3163841573373676E-11</v>
      </c>
      <c r="P101" s="35">
        <v>1.8311947473524966E-11</v>
      </c>
      <c r="Q101" s="35">
        <v>2.3460053373676254E-11</v>
      </c>
      <c r="R101" s="35">
        <v>2.8608159273827539E-11</v>
      </c>
      <c r="S101" s="35">
        <v>3.3756265173978834E-11</v>
      </c>
      <c r="T101" s="35">
        <v>1.2810159606656603E-10</v>
      </c>
      <c r="U101" s="35">
        <v>2.369674054462937E-10</v>
      </c>
      <c r="V101" s="35">
        <v>3.4583321482602131E-10</v>
      </c>
      <c r="W101" s="35">
        <v>4.5469902420574897E-10</v>
      </c>
      <c r="X101" s="35">
        <v>5.6356483358547669E-10</v>
      </c>
      <c r="Y101" s="35">
        <v>6.7243064296520425E-10</v>
      </c>
      <c r="Z101" s="35">
        <v>9.9991787878787875E-10</v>
      </c>
      <c r="AA101" s="35">
        <v>1.9832693939393938E-9</v>
      </c>
      <c r="AB101" s="35">
        <v>2.966620909090909E-9</v>
      </c>
      <c r="AC101" s="35">
        <v>3.9499724242424239E-9</v>
      </c>
      <c r="AD101" s="35">
        <v>4.9333239393939391E-9</v>
      </c>
      <c r="AE101" s="35">
        <v>5.9166754545454543E-9</v>
      </c>
      <c r="AF101" s="35">
        <v>6.9000269696969696E-9</v>
      </c>
      <c r="AG101" s="35">
        <v>1.0422886838124053E-8</v>
      </c>
      <c r="AH101" s="35">
        <v>1.5313174281391828E-8</v>
      </c>
      <c r="AI101" s="35">
        <v>2.0203461724659603E-8</v>
      </c>
      <c r="AJ101" s="35">
        <v>2.5093749167927378E-8</v>
      </c>
      <c r="AK101" s="35">
        <v>2.9984036611195156E-8</v>
      </c>
      <c r="AL101" s="35">
        <v>3.4874324054462931E-8</v>
      </c>
      <c r="AM101" s="35">
        <v>4.0201502269288925E-8</v>
      </c>
      <c r="AN101" s="35">
        <v>5.6014059001512818E-8</v>
      </c>
      <c r="AO101" s="35">
        <v>7.182661573373671E-8</v>
      </c>
      <c r="AP101" s="35">
        <v>8.7639172465960603E-8</v>
      </c>
      <c r="AQ101" s="35">
        <v>1.0345172919818451E-7</v>
      </c>
      <c r="AR101" s="35">
        <v>1.1926428593040842E-7</v>
      </c>
      <c r="AS101" s="35">
        <v>1.3507684266263228E-7</v>
      </c>
      <c r="AT101" s="35">
        <v>1.5968319213313147E-7</v>
      </c>
      <c r="AU101" s="35">
        <v>1.9594642965204225E-7</v>
      </c>
      <c r="AV101" s="35">
        <v>2.3220966717095306E-7</v>
      </c>
      <c r="AW101" s="35">
        <v>2.6847290468986383E-7</v>
      </c>
      <c r="AX101" s="35">
        <v>3.0473614220877461E-7</v>
      </c>
      <c r="AY101" s="35">
        <v>3.4099937972768544E-7</v>
      </c>
      <c r="AZ101" s="35">
        <v>3.7726261724659622E-7</v>
      </c>
      <c r="BA101" s="35">
        <v>4.3207433333333364E-7</v>
      </c>
      <c r="BB101" s="35">
        <v>4.9095766666666702E-7</v>
      </c>
      <c r="BC101" s="35">
        <v>5.498410000000003E-7</v>
      </c>
      <c r="BD101" s="35">
        <v>6.0872433333333368E-7</v>
      </c>
      <c r="BE101" s="35">
        <v>6.6760766666666706E-7</v>
      </c>
      <c r="BF101" s="35">
        <v>7.2649100000000033E-7</v>
      </c>
      <c r="BG101" s="35">
        <v>7.8447440242057512E-7</v>
      </c>
      <c r="BH101" s="35">
        <v>8.3926714069591547E-7</v>
      </c>
      <c r="BI101" s="35">
        <v>8.9405987897125582E-7</v>
      </c>
      <c r="BJ101" s="35">
        <v>9.4885261724659617E-7</v>
      </c>
      <c r="BK101" s="35">
        <v>1.0036453555219365E-6</v>
      </c>
      <c r="BL101" s="35">
        <v>1.0584380937972769E-6</v>
      </c>
      <c r="BM101" s="35">
        <v>1.1132308320726172E-6</v>
      </c>
      <c r="BN101" s="35">
        <v>1.1323205748865354E-6</v>
      </c>
      <c r="BO101" s="35">
        <v>1.1285838124054461E-6</v>
      </c>
      <c r="BP101" s="35">
        <v>1.124847049924357E-6</v>
      </c>
      <c r="BQ101" s="35">
        <v>1.1211102874432677E-6</v>
      </c>
      <c r="BR101" s="35">
        <v>1.1173735249621784E-6</v>
      </c>
      <c r="BS101" s="35">
        <v>1.1136367624810893E-6</v>
      </c>
      <c r="BT101" s="35">
        <v>1.1099E-6</v>
      </c>
      <c r="CD101" s="85" t="s">
        <v>91</v>
      </c>
      <c r="CE101" s="35">
        <v>3.3428999999999999E-20</v>
      </c>
      <c r="CF101" s="35">
        <v>3.3428999999999999E-20</v>
      </c>
      <c r="CG101" s="35">
        <v>3.3428999999999999E-20</v>
      </c>
      <c r="CH101" s="35">
        <v>3.3428999999999999E-20</v>
      </c>
      <c r="CI101" s="35">
        <v>5.4223628277413764E-15</v>
      </c>
      <c r="CJ101" s="35">
        <v>7.3201480312007619E-14</v>
      </c>
      <c r="CK101" s="35">
        <v>1.4098059779627386E-13</v>
      </c>
      <c r="CL101" s="35">
        <v>2.0875971528054009E-13</v>
      </c>
      <c r="CM101" s="35">
        <v>2.7653883276480634E-13</v>
      </c>
      <c r="CN101" s="35">
        <v>3.4431795024907256E-13</v>
      </c>
      <c r="CO101" s="35">
        <v>4.1209706773333884E-13</v>
      </c>
      <c r="CP101" s="35">
        <v>2.8676297730710995E-12</v>
      </c>
      <c r="CQ101" s="35">
        <v>8.0157356732223871E-12</v>
      </c>
      <c r="CR101" s="35">
        <v>1.3163841573373676E-11</v>
      </c>
      <c r="CS101" s="35">
        <v>1.8311947473524966E-11</v>
      </c>
      <c r="CT101" s="35">
        <v>2.3460053373676254E-11</v>
      </c>
      <c r="CU101" s="35">
        <v>2.8608159273827539E-11</v>
      </c>
      <c r="CV101" s="35">
        <v>3.3756265173978834E-11</v>
      </c>
      <c r="CW101" s="35">
        <v>1.2810159606656603E-10</v>
      </c>
      <c r="CX101" s="35">
        <v>2.369674054462937E-10</v>
      </c>
      <c r="CY101" s="35">
        <v>3.4583321482602131E-10</v>
      </c>
      <c r="CZ101" s="35">
        <v>4.5469902420574897E-10</v>
      </c>
      <c r="DA101" s="35">
        <v>5.6356483358547669E-10</v>
      </c>
      <c r="DB101" s="35">
        <v>6.7243064296520425E-10</v>
      </c>
      <c r="DC101" s="35">
        <v>9.9991787878787875E-10</v>
      </c>
      <c r="DD101" s="35">
        <v>1.9832693939393938E-9</v>
      </c>
      <c r="DE101" s="35">
        <v>2.966620909090909E-9</v>
      </c>
      <c r="DF101" s="35">
        <v>3.9499724242424239E-9</v>
      </c>
      <c r="DG101" s="35">
        <v>4.9333239393939391E-9</v>
      </c>
      <c r="DH101" s="35">
        <v>5.9166754545454543E-9</v>
      </c>
      <c r="DI101" s="35">
        <v>6.9000269696969696E-9</v>
      </c>
      <c r="DJ101" s="35">
        <v>1.0422886838124053E-8</v>
      </c>
      <c r="DK101" s="35">
        <v>1.5313174281391828E-8</v>
      </c>
      <c r="DL101" s="35">
        <v>2.0203461724659603E-8</v>
      </c>
      <c r="DM101" s="35">
        <v>2.5093749167927378E-8</v>
      </c>
      <c r="DN101" s="35">
        <v>2.9984036611195156E-8</v>
      </c>
      <c r="DO101" s="35">
        <v>3.4874324054462931E-8</v>
      </c>
      <c r="DP101" s="35">
        <v>4.0201502269288925E-8</v>
      </c>
      <c r="DQ101" s="35">
        <v>5.6014059001512818E-8</v>
      </c>
      <c r="DR101" s="35">
        <v>7.182661573373671E-8</v>
      </c>
      <c r="DS101" s="35">
        <v>8.7639172465960603E-8</v>
      </c>
      <c r="DT101" s="35">
        <v>1.0345172919818451E-7</v>
      </c>
      <c r="DU101" s="35">
        <v>1.1926428593040842E-7</v>
      </c>
      <c r="DV101" s="35">
        <v>1.3507684266263228E-7</v>
      </c>
      <c r="DW101" s="35">
        <v>1.5968319213313147E-7</v>
      </c>
      <c r="DX101" s="35">
        <v>1.9594642965204225E-7</v>
      </c>
      <c r="DY101" s="35">
        <v>2.3220966717095306E-7</v>
      </c>
      <c r="DZ101" s="35">
        <v>2.6847290468986383E-7</v>
      </c>
      <c r="EA101" s="35">
        <v>3.0473614220877461E-7</v>
      </c>
      <c r="EB101" s="35">
        <v>3.4099937972768544E-7</v>
      </c>
      <c r="EC101" s="35">
        <v>3.7726261724659622E-7</v>
      </c>
      <c r="ED101" s="35">
        <v>4.3207433333333364E-7</v>
      </c>
      <c r="EE101" s="35">
        <v>4.9095766666666702E-7</v>
      </c>
      <c r="EF101" s="35">
        <v>5.498410000000003E-7</v>
      </c>
      <c r="EG101" s="35">
        <v>6.0872433333333368E-7</v>
      </c>
      <c r="EH101" s="35">
        <v>6.6760766666666706E-7</v>
      </c>
      <c r="EI101" s="35">
        <v>7.2649100000000033E-7</v>
      </c>
      <c r="EJ101" s="35">
        <v>7.8447440242057512E-7</v>
      </c>
      <c r="EK101" s="35">
        <v>8.3926714069591547E-7</v>
      </c>
      <c r="EL101" s="35">
        <v>8.9405987897125582E-7</v>
      </c>
      <c r="EM101" s="35">
        <v>9.4885261724659617E-7</v>
      </c>
      <c r="EN101" s="35">
        <v>1.0036453555219365E-6</v>
      </c>
      <c r="EO101" s="35">
        <v>1.0584380937972769E-6</v>
      </c>
      <c r="EP101" s="35">
        <v>1.1132308320726172E-6</v>
      </c>
      <c r="EQ101" s="35">
        <v>1.1323205748865354E-6</v>
      </c>
      <c r="ER101" s="35">
        <v>1.1285838124054461E-6</v>
      </c>
      <c r="ES101" s="35">
        <v>1.124847049924357E-6</v>
      </c>
      <c r="ET101" s="35">
        <v>1.1211102874432677E-6</v>
      </c>
      <c r="EU101" s="35">
        <v>1.1173735249621784E-6</v>
      </c>
      <c r="EV101" s="35">
        <v>1.1136367624810893E-6</v>
      </c>
      <c r="EW101" s="35">
        <v>1.1099E-6</v>
      </c>
    </row>
    <row r="102" spans="1:153" ht="21.75" hidden="1" thickBot="1" x14ac:dyDescent="0.4">
      <c r="A102" s="85" t="s">
        <v>102</v>
      </c>
      <c r="B102" s="35">
        <v>3.202E-22</v>
      </c>
      <c r="C102" s="35">
        <v>3.202E-22</v>
      </c>
      <c r="D102" s="35">
        <v>3.202E-22</v>
      </c>
      <c r="E102" s="35">
        <v>3.202E-22</v>
      </c>
      <c r="F102" s="35">
        <v>9.7340104524358376E-17</v>
      </c>
      <c r="G102" s="35">
        <v>1.314087408578821E-15</v>
      </c>
      <c r="H102" s="35">
        <v>2.5308347126332833E-15</v>
      </c>
      <c r="I102" s="35">
        <v>3.7475820166877455E-15</v>
      </c>
      <c r="J102" s="35">
        <v>4.9643293207422085E-15</v>
      </c>
      <c r="K102" s="35">
        <v>6.1810766247966708E-15</v>
      </c>
      <c r="L102" s="35">
        <v>7.3978239288511338E-15</v>
      </c>
      <c r="M102" s="35">
        <v>5.7755140393343329E-14</v>
      </c>
      <c r="N102" s="35">
        <v>1.635262901664145E-13</v>
      </c>
      <c r="O102" s="35">
        <v>2.6929743993948564E-13</v>
      </c>
      <c r="P102" s="35">
        <v>3.7506858971255681E-13</v>
      </c>
      <c r="Q102" s="35">
        <v>4.8083973948562803E-13</v>
      </c>
      <c r="R102" s="35">
        <v>5.8661088925869914E-13</v>
      </c>
      <c r="S102" s="35">
        <v>6.9238203903177036E-13</v>
      </c>
      <c r="T102" s="35">
        <v>2.7913316944024253E-12</v>
      </c>
      <c r="U102" s="35">
        <v>5.2147522692889599E-12</v>
      </c>
      <c r="V102" s="35">
        <v>7.6381728441754958E-12</v>
      </c>
      <c r="W102" s="35">
        <v>1.0061593419062029E-11</v>
      </c>
      <c r="X102" s="35">
        <v>1.2485013993948564E-11</v>
      </c>
      <c r="Y102" s="35">
        <v>1.4908434568835099E-11</v>
      </c>
      <c r="Z102" s="35">
        <v>2.2451530303030304E-11</v>
      </c>
      <c r="AA102" s="35">
        <v>4.5353651515151514E-11</v>
      </c>
      <c r="AB102" s="35">
        <v>6.8255772727272724E-11</v>
      </c>
      <c r="AC102" s="35">
        <v>9.1157893939393935E-11</v>
      </c>
      <c r="AD102" s="35">
        <v>1.1406001515151515E-10</v>
      </c>
      <c r="AE102" s="35">
        <v>1.3696213636363636E-10</v>
      </c>
      <c r="AF102" s="35">
        <v>1.5986425757575757E-10</v>
      </c>
      <c r="AG102" s="35">
        <v>2.4348945537065049E-10</v>
      </c>
      <c r="AH102" s="35">
        <v>3.598116944024205E-10</v>
      </c>
      <c r="AI102" s="35">
        <v>4.7613393343419047E-10</v>
      </c>
      <c r="AJ102" s="35">
        <v>5.9245617246596059E-10</v>
      </c>
      <c r="AK102" s="35">
        <v>7.087784114977305E-10</v>
      </c>
      <c r="AL102" s="35">
        <v>8.2510065052950062E-10</v>
      </c>
      <c r="AM102" s="35">
        <v>9.5186004538577838E-10</v>
      </c>
      <c r="AN102" s="35">
        <v>1.3291111800302563E-9</v>
      </c>
      <c r="AO102" s="35">
        <v>1.7063623146747343E-9</v>
      </c>
      <c r="AP102" s="35">
        <v>2.083613449319212E-9</v>
      </c>
      <c r="AQ102" s="35">
        <v>2.4608645839636905E-9</v>
      </c>
      <c r="AR102" s="35">
        <v>2.8381157186081682E-9</v>
      </c>
      <c r="AS102" s="35">
        <v>3.2153668532526459E-9</v>
      </c>
      <c r="AT102" s="35">
        <v>3.7971425113464414E-9</v>
      </c>
      <c r="AU102" s="35">
        <v>4.6500320726172444E-9</v>
      </c>
      <c r="AV102" s="35">
        <v>5.5029216338880474E-9</v>
      </c>
      <c r="AW102" s="35">
        <v>6.3558111951588504E-9</v>
      </c>
      <c r="AX102" s="35">
        <v>7.2087007564296534E-9</v>
      </c>
      <c r="AY102" s="35">
        <v>8.0615903177004572E-9</v>
      </c>
      <c r="AZ102" s="35">
        <v>8.9144798789712594E-9</v>
      </c>
      <c r="BA102" s="35">
        <v>1.015512121212122E-8</v>
      </c>
      <c r="BB102" s="35">
        <v>1.1480878787878795E-8</v>
      </c>
      <c r="BC102" s="35">
        <v>1.2806636363636369E-8</v>
      </c>
      <c r="BD102" s="35">
        <v>1.4132393939393946E-8</v>
      </c>
      <c r="BE102" s="35">
        <v>1.5458151515151522E-8</v>
      </c>
      <c r="BF102" s="35">
        <v>1.6783909090909099E-8</v>
      </c>
      <c r="BG102" s="35">
        <v>1.8052644478063544E-8</v>
      </c>
      <c r="BH102" s="35">
        <v>1.9119210287443272E-8</v>
      </c>
      <c r="BI102" s="35">
        <v>2.0185776096823E-8</v>
      </c>
      <c r="BJ102" s="35">
        <v>2.1252341906202728E-8</v>
      </c>
      <c r="BK102" s="35">
        <v>2.2318907715582456E-8</v>
      </c>
      <c r="BL102" s="35">
        <v>2.3385473524962184E-8</v>
      </c>
      <c r="BM102" s="35">
        <v>2.4452039334341909E-8</v>
      </c>
      <c r="BN102" s="35">
        <v>2.4612649016641452E-8</v>
      </c>
      <c r="BO102" s="35">
        <v>2.419404084720121E-8</v>
      </c>
      <c r="BP102" s="35">
        <v>2.3775432677760968E-8</v>
      </c>
      <c r="BQ102" s="35">
        <v>2.3356824508320726E-8</v>
      </c>
      <c r="BR102" s="35">
        <v>2.2938216338880484E-8</v>
      </c>
      <c r="BS102" s="35">
        <v>2.2519608169440242E-8</v>
      </c>
      <c r="BT102" s="35">
        <v>2.2101000000000001E-8</v>
      </c>
      <c r="CD102" s="85" t="s">
        <v>102</v>
      </c>
      <c r="CE102" s="35">
        <v>3.202E-22</v>
      </c>
      <c r="CF102" s="35">
        <v>3.202E-22</v>
      </c>
      <c r="CG102" s="35">
        <v>3.202E-22</v>
      </c>
      <c r="CH102" s="35">
        <v>3.202E-22</v>
      </c>
      <c r="CI102" s="35">
        <v>9.7340104524358376E-17</v>
      </c>
      <c r="CJ102" s="35">
        <v>1.314087408578821E-15</v>
      </c>
      <c r="CK102" s="35">
        <v>2.5308347126332833E-15</v>
      </c>
      <c r="CL102" s="35">
        <v>3.7475820166877455E-15</v>
      </c>
      <c r="CM102" s="35">
        <v>4.9643293207422085E-15</v>
      </c>
      <c r="CN102" s="35">
        <v>6.1810766247966708E-15</v>
      </c>
      <c r="CO102" s="35">
        <v>7.3978239288511338E-15</v>
      </c>
      <c r="CP102" s="35">
        <v>5.7755140393343329E-14</v>
      </c>
      <c r="CQ102" s="35">
        <v>1.635262901664145E-13</v>
      </c>
      <c r="CR102" s="35">
        <v>2.6929743993948564E-13</v>
      </c>
      <c r="CS102" s="35">
        <v>3.7506858971255681E-13</v>
      </c>
      <c r="CT102" s="35">
        <v>4.8083973948562803E-13</v>
      </c>
      <c r="CU102" s="35">
        <v>5.8661088925869914E-13</v>
      </c>
      <c r="CV102" s="35">
        <v>6.9238203903177036E-13</v>
      </c>
      <c r="CW102" s="35">
        <v>2.7913316944024253E-12</v>
      </c>
      <c r="CX102" s="35">
        <v>5.2147522692889599E-12</v>
      </c>
      <c r="CY102" s="35">
        <v>7.6381728441754958E-12</v>
      </c>
      <c r="CZ102" s="35">
        <v>1.0061593419062029E-11</v>
      </c>
      <c r="DA102" s="35">
        <v>1.2485013993948564E-11</v>
      </c>
      <c r="DB102" s="35">
        <v>1.4908434568835099E-11</v>
      </c>
      <c r="DC102" s="35">
        <v>2.2451530303030304E-11</v>
      </c>
      <c r="DD102" s="35">
        <v>4.5353651515151514E-11</v>
      </c>
      <c r="DE102" s="35">
        <v>6.8255772727272724E-11</v>
      </c>
      <c r="DF102" s="35">
        <v>9.1157893939393935E-11</v>
      </c>
      <c r="DG102" s="35">
        <v>1.1406001515151515E-10</v>
      </c>
      <c r="DH102" s="35">
        <v>1.3696213636363636E-10</v>
      </c>
      <c r="DI102" s="35">
        <v>1.5986425757575757E-10</v>
      </c>
      <c r="DJ102" s="35">
        <v>2.4348945537065049E-10</v>
      </c>
      <c r="DK102" s="35">
        <v>3.598116944024205E-10</v>
      </c>
      <c r="DL102" s="35">
        <v>4.7613393343419047E-10</v>
      </c>
      <c r="DM102" s="35">
        <v>5.9245617246596059E-10</v>
      </c>
      <c r="DN102" s="35">
        <v>7.087784114977305E-10</v>
      </c>
      <c r="DO102" s="35">
        <v>8.2510065052950062E-10</v>
      </c>
      <c r="DP102" s="35">
        <v>9.5186004538577838E-10</v>
      </c>
      <c r="DQ102" s="35">
        <v>1.3291111800302563E-9</v>
      </c>
      <c r="DR102" s="35">
        <v>1.7063623146747343E-9</v>
      </c>
      <c r="DS102" s="35">
        <v>2.083613449319212E-9</v>
      </c>
      <c r="DT102" s="35">
        <v>2.4608645839636905E-9</v>
      </c>
      <c r="DU102" s="35">
        <v>2.8381157186081682E-9</v>
      </c>
      <c r="DV102" s="35">
        <v>3.2153668532526459E-9</v>
      </c>
      <c r="DW102" s="35">
        <v>3.7971425113464414E-9</v>
      </c>
      <c r="DX102" s="35">
        <v>4.6500320726172444E-9</v>
      </c>
      <c r="DY102" s="35">
        <v>5.5029216338880474E-9</v>
      </c>
      <c r="DZ102" s="35">
        <v>6.3558111951588504E-9</v>
      </c>
      <c r="EA102" s="35">
        <v>7.2087007564296534E-9</v>
      </c>
      <c r="EB102" s="35">
        <v>8.0615903177004572E-9</v>
      </c>
      <c r="EC102" s="35">
        <v>8.9144798789712594E-9</v>
      </c>
      <c r="ED102" s="35">
        <v>1.015512121212122E-8</v>
      </c>
      <c r="EE102" s="35">
        <v>1.1480878787878795E-8</v>
      </c>
      <c r="EF102" s="35">
        <v>1.2806636363636369E-8</v>
      </c>
      <c r="EG102" s="35">
        <v>1.4132393939393946E-8</v>
      </c>
      <c r="EH102" s="35">
        <v>1.5458151515151522E-8</v>
      </c>
      <c r="EI102" s="35">
        <v>1.6783909090909099E-8</v>
      </c>
      <c r="EJ102" s="35">
        <v>1.8052644478063544E-8</v>
      </c>
      <c r="EK102" s="35">
        <v>1.9119210287443272E-8</v>
      </c>
      <c r="EL102" s="35">
        <v>2.0185776096823E-8</v>
      </c>
      <c r="EM102" s="35">
        <v>2.1252341906202728E-8</v>
      </c>
      <c r="EN102" s="35">
        <v>2.2318907715582456E-8</v>
      </c>
      <c r="EO102" s="35">
        <v>2.3385473524962184E-8</v>
      </c>
      <c r="EP102" s="35">
        <v>2.4452039334341909E-8</v>
      </c>
      <c r="EQ102" s="35">
        <v>2.4612649016641452E-8</v>
      </c>
      <c r="ER102" s="35">
        <v>2.419404084720121E-8</v>
      </c>
      <c r="ES102" s="35">
        <v>2.3775432677760968E-8</v>
      </c>
      <c r="ET102" s="35">
        <v>2.3356824508320726E-8</v>
      </c>
      <c r="EU102" s="35">
        <v>2.2938216338880484E-8</v>
      </c>
      <c r="EV102" s="35">
        <v>2.2519608169440242E-8</v>
      </c>
      <c r="EW102" s="35">
        <v>2.2101000000000001E-8</v>
      </c>
    </row>
    <row r="103" spans="1:153" ht="21.75" hidden="1" thickBot="1" x14ac:dyDescent="0.4">
      <c r="A103" s="85" t="s">
        <v>79</v>
      </c>
      <c r="B103" s="35">
        <v>4.1428E-26</v>
      </c>
      <c r="C103" s="35">
        <v>4.1428E-26</v>
      </c>
      <c r="D103" s="35">
        <v>4.1428E-26</v>
      </c>
      <c r="E103" s="35">
        <v>4.1428E-26</v>
      </c>
      <c r="F103" s="35">
        <v>7.2478063949357776E-18</v>
      </c>
      <c r="G103" s="35">
        <v>9.7845385813781731E-17</v>
      </c>
      <c r="H103" s="35">
        <v>1.8844296523262766E-16</v>
      </c>
      <c r="I103" s="35">
        <v>2.7904054465147365E-16</v>
      </c>
      <c r="J103" s="35">
        <v>3.696381240703196E-16</v>
      </c>
      <c r="K103" s="35">
        <v>4.6023570348916555E-16</v>
      </c>
      <c r="L103" s="35">
        <v>5.508332829080115E-16</v>
      </c>
      <c r="M103" s="35">
        <v>3.059147337367619E-14</v>
      </c>
      <c r="N103" s="35">
        <v>9.4405565658093764E-14</v>
      </c>
      <c r="O103" s="35">
        <v>1.5821965794251136E-13</v>
      </c>
      <c r="P103" s="35">
        <v>2.2203375022692894E-13</v>
      </c>
      <c r="Q103" s="35">
        <v>2.8584784251134652E-13</v>
      </c>
      <c r="R103" s="35">
        <v>3.4966193479576412E-13</v>
      </c>
      <c r="S103" s="35">
        <v>4.1347602708018168E-13</v>
      </c>
      <c r="T103" s="35">
        <v>7.348804462934963E-12</v>
      </c>
      <c r="U103" s="35">
        <v>1.5402751512859319E-11</v>
      </c>
      <c r="V103" s="35">
        <v>2.3456698562783674E-11</v>
      </c>
      <c r="W103" s="35">
        <v>3.1510645612708028E-11</v>
      </c>
      <c r="X103" s="35">
        <v>3.9564592662632383E-11</v>
      </c>
      <c r="Y103" s="35">
        <v>4.7618539712556737E-11</v>
      </c>
      <c r="Z103" s="35">
        <v>1.3424009848484849E-10</v>
      </c>
      <c r="AA103" s="35">
        <v>4.5656449242424238E-10</v>
      </c>
      <c r="AB103" s="35">
        <v>7.7888888636363628E-10</v>
      </c>
      <c r="AC103" s="35">
        <v>1.1012132803030303E-9</v>
      </c>
      <c r="AD103" s="35">
        <v>1.4235376742424243E-9</v>
      </c>
      <c r="AE103" s="35">
        <v>1.7458620681818181E-9</v>
      </c>
      <c r="AF103" s="35">
        <v>2.0681864621212121E-9</v>
      </c>
      <c r="AG103" s="35">
        <v>5.9059621785173961E-9</v>
      </c>
      <c r="AH103" s="35">
        <v>1.1636673222390314E-8</v>
      </c>
      <c r="AI103" s="35">
        <v>1.7367384266263228E-8</v>
      </c>
      <c r="AJ103" s="35">
        <v>2.309809531013615E-8</v>
      </c>
      <c r="AK103" s="35">
        <v>2.8828806354009066E-8</v>
      </c>
      <c r="AL103" s="35">
        <v>3.4559517397881982E-8</v>
      </c>
      <c r="AM103" s="35">
        <v>4.2321689863842531E-8</v>
      </c>
      <c r="AN103" s="35">
        <v>9.8838936459909067E-8</v>
      </c>
      <c r="AO103" s="35">
        <v>1.5535618305597562E-7</v>
      </c>
      <c r="AP103" s="35">
        <v>2.1187342965204218E-7</v>
      </c>
      <c r="AQ103" s="35">
        <v>2.6839067624810871E-7</v>
      </c>
      <c r="AR103" s="35">
        <v>3.2490792284417526E-7</v>
      </c>
      <c r="AS103" s="35">
        <v>3.8142516944024177E-7</v>
      </c>
      <c r="AT103" s="35">
        <v>5.6649231467473381E-7</v>
      </c>
      <c r="AU103" s="35">
        <v>9.2196281391830465E-7</v>
      </c>
      <c r="AV103" s="35">
        <v>1.2774333131618755E-6</v>
      </c>
      <c r="AW103" s="35">
        <v>1.6329038124054462E-6</v>
      </c>
      <c r="AX103" s="35">
        <v>1.988374311649017E-6</v>
      </c>
      <c r="AY103" s="35">
        <v>2.3438448108925881E-6</v>
      </c>
      <c r="AZ103" s="35">
        <v>2.6993153101361588E-6</v>
      </c>
      <c r="BA103" s="35">
        <v>4.0356293939394012E-6</v>
      </c>
      <c r="BB103" s="35">
        <v>5.5872506060606133E-6</v>
      </c>
      <c r="BC103" s="35">
        <v>7.1388718181818254E-6</v>
      </c>
      <c r="BD103" s="35">
        <v>8.6904930303030374E-6</v>
      </c>
      <c r="BE103" s="35">
        <v>1.024211424242425E-5</v>
      </c>
      <c r="BF103" s="35">
        <v>1.179373545454546E-5</v>
      </c>
      <c r="BG103" s="35">
        <v>1.4060832072617268E-5</v>
      </c>
      <c r="BH103" s="35">
        <v>1.8864614220877475E-5</v>
      </c>
      <c r="BI103" s="35">
        <v>2.3668396369137684E-5</v>
      </c>
      <c r="BJ103" s="35">
        <v>2.8472178517397897E-5</v>
      </c>
      <c r="BK103" s="35">
        <v>3.3275960665658103E-5</v>
      </c>
      <c r="BL103" s="35">
        <v>3.8079742813918312E-5</v>
      </c>
      <c r="BM103" s="35">
        <v>4.2883524962178521E-5</v>
      </c>
      <c r="BN103" s="35">
        <v>5.1024311649016663E-5</v>
      </c>
      <c r="BO103" s="35">
        <v>6.1298593040847219E-5</v>
      </c>
      <c r="BP103" s="35">
        <v>7.1572874432677781E-5</v>
      </c>
      <c r="BQ103" s="35">
        <v>8.1847155824508344E-5</v>
      </c>
      <c r="BR103" s="35">
        <v>9.2121437216338893E-5</v>
      </c>
      <c r="BS103" s="35">
        <v>1.0239571860816945E-4</v>
      </c>
      <c r="BT103" s="35">
        <v>1.1267000000000002E-4</v>
      </c>
      <c r="CD103" s="85" t="s">
        <v>79</v>
      </c>
      <c r="CE103" s="35">
        <v>4.1428E-26</v>
      </c>
      <c r="CF103" s="35">
        <v>4.1428E-26</v>
      </c>
      <c r="CG103" s="35">
        <v>4.1428E-26</v>
      </c>
      <c r="CH103" s="35">
        <v>4.1428E-26</v>
      </c>
      <c r="CI103" s="35">
        <v>7.2478063949357776E-18</v>
      </c>
      <c r="CJ103" s="35">
        <v>9.7845385813781731E-17</v>
      </c>
      <c r="CK103" s="35">
        <v>1.8844296523262766E-16</v>
      </c>
      <c r="CL103" s="35">
        <v>2.7904054465147365E-16</v>
      </c>
      <c r="CM103" s="35">
        <v>3.696381240703196E-16</v>
      </c>
      <c r="CN103" s="35">
        <v>4.6023570348916555E-16</v>
      </c>
      <c r="CO103" s="35">
        <v>5.508332829080115E-16</v>
      </c>
      <c r="CP103" s="35">
        <v>3.059147337367619E-14</v>
      </c>
      <c r="CQ103" s="35">
        <v>9.4405565658093764E-14</v>
      </c>
      <c r="CR103" s="35">
        <v>1.5821965794251136E-13</v>
      </c>
      <c r="CS103" s="35">
        <v>2.2203375022692894E-13</v>
      </c>
      <c r="CT103" s="35">
        <v>2.8584784251134652E-13</v>
      </c>
      <c r="CU103" s="35">
        <v>3.4966193479576412E-13</v>
      </c>
      <c r="CV103" s="35">
        <v>4.1347602708018168E-13</v>
      </c>
      <c r="CW103" s="35">
        <v>7.348804462934963E-12</v>
      </c>
      <c r="CX103" s="35">
        <v>1.5402751512859319E-11</v>
      </c>
      <c r="CY103" s="35">
        <v>2.3456698562783674E-11</v>
      </c>
      <c r="CZ103" s="35">
        <v>3.1510645612708028E-11</v>
      </c>
      <c r="DA103" s="35">
        <v>3.9564592662632383E-11</v>
      </c>
      <c r="DB103" s="35">
        <v>4.7618539712556737E-11</v>
      </c>
      <c r="DC103" s="35">
        <v>1.3424009848484849E-10</v>
      </c>
      <c r="DD103" s="35">
        <v>4.5656449242424238E-10</v>
      </c>
      <c r="DE103" s="35">
        <v>7.7888888636363628E-10</v>
      </c>
      <c r="DF103" s="35">
        <v>1.1012132803030303E-9</v>
      </c>
      <c r="DG103" s="35">
        <v>1.4235376742424243E-9</v>
      </c>
      <c r="DH103" s="35">
        <v>1.7458620681818181E-9</v>
      </c>
      <c r="DI103" s="35">
        <v>2.0681864621212121E-9</v>
      </c>
      <c r="DJ103" s="35">
        <v>5.9059621785173961E-9</v>
      </c>
      <c r="DK103" s="35">
        <v>1.1636673222390314E-8</v>
      </c>
      <c r="DL103" s="35">
        <v>1.7367384266263228E-8</v>
      </c>
      <c r="DM103" s="35">
        <v>2.309809531013615E-8</v>
      </c>
      <c r="DN103" s="35">
        <v>2.8828806354009066E-8</v>
      </c>
      <c r="DO103" s="35">
        <v>3.4559517397881982E-8</v>
      </c>
      <c r="DP103" s="35">
        <v>4.2321689863842531E-8</v>
      </c>
      <c r="DQ103" s="35">
        <v>9.8838936459909067E-8</v>
      </c>
      <c r="DR103" s="35">
        <v>1.5535618305597562E-7</v>
      </c>
      <c r="DS103" s="35">
        <v>2.1187342965204218E-7</v>
      </c>
      <c r="DT103" s="35">
        <v>2.6839067624810871E-7</v>
      </c>
      <c r="DU103" s="35">
        <v>3.2490792284417526E-7</v>
      </c>
      <c r="DV103" s="35">
        <v>3.8142516944024177E-7</v>
      </c>
      <c r="DW103" s="35">
        <v>5.6649231467473381E-7</v>
      </c>
      <c r="DX103" s="35">
        <v>9.2196281391830465E-7</v>
      </c>
      <c r="DY103" s="35">
        <v>1.2774333131618755E-6</v>
      </c>
      <c r="DZ103" s="35">
        <v>1.6329038124054462E-6</v>
      </c>
      <c r="EA103" s="35">
        <v>1.988374311649017E-6</v>
      </c>
      <c r="EB103" s="35">
        <v>2.3438448108925881E-6</v>
      </c>
      <c r="EC103" s="35">
        <v>2.6993153101361588E-6</v>
      </c>
      <c r="ED103" s="35">
        <v>4.0356293939394012E-6</v>
      </c>
      <c r="EE103" s="35">
        <v>5.5872506060606133E-6</v>
      </c>
      <c r="EF103" s="35">
        <v>7.1388718181818254E-6</v>
      </c>
      <c r="EG103" s="35">
        <v>8.6904930303030374E-6</v>
      </c>
      <c r="EH103" s="35">
        <v>1.024211424242425E-5</v>
      </c>
      <c r="EI103" s="35">
        <v>1.179373545454546E-5</v>
      </c>
      <c r="EJ103" s="35">
        <v>1.4060832072617268E-5</v>
      </c>
      <c r="EK103" s="35">
        <v>1.8864614220877475E-5</v>
      </c>
      <c r="EL103" s="35">
        <v>2.3668396369137684E-5</v>
      </c>
      <c r="EM103" s="35">
        <v>2.8472178517397897E-5</v>
      </c>
      <c r="EN103" s="35">
        <v>3.3275960665658103E-5</v>
      </c>
      <c r="EO103" s="35">
        <v>3.8079742813918312E-5</v>
      </c>
      <c r="EP103" s="35">
        <v>4.2883524962178521E-5</v>
      </c>
      <c r="EQ103" s="35">
        <v>5.1024311649016663E-5</v>
      </c>
      <c r="ER103" s="35">
        <v>6.1298593040847219E-5</v>
      </c>
      <c r="ES103" s="35">
        <v>7.1572874432677781E-5</v>
      </c>
      <c r="ET103" s="35">
        <v>8.1847155824508344E-5</v>
      </c>
      <c r="EU103" s="35">
        <v>9.2121437216338893E-5</v>
      </c>
      <c r="EV103" s="35">
        <v>1.0239571860816945E-4</v>
      </c>
      <c r="EW103" s="35">
        <v>1.1267000000000002E-4</v>
      </c>
    </row>
    <row r="104" spans="1:153" ht="21.75" hidden="1" thickBot="1" x14ac:dyDescent="0.4">
      <c r="A104" s="85" t="s">
        <v>80</v>
      </c>
      <c r="B104" s="35">
        <v>1.0823E-20</v>
      </c>
      <c r="C104" s="35">
        <v>1.0823E-20</v>
      </c>
      <c r="D104" s="35">
        <v>1.0823E-20</v>
      </c>
      <c r="E104" s="35">
        <v>1.0823E-20</v>
      </c>
      <c r="F104" s="35">
        <v>3.1097136259333264E-14</v>
      </c>
      <c r="G104" s="35">
        <v>4.1981120421349354E-13</v>
      </c>
      <c r="H104" s="35">
        <v>8.085252721676537E-13</v>
      </c>
      <c r="I104" s="35">
        <v>1.1972393401218141E-12</v>
      </c>
      <c r="J104" s="35">
        <v>1.5859534080759742E-12</v>
      </c>
      <c r="K104" s="35">
        <v>1.9746674760301346E-12</v>
      </c>
      <c r="L104" s="35">
        <v>2.3633815439842947E-12</v>
      </c>
      <c r="M104" s="35">
        <v>4.5357929803328206E-11</v>
      </c>
      <c r="N104" s="35">
        <v>1.3639735491679268E-10</v>
      </c>
      <c r="O104" s="35">
        <v>2.2743678003025715E-10</v>
      </c>
      <c r="P104" s="35">
        <v>3.1847620514372167E-10</v>
      </c>
      <c r="Q104" s="35">
        <v>4.0951563025718614E-10</v>
      </c>
      <c r="R104" s="35">
        <v>5.0055505537065071E-10</v>
      </c>
      <c r="S104" s="35">
        <v>5.9159448048411513E-10</v>
      </c>
      <c r="T104" s="35">
        <v>5.0691399394856383E-9</v>
      </c>
      <c r="U104" s="35">
        <v>1.0260767776096833E-8</v>
      </c>
      <c r="V104" s="35">
        <v>1.5452395612708024E-8</v>
      </c>
      <c r="W104" s="35">
        <v>2.0644023449319218E-8</v>
      </c>
      <c r="X104" s="35">
        <v>2.5835651285930412E-8</v>
      </c>
      <c r="Y104" s="35">
        <v>3.1027279122541603E-8</v>
      </c>
      <c r="Z104" s="35">
        <v>6.3553916666666666E-8</v>
      </c>
      <c r="AA104" s="35">
        <v>1.7808558333333332E-7</v>
      </c>
      <c r="AB104" s="35">
        <v>2.9261724999999996E-7</v>
      </c>
      <c r="AC104" s="35">
        <v>4.0714891666666668E-7</v>
      </c>
      <c r="AD104" s="35">
        <v>5.2168058333333329E-7</v>
      </c>
      <c r="AE104" s="35">
        <v>6.3621225000000001E-7</v>
      </c>
      <c r="AF104" s="35">
        <v>7.5074391666666663E-7</v>
      </c>
      <c r="AG104" s="35">
        <v>1.6275471709531013E-6</v>
      </c>
      <c r="AH104" s="35">
        <v>2.9148043570347953E-6</v>
      </c>
      <c r="AI104" s="35">
        <v>4.202061543116489E-6</v>
      </c>
      <c r="AJ104" s="35">
        <v>5.4893187291981834E-6</v>
      </c>
      <c r="AK104" s="35">
        <v>6.7765759152798771E-6</v>
      </c>
      <c r="AL104" s="35">
        <v>8.0638331013615724E-6</v>
      </c>
      <c r="AM104" s="35">
        <v>9.6542347957639737E-6</v>
      </c>
      <c r="AN104" s="35">
        <v>1.8520104689863819E-5</v>
      </c>
      <c r="AO104" s="35">
        <v>2.7385974583963664E-5</v>
      </c>
      <c r="AP104" s="35">
        <v>3.6251844478063509E-5</v>
      </c>
      <c r="AQ104" s="35">
        <v>4.5117714372163361E-5</v>
      </c>
      <c r="AR104" s="35">
        <v>5.3983584266263207E-5</v>
      </c>
      <c r="AS104" s="35">
        <v>6.2849454160363052E-5</v>
      </c>
      <c r="AT104" s="35">
        <v>8.5987524962178357E-5</v>
      </c>
      <c r="AU104" s="35">
        <v>1.280445597579424E-4</v>
      </c>
      <c r="AV104" s="35">
        <v>1.7010159455370646E-4</v>
      </c>
      <c r="AW104" s="35">
        <v>2.1215862934947048E-4</v>
      </c>
      <c r="AX104" s="35">
        <v>2.5421566414523454E-4</v>
      </c>
      <c r="AY104" s="35">
        <v>2.962726989409986E-4</v>
      </c>
      <c r="AZ104" s="35">
        <v>3.3832973373676265E-4</v>
      </c>
      <c r="BA104" s="35">
        <v>4.6724757575757644E-4</v>
      </c>
      <c r="BB104" s="35">
        <v>6.1523242424242489E-4</v>
      </c>
      <c r="BC104" s="35">
        <v>7.6321727272727344E-4</v>
      </c>
      <c r="BD104" s="35">
        <v>9.11202121212122E-4</v>
      </c>
      <c r="BE104" s="35">
        <v>1.0591869696969704E-3</v>
      </c>
      <c r="BF104" s="35">
        <v>1.2071718181818191E-3</v>
      </c>
      <c r="BG104" s="35">
        <v>1.4098344931921349E-3</v>
      </c>
      <c r="BH104" s="35">
        <v>1.8063549167927398E-3</v>
      </c>
      <c r="BI104" s="35">
        <v>2.202875340393345E-3</v>
      </c>
      <c r="BJ104" s="35">
        <v>2.5993957639939497E-3</v>
      </c>
      <c r="BK104" s="35">
        <v>2.9959161875945549E-3</v>
      </c>
      <c r="BL104" s="35">
        <v>3.39243661119516E-3</v>
      </c>
      <c r="BM104" s="35">
        <v>3.7889570347957651E-3</v>
      </c>
      <c r="BN104" s="35">
        <v>4.4343131618759472E-3</v>
      </c>
      <c r="BO104" s="35">
        <v>5.2387609682299566E-3</v>
      </c>
      <c r="BP104" s="35">
        <v>6.0432087745839651E-3</v>
      </c>
      <c r="BQ104" s="35">
        <v>6.8476565809379736E-3</v>
      </c>
      <c r="BR104" s="35">
        <v>7.6521043872919831E-3</v>
      </c>
      <c r="BS104" s="35">
        <v>8.4565521936459907E-3</v>
      </c>
      <c r="BT104" s="35">
        <v>9.2610000000000001E-3</v>
      </c>
      <c r="CD104" s="85" t="s">
        <v>80</v>
      </c>
      <c r="CE104" s="35">
        <v>1.0823E-20</v>
      </c>
      <c r="CF104" s="35">
        <v>1.0823E-20</v>
      </c>
      <c r="CG104" s="35">
        <v>1.0823E-20</v>
      </c>
      <c r="CH104" s="35">
        <v>1.0823E-20</v>
      </c>
      <c r="CI104" s="35">
        <v>3.1097136259333264E-14</v>
      </c>
      <c r="CJ104" s="35">
        <v>4.1981120421349354E-13</v>
      </c>
      <c r="CK104" s="35">
        <v>8.085252721676537E-13</v>
      </c>
      <c r="CL104" s="35">
        <v>1.1972393401218141E-12</v>
      </c>
      <c r="CM104" s="35">
        <v>1.5859534080759742E-12</v>
      </c>
      <c r="CN104" s="35">
        <v>1.9746674760301346E-12</v>
      </c>
      <c r="CO104" s="35">
        <v>2.3633815439842947E-12</v>
      </c>
      <c r="CP104" s="35">
        <v>4.5357929803328206E-11</v>
      </c>
      <c r="CQ104" s="35">
        <v>1.3639735491679268E-10</v>
      </c>
      <c r="CR104" s="35">
        <v>2.2743678003025715E-10</v>
      </c>
      <c r="CS104" s="35">
        <v>3.1847620514372167E-10</v>
      </c>
      <c r="CT104" s="35">
        <v>4.0951563025718614E-10</v>
      </c>
      <c r="CU104" s="35">
        <v>5.0055505537065071E-10</v>
      </c>
      <c r="CV104" s="35">
        <v>5.9159448048411513E-10</v>
      </c>
      <c r="CW104" s="35">
        <v>5.0691399394856383E-9</v>
      </c>
      <c r="CX104" s="35">
        <v>1.0260767776096833E-8</v>
      </c>
      <c r="CY104" s="35">
        <v>1.5452395612708024E-8</v>
      </c>
      <c r="CZ104" s="35">
        <v>2.0644023449319218E-8</v>
      </c>
      <c r="DA104" s="35">
        <v>2.5835651285930412E-8</v>
      </c>
      <c r="DB104" s="35">
        <v>3.1027279122541603E-8</v>
      </c>
      <c r="DC104" s="35">
        <v>6.3553916666666666E-8</v>
      </c>
      <c r="DD104" s="35">
        <v>1.7808558333333332E-7</v>
      </c>
      <c r="DE104" s="35">
        <v>2.9261724999999996E-7</v>
      </c>
      <c r="DF104" s="35">
        <v>4.0714891666666668E-7</v>
      </c>
      <c r="DG104" s="35">
        <v>5.2168058333333329E-7</v>
      </c>
      <c r="DH104" s="35">
        <v>6.3621225000000001E-7</v>
      </c>
      <c r="DI104" s="35">
        <v>7.5074391666666663E-7</v>
      </c>
      <c r="DJ104" s="35">
        <v>1.6275471709531013E-6</v>
      </c>
      <c r="DK104" s="35">
        <v>2.9148043570347953E-6</v>
      </c>
      <c r="DL104" s="35">
        <v>4.202061543116489E-6</v>
      </c>
      <c r="DM104" s="35">
        <v>5.4893187291981834E-6</v>
      </c>
      <c r="DN104" s="35">
        <v>6.7765759152798771E-6</v>
      </c>
      <c r="DO104" s="35">
        <v>8.0638331013615724E-6</v>
      </c>
      <c r="DP104" s="35">
        <v>9.6542347957639737E-6</v>
      </c>
      <c r="DQ104" s="35">
        <v>1.8520104689863819E-5</v>
      </c>
      <c r="DR104" s="35">
        <v>2.7385974583963664E-5</v>
      </c>
      <c r="DS104" s="35">
        <v>3.6251844478063509E-5</v>
      </c>
      <c r="DT104" s="35">
        <v>4.5117714372163361E-5</v>
      </c>
      <c r="DU104" s="35">
        <v>5.3983584266263207E-5</v>
      </c>
      <c r="DV104" s="35">
        <v>6.2849454160363052E-5</v>
      </c>
      <c r="DW104" s="35">
        <v>8.5987524962178357E-5</v>
      </c>
      <c r="DX104" s="35">
        <v>1.280445597579424E-4</v>
      </c>
      <c r="DY104" s="35">
        <v>1.7010159455370646E-4</v>
      </c>
      <c r="DZ104" s="35">
        <v>2.1215862934947048E-4</v>
      </c>
      <c r="EA104" s="35">
        <v>2.5421566414523454E-4</v>
      </c>
      <c r="EB104" s="35">
        <v>2.962726989409986E-4</v>
      </c>
      <c r="EC104" s="35">
        <v>3.3832973373676265E-4</v>
      </c>
      <c r="ED104" s="35">
        <v>4.6724757575757644E-4</v>
      </c>
      <c r="EE104" s="35">
        <v>6.1523242424242489E-4</v>
      </c>
      <c r="EF104" s="35">
        <v>7.6321727272727344E-4</v>
      </c>
      <c r="EG104" s="35">
        <v>9.11202121212122E-4</v>
      </c>
      <c r="EH104" s="35">
        <v>1.0591869696969704E-3</v>
      </c>
      <c r="EI104" s="35">
        <v>1.2071718181818191E-3</v>
      </c>
      <c r="EJ104" s="35">
        <v>1.4098344931921349E-3</v>
      </c>
      <c r="EK104" s="35">
        <v>1.8063549167927398E-3</v>
      </c>
      <c r="EL104" s="35">
        <v>2.202875340393345E-3</v>
      </c>
      <c r="EM104" s="35">
        <v>2.5993957639939497E-3</v>
      </c>
      <c r="EN104" s="35">
        <v>2.9959161875945549E-3</v>
      </c>
      <c r="EO104" s="35">
        <v>3.39243661119516E-3</v>
      </c>
      <c r="EP104" s="35">
        <v>3.7889570347957651E-3</v>
      </c>
      <c r="EQ104" s="35">
        <v>4.4343131618759472E-3</v>
      </c>
      <c r="ER104" s="35">
        <v>5.2387609682299566E-3</v>
      </c>
      <c r="ES104" s="35">
        <v>6.0432087745839651E-3</v>
      </c>
      <c r="ET104" s="35">
        <v>6.8476565809379736E-3</v>
      </c>
      <c r="EU104" s="35">
        <v>7.6521043872919831E-3</v>
      </c>
      <c r="EV104" s="35">
        <v>8.4565521936459907E-3</v>
      </c>
      <c r="EW104" s="35">
        <v>9.2610000000000001E-3</v>
      </c>
    </row>
    <row r="105" spans="1:153" ht="21.75" hidden="1" thickBot="1" x14ac:dyDescent="0.4">
      <c r="A105" s="85" t="s">
        <v>84</v>
      </c>
      <c r="B105" s="35">
        <v>3.3952999999999997E-36</v>
      </c>
      <c r="C105" s="35">
        <v>3.3952999999999997E-36</v>
      </c>
      <c r="D105" s="35">
        <v>3.3952999999999997E-36</v>
      </c>
      <c r="E105" s="35">
        <v>3.3952999999999997E-36</v>
      </c>
      <c r="F105" s="35">
        <v>1.6969440577478438E-28</v>
      </c>
      <c r="G105" s="35">
        <v>2.290874435518309E-27</v>
      </c>
      <c r="H105" s="35">
        <v>4.412054465261834E-27</v>
      </c>
      <c r="I105" s="35">
        <v>6.5332344950053579E-27</v>
      </c>
      <c r="J105" s="35">
        <v>8.6544145247488826E-27</v>
      </c>
      <c r="K105" s="35">
        <v>1.0775594554492407E-26</v>
      </c>
      <c r="L105" s="35">
        <v>1.2896774584235932E-26</v>
      </c>
      <c r="M105" s="35">
        <v>5.5171088350983252E-25</v>
      </c>
      <c r="N105" s="35">
        <v>1.6957319122541601E-24</v>
      </c>
      <c r="O105" s="35">
        <v>2.8397529409984877E-24</v>
      </c>
      <c r="P105" s="35">
        <v>3.9837739697428152E-24</v>
      </c>
      <c r="Q105" s="35">
        <v>5.1277949984871427E-24</v>
      </c>
      <c r="R105" s="35">
        <v>6.2718160272314695E-24</v>
      </c>
      <c r="S105" s="35">
        <v>7.4158370559757978E-24</v>
      </c>
      <c r="T105" s="35">
        <v>1.1368568835098361E-22</v>
      </c>
      <c r="U105" s="35">
        <v>2.3706904689863861E-22</v>
      </c>
      <c r="V105" s="35">
        <v>3.6045240544629361E-22</v>
      </c>
      <c r="W105" s="35">
        <v>4.8383576399394861E-22</v>
      </c>
      <c r="X105" s="35">
        <v>6.0721912254160371E-22</v>
      </c>
      <c r="Y105" s="35">
        <v>7.3060248108925871E-22</v>
      </c>
      <c r="Z105" s="35">
        <v>1.9532483333333334E-21</v>
      </c>
      <c r="AA105" s="35">
        <v>6.4736816666666673E-21</v>
      </c>
      <c r="AB105" s="35">
        <v>1.0994115000000001E-20</v>
      </c>
      <c r="AC105" s="35">
        <v>1.5514548333333335E-20</v>
      </c>
      <c r="AD105" s="35">
        <v>2.0034981666666668E-20</v>
      </c>
      <c r="AE105" s="35">
        <v>2.4555415000000003E-20</v>
      </c>
      <c r="AF105" s="35">
        <v>2.9075848333333335E-20</v>
      </c>
      <c r="AG105" s="35">
        <v>8.07367140695915E-20</v>
      </c>
      <c r="AH105" s="35">
        <v>1.5778088956127074E-19</v>
      </c>
      <c r="AI105" s="35">
        <v>2.3482506505294994E-19</v>
      </c>
      <c r="AJ105" s="35">
        <v>3.1186924054462921E-19</v>
      </c>
      <c r="AK105" s="35">
        <v>3.8891341603630844E-19</v>
      </c>
      <c r="AL105" s="35">
        <v>4.6595759152798771E-19</v>
      </c>
      <c r="AM105" s="35">
        <v>5.7006874432677583E-19</v>
      </c>
      <c r="AN105" s="35">
        <v>1.3237873524962158E-18</v>
      </c>
      <c r="AO105" s="35">
        <v>2.0775059606656558E-18</v>
      </c>
      <c r="AP105" s="35">
        <v>2.8312245688350958E-18</v>
      </c>
      <c r="AQ105" s="35">
        <v>3.5849431770045366E-18</v>
      </c>
      <c r="AR105" s="35">
        <v>4.3386617851739762E-18</v>
      </c>
      <c r="AS105" s="35">
        <v>5.0923803933434159E-18</v>
      </c>
      <c r="AT105" s="35">
        <v>7.6141028744326589E-18</v>
      </c>
      <c r="AU105" s="35">
        <v>1.2479458396369125E-17</v>
      </c>
      <c r="AV105" s="35">
        <v>1.7344813918305592E-17</v>
      </c>
      <c r="AW105" s="35">
        <v>2.2210169440242059E-17</v>
      </c>
      <c r="AX105" s="35">
        <v>2.7075524962178525E-17</v>
      </c>
      <c r="AY105" s="35">
        <v>3.1940880484114992E-17</v>
      </c>
      <c r="AZ105" s="35">
        <v>3.6806236006051458E-17</v>
      </c>
      <c r="BA105" s="35">
        <v>5.6554175757575855E-17</v>
      </c>
      <c r="BB105" s="35">
        <v>7.9569024242424339E-17</v>
      </c>
      <c r="BC105" s="35">
        <v>1.0258387272727282E-16</v>
      </c>
      <c r="BD105" s="35">
        <v>1.2559872121212131E-16</v>
      </c>
      <c r="BE105" s="35">
        <v>1.4861356969696979E-16</v>
      </c>
      <c r="BF105" s="35">
        <v>1.7162841818181828E-16</v>
      </c>
      <c r="BG105" s="35">
        <v>2.0856024205748903E-16</v>
      </c>
      <c r="BH105" s="35">
        <v>2.9483406959152832E-16</v>
      </c>
      <c r="BI105" s="35">
        <v>3.8110789712556764E-16</v>
      </c>
      <c r="BJ105" s="35">
        <v>4.6738172465960691E-16</v>
      </c>
      <c r="BK105" s="35">
        <v>5.5365555219364618E-16</v>
      </c>
      <c r="BL105" s="35">
        <v>6.3992937972768555E-16</v>
      </c>
      <c r="BM105" s="35">
        <v>7.2620320726172482E-16</v>
      </c>
      <c r="BN105" s="35">
        <v>9.2746157337367686E-16</v>
      </c>
      <c r="BO105" s="35">
        <v>1.2022346444780642E-15</v>
      </c>
      <c r="BP105" s="35">
        <v>1.4770077155824514E-15</v>
      </c>
      <c r="BQ105" s="35">
        <v>1.7517807866868387E-15</v>
      </c>
      <c r="BR105" s="35">
        <v>2.0265538577912256E-15</v>
      </c>
      <c r="BS105" s="35">
        <v>2.3013269288956129E-15</v>
      </c>
      <c r="BT105" s="35">
        <v>2.5761000000000002E-15</v>
      </c>
      <c r="CD105" s="85" t="s">
        <v>84</v>
      </c>
      <c r="CE105" s="35">
        <v>3.3952999999999997E-36</v>
      </c>
      <c r="CF105" s="35">
        <v>3.3952999999999997E-36</v>
      </c>
      <c r="CG105" s="35">
        <v>3.3952999999999997E-36</v>
      </c>
      <c r="CH105" s="35">
        <v>3.3952999999999997E-36</v>
      </c>
      <c r="CI105" s="35">
        <v>1.6969440577478438E-28</v>
      </c>
      <c r="CJ105" s="35">
        <v>2.290874435518309E-27</v>
      </c>
      <c r="CK105" s="35">
        <v>4.412054465261834E-27</v>
      </c>
      <c r="CL105" s="35">
        <v>6.5332344950053579E-27</v>
      </c>
      <c r="CM105" s="35">
        <v>8.6544145247488826E-27</v>
      </c>
      <c r="CN105" s="35">
        <v>1.0775594554492407E-26</v>
      </c>
      <c r="CO105" s="35">
        <v>1.2896774584235932E-26</v>
      </c>
      <c r="CP105" s="35">
        <v>5.5171088350983252E-25</v>
      </c>
      <c r="CQ105" s="35">
        <v>1.6957319122541601E-24</v>
      </c>
      <c r="CR105" s="35">
        <v>2.8397529409984877E-24</v>
      </c>
      <c r="CS105" s="35">
        <v>3.9837739697428152E-24</v>
      </c>
      <c r="CT105" s="35">
        <v>5.1277949984871427E-24</v>
      </c>
      <c r="CU105" s="35">
        <v>6.2718160272314695E-24</v>
      </c>
      <c r="CV105" s="35">
        <v>7.4158370559757978E-24</v>
      </c>
      <c r="CW105" s="35">
        <v>1.1368568835098361E-22</v>
      </c>
      <c r="CX105" s="35">
        <v>2.3706904689863861E-22</v>
      </c>
      <c r="CY105" s="35">
        <v>3.6045240544629361E-22</v>
      </c>
      <c r="CZ105" s="35">
        <v>4.8383576399394861E-22</v>
      </c>
      <c r="DA105" s="35">
        <v>6.0721912254160371E-22</v>
      </c>
      <c r="DB105" s="35">
        <v>7.3060248108925871E-22</v>
      </c>
      <c r="DC105" s="35">
        <v>1.9532483333333334E-21</v>
      </c>
      <c r="DD105" s="35">
        <v>6.4736816666666673E-21</v>
      </c>
      <c r="DE105" s="35">
        <v>1.0994115000000001E-20</v>
      </c>
      <c r="DF105" s="35">
        <v>1.5514548333333335E-20</v>
      </c>
      <c r="DG105" s="35">
        <v>2.0034981666666668E-20</v>
      </c>
      <c r="DH105" s="35">
        <v>2.4555415000000003E-20</v>
      </c>
      <c r="DI105" s="35">
        <v>2.9075848333333335E-20</v>
      </c>
      <c r="DJ105" s="35">
        <v>8.07367140695915E-20</v>
      </c>
      <c r="DK105" s="35">
        <v>1.5778088956127074E-19</v>
      </c>
      <c r="DL105" s="35">
        <v>2.3482506505294994E-19</v>
      </c>
      <c r="DM105" s="35">
        <v>3.1186924054462921E-19</v>
      </c>
      <c r="DN105" s="35">
        <v>3.8891341603630844E-19</v>
      </c>
      <c r="DO105" s="35">
        <v>4.6595759152798771E-19</v>
      </c>
      <c r="DP105" s="35">
        <v>5.7006874432677583E-19</v>
      </c>
      <c r="DQ105" s="35">
        <v>1.3237873524962158E-18</v>
      </c>
      <c r="DR105" s="35">
        <v>2.0775059606656558E-18</v>
      </c>
      <c r="DS105" s="35">
        <v>2.8312245688350958E-18</v>
      </c>
      <c r="DT105" s="35">
        <v>3.5849431770045366E-18</v>
      </c>
      <c r="DU105" s="35">
        <v>4.3386617851739762E-18</v>
      </c>
      <c r="DV105" s="35">
        <v>5.0923803933434159E-18</v>
      </c>
      <c r="DW105" s="35">
        <v>7.6141028744326589E-18</v>
      </c>
      <c r="DX105" s="35">
        <v>1.2479458396369125E-17</v>
      </c>
      <c r="DY105" s="35">
        <v>1.7344813918305592E-17</v>
      </c>
      <c r="DZ105" s="35">
        <v>2.2210169440242059E-17</v>
      </c>
      <c r="EA105" s="35">
        <v>2.7075524962178525E-17</v>
      </c>
      <c r="EB105" s="35">
        <v>3.1940880484114992E-17</v>
      </c>
      <c r="EC105" s="35">
        <v>3.6806236006051458E-17</v>
      </c>
      <c r="ED105" s="35">
        <v>5.6554175757575855E-17</v>
      </c>
      <c r="EE105" s="35">
        <v>7.9569024242424339E-17</v>
      </c>
      <c r="EF105" s="35">
        <v>1.0258387272727282E-16</v>
      </c>
      <c r="EG105" s="35">
        <v>1.2559872121212131E-16</v>
      </c>
      <c r="EH105" s="35">
        <v>1.4861356969696979E-16</v>
      </c>
      <c r="EI105" s="35">
        <v>1.7162841818181828E-16</v>
      </c>
      <c r="EJ105" s="35">
        <v>2.0856024205748903E-16</v>
      </c>
      <c r="EK105" s="35">
        <v>2.9483406959152832E-16</v>
      </c>
      <c r="EL105" s="35">
        <v>3.8110789712556764E-16</v>
      </c>
      <c r="EM105" s="35">
        <v>4.6738172465960691E-16</v>
      </c>
      <c r="EN105" s="35">
        <v>5.5365555219364618E-16</v>
      </c>
      <c r="EO105" s="35">
        <v>6.3992937972768555E-16</v>
      </c>
      <c r="EP105" s="35">
        <v>7.2620320726172482E-16</v>
      </c>
      <c r="EQ105" s="35">
        <v>9.2746157337367686E-16</v>
      </c>
      <c r="ER105" s="35">
        <v>1.2022346444780642E-15</v>
      </c>
      <c r="ES105" s="35">
        <v>1.4770077155824514E-15</v>
      </c>
      <c r="ET105" s="35">
        <v>1.7517807866868387E-15</v>
      </c>
      <c r="EU105" s="35">
        <v>2.0265538577912256E-15</v>
      </c>
      <c r="EV105" s="35">
        <v>2.3013269288956129E-15</v>
      </c>
      <c r="EW105" s="35">
        <v>2.5761000000000002E-15</v>
      </c>
    </row>
    <row r="106" spans="1:153" ht="21.75" hidden="1" thickBot="1" x14ac:dyDescent="0.4">
      <c r="A106" s="85" t="s">
        <v>2</v>
      </c>
      <c r="B106" s="35">
        <v>0</v>
      </c>
      <c r="C106" s="35">
        <v>0</v>
      </c>
      <c r="D106" s="35">
        <v>0</v>
      </c>
      <c r="E106" s="35">
        <v>0</v>
      </c>
      <c r="F106" s="35">
        <v>2.3627231467473854E-27</v>
      </c>
      <c r="G106" s="35">
        <v>3.1896762481089283E-26</v>
      </c>
      <c r="H106" s="35">
        <v>6.1430801815431175E-26</v>
      </c>
      <c r="I106" s="35">
        <v>9.0964841149773068E-26</v>
      </c>
      <c r="J106" s="35">
        <v>1.2049888048411497E-25</v>
      </c>
      <c r="K106" s="35">
        <v>1.5003291981845688E-25</v>
      </c>
      <c r="L106" s="35">
        <v>1.7956695915279876E-25</v>
      </c>
      <c r="M106" s="35">
        <v>2.0851719376701929E-22</v>
      </c>
      <c r="N106" s="35">
        <v>6.5175543582450819E-22</v>
      </c>
      <c r="O106" s="35">
        <v>1.0949936778819973E-21</v>
      </c>
      <c r="P106" s="35">
        <v>1.5382319199394861E-21</v>
      </c>
      <c r="Q106" s="35">
        <v>1.9814701619969749E-21</v>
      </c>
      <c r="R106" s="35">
        <v>2.4247084040544639E-21</v>
      </c>
      <c r="S106" s="35">
        <v>2.8679466461119525E-21</v>
      </c>
      <c r="T106" s="35">
        <v>5.2498903177004655E-19</v>
      </c>
      <c r="U106" s="35">
        <v>1.1320344175491689E-18</v>
      </c>
      <c r="V106" s="35">
        <v>1.7390798033282915E-18</v>
      </c>
      <c r="W106" s="35">
        <v>2.3461251891074136E-18</v>
      </c>
      <c r="X106" s="35">
        <v>2.953170574886536E-18</v>
      </c>
      <c r="Y106" s="35">
        <v>3.5602159606656585E-18</v>
      </c>
      <c r="Z106" s="35">
        <v>4.5799003787878784E-17</v>
      </c>
      <c r="AA106" s="35">
        <v>2.1293301893939393E-16</v>
      </c>
      <c r="AB106" s="35">
        <v>3.8006703409090902E-16</v>
      </c>
      <c r="AC106" s="35">
        <v>5.4720104924242424E-16</v>
      </c>
      <c r="AD106" s="35">
        <v>7.1433506439393936E-16</v>
      </c>
      <c r="AE106" s="35">
        <v>8.8146907954545447E-16</v>
      </c>
      <c r="AF106" s="35">
        <v>1.0486030946969697E-15</v>
      </c>
      <c r="AG106" s="35">
        <v>1.0730236913767016E-14</v>
      </c>
      <c r="AH106" s="35">
        <v>2.5535062934947043E-14</v>
      </c>
      <c r="AI106" s="35">
        <v>4.0339888956127068E-14</v>
      </c>
      <c r="AJ106" s="35">
        <v>5.5144714977307099E-14</v>
      </c>
      <c r="AK106" s="35">
        <v>6.9949540998487124E-14</v>
      </c>
      <c r="AL106" s="35">
        <v>8.4754367019667156E-14</v>
      </c>
      <c r="AM106" s="35">
        <v>1.219166701966704E-13</v>
      </c>
      <c r="AN106" s="35">
        <v>6.9565842511346297E-13</v>
      </c>
      <c r="AO106" s="35">
        <v>1.2694001800302555E-12</v>
      </c>
      <c r="AP106" s="35">
        <v>1.8431419349470481E-12</v>
      </c>
      <c r="AQ106" s="35">
        <v>2.4168836898638405E-12</v>
      </c>
      <c r="AR106" s="35">
        <v>2.9906254447806329E-12</v>
      </c>
      <c r="AS106" s="35">
        <v>3.5643671996974257E-12</v>
      </c>
      <c r="AT106" s="35">
        <v>9.0023240544628885E-12</v>
      </c>
      <c r="AU106" s="35">
        <v>2.0888193948562752E-11</v>
      </c>
      <c r="AV106" s="35">
        <v>3.2774063842662616E-11</v>
      </c>
      <c r="AW106" s="35">
        <v>4.465993373676248E-11</v>
      </c>
      <c r="AX106" s="35">
        <v>5.6545803630862343E-11</v>
      </c>
      <c r="AY106" s="35">
        <v>6.843167352496222E-11</v>
      </c>
      <c r="AZ106" s="35">
        <v>8.0317543419062077E-11</v>
      </c>
      <c r="BA106" s="35">
        <v>2.0653082727272796E-10</v>
      </c>
      <c r="BB106" s="35">
        <v>3.5784037272727339E-10</v>
      </c>
      <c r="BC106" s="35">
        <v>5.0914991818181876E-10</v>
      </c>
      <c r="BD106" s="35">
        <v>6.6045946363636423E-10</v>
      </c>
      <c r="BE106" s="35">
        <v>8.117690090909097E-10</v>
      </c>
      <c r="BF106" s="35">
        <v>9.6307855454545497E-10</v>
      </c>
      <c r="BG106" s="35">
        <v>1.3655024205748921E-9</v>
      </c>
      <c r="BH106" s="35">
        <v>2.6582406959152849E-9</v>
      </c>
      <c r="BI106" s="35">
        <v>3.9509789712556781E-9</v>
      </c>
      <c r="BJ106" s="35">
        <v>5.2437172465960712E-9</v>
      </c>
      <c r="BK106" s="35">
        <v>6.5364555219364636E-9</v>
      </c>
      <c r="BL106" s="35">
        <v>7.829193797276856E-9</v>
      </c>
      <c r="BM106" s="35">
        <v>9.12193207261725E-9</v>
      </c>
      <c r="BN106" s="35">
        <v>1.4443245083207278E-8</v>
      </c>
      <c r="BO106" s="35">
        <v>2.2340204236006063E-8</v>
      </c>
      <c r="BP106" s="35">
        <v>3.0237163388804855E-8</v>
      </c>
      <c r="BQ106" s="35">
        <v>3.8134122541603641E-8</v>
      </c>
      <c r="BR106" s="35">
        <v>4.6031081694402427E-8</v>
      </c>
      <c r="BS106" s="35">
        <v>5.3928040847201213E-8</v>
      </c>
      <c r="BT106" s="35">
        <v>6.1824999999999999E-8</v>
      </c>
      <c r="CD106" s="85" t="s">
        <v>2</v>
      </c>
      <c r="CE106" s="35">
        <v>0</v>
      </c>
      <c r="CF106" s="35">
        <v>0</v>
      </c>
      <c r="CG106" s="35">
        <v>0</v>
      </c>
      <c r="CH106" s="35">
        <v>0</v>
      </c>
      <c r="CI106" s="35">
        <v>2.3627231467473854E-27</v>
      </c>
      <c r="CJ106" s="35">
        <v>3.1896762481089283E-26</v>
      </c>
      <c r="CK106" s="35">
        <v>6.1430801815431175E-26</v>
      </c>
      <c r="CL106" s="35">
        <v>9.0964841149773068E-26</v>
      </c>
      <c r="CM106" s="35">
        <v>1.2049888048411497E-25</v>
      </c>
      <c r="CN106" s="35">
        <v>1.5003291981845688E-25</v>
      </c>
      <c r="CO106" s="35">
        <v>1.7956695915279876E-25</v>
      </c>
      <c r="CP106" s="35">
        <v>2.0851719376701929E-22</v>
      </c>
      <c r="CQ106" s="35">
        <v>6.5175543582450819E-22</v>
      </c>
      <c r="CR106" s="35">
        <v>1.0949936778819973E-21</v>
      </c>
      <c r="CS106" s="35">
        <v>1.5382319199394861E-21</v>
      </c>
      <c r="CT106" s="35">
        <v>1.9814701619969749E-21</v>
      </c>
      <c r="CU106" s="35">
        <v>2.4247084040544639E-21</v>
      </c>
      <c r="CV106" s="35">
        <v>2.8679466461119525E-21</v>
      </c>
      <c r="CW106" s="35">
        <v>5.2498903177004655E-19</v>
      </c>
      <c r="CX106" s="35">
        <v>1.1320344175491689E-18</v>
      </c>
      <c r="CY106" s="35">
        <v>1.7390798033282915E-18</v>
      </c>
      <c r="CZ106" s="35">
        <v>2.3461251891074136E-18</v>
      </c>
      <c r="DA106" s="35">
        <v>2.953170574886536E-18</v>
      </c>
      <c r="DB106" s="35">
        <v>3.5602159606656585E-18</v>
      </c>
      <c r="DC106" s="35">
        <v>4.5799003787878784E-17</v>
      </c>
      <c r="DD106" s="35">
        <v>2.1293301893939393E-16</v>
      </c>
      <c r="DE106" s="35">
        <v>3.8006703409090902E-16</v>
      </c>
      <c r="DF106" s="35">
        <v>5.4720104924242424E-16</v>
      </c>
      <c r="DG106" s="35">
        <v>7.1433506439393936E-16</v>
      </c>
      <c r="DH106" s="35">
        <v>8.8146907954545447E-16</v>
      </c>
      <c r="DI106" s="35">
        <v>1.0486030946969697E-15</v>
      </c>
      <c r="DJ106" s="35">
        <v>1.0730236913767016E-14</v>
      </c>
      <c r="DK106" s="35">
        <v>2.5535062934947043E-14</v>
      </c>
      <c r="DL106" s="35">
        <v>4.0339888956127068E-14</v>
      </c>
      <c r="DM106" s="35">
        <v>5.5144714977307099E-14</v>
      </c>
      <c r="DN106" s="35">
        <v>6.9949540998487124E-14</v>
      </c>
      <c r="DO106" s="35">
        <v>8.4754367019667156E-14</v>
      </c>
      <c r="DP106" s="35">
        <v>1.219166701966704E-13</v>
      </c>
      <c r="DQ106" s="35">
        <v>6.9565842511346297E-13</v>
      </c>
      <c r="DR106" s="35">
        <v>1.2694001800302555E-12</v>
      </c>
      <c r="DS106" s="35">
        <v>1.8431419349470481E-12</v>
      </c>
      <c r="DT106" s="35">
        <v>2.4168836898638405E-12</v>
      </c>
      <c r="DU106" s="35">
        <v>2.9906254447806329E-12</v>
      </c>
      <c r="DV106" s="35">
        <v>3.5643671996974257E-12</v>
      </c>
      <c r="DW106" s="35">
        <v>9.0023240544628885E-12</v>
      </c>
      <c r="DX106" s="35">
        <v>2.0888193948562752E-11</v>
      </c>
      <c r="DY106" s="35">
        <v>3.2774063842662616E-11</v>
      </c>
      <c r="DZ106" s="35">
        <v>4.465993373676248E-11</v>
      </c>
      <c r="EA106" s="35">
        <v>5.6545803630862343E-11</v>
      </c>
      <c r="EB106" s="35">
        <v>6.843167352496222E-11</v>
      </c>
      <c r="EC106" s="35">
        <v>8.0317543419062077E-11</v>
      </c>
      <c r="ED106" s="35">
        <v>2.0653082727272796E-10</v>
      </c>
      <c r="EE106" s="35">
        <v>3.5784037272727339E-10</v>
      </c>
      <c r="EF106" s="35">
        <v>5.0914991818181876E-10</v>
      </c>
      <c r="EG106" s="35">
        <v>6.6045946363636423E-10</v>
      </c>
      <c r="EH106" s="35">
        <v>8.117690090909097E-10</v>
      </c>
      <c r="EI106" s="35">
        <v>9.6307855454545497E-10</v>
      </c>
      <c r="EJ106" s="35">
        <v>1.3655024205748921E-9</v>
      </c>
      <c r="EK106" s="35">
        <v>2.6582406959152849E-9</v>
      </c>
      <c r="EL106" s="35">
        <v>3.9509789712556781E-9</v>
      </c>
      <c r="EM106" s="35">
        <v>5.2437172465960712E-9</v>
      </c>
      <c r="EN106" s="35">
        <v>6.5364555219364636E-9</v>
      </c>
      <c r="EO106" s="35">
        <v>7.829193797276856E-9</v>
      </c>
      <c r="EP106" s="35">
        <v>9.12193207261725E-9</v>
      </c>
      <c r="EQ106" s="35">
        <v>1.4443245083207278E-8</v>
      </c>
      <c r="ER106" s="35">
        <v>2.2340204236006063E-8</v>
      </c>
      <c r="ES106" s="35">
        <v>3.0237163388804855E-8</v>
      </c>
      <c r="ET106" s="35">
        <v>3.8134122541603641E-8</v>
      </c>
      <c r="EU106" s="35">
        <v>4.6031081694402427E-8</v>
      </c>
      <c r="EV106" s="35">
        <v>5.3928040847201213E-8</v>
      </c>
      <c r="EW106" s="35">
        <v>6.1824999999999999E-8</v>
      </c>
    </row>
    <row r="107" spans="1:153" ht="21.75" hidden="1" thickBot="1" x14ac:dyDescent="0.4">
      <c r="A107" s="85" t="s">
        <v>1</v>
      </c>
      <c r="B107" s="35">
        <v>0.2</v>
      </c>
      <c r="C107" s="35">
        <v>0.2</v>
      </c>
      <c r="D107" s="35">
        <v>0.2</v>
      </c>
      <c r="E107" s="35">
        <v>0.2</v>
      </c>
      <c r="F107" s="35">
        <v>0.2</v>
      </c>
      <c r="G107" s="35">
        <v>0.2</v>
      </c>
      <c r="H107" s="35">
        <v>0.2</v>
      </c>
      <c r="I107" s="35">
        <v>0.2</v>
      </c>
      <c r="J107" s="35">
        <v>0.2</v>
      </c>
      <c r="K107" s="35">
        <v>0.2</v>
      </c>
      <c r="L107" s="35">
        <v>0.2</v>
      </c>
      <c r="M107" s="35">
        <v>0.2</v>
      </c>
      <c r="N107" s="35">
        <v>0.2</v>
      </c>
      <c r="O107" s="35">
        <v>0.2</v>
      </c>
      <c r="P107" s="35">
        <v>0.2</v>
      </c>
      <c r="Q107" s="35">
        <v>0.2</v>
      </c>
      <c r="R107" s="35">
        <v>0.2</v>
      </c>
      <c r="S107" s="35">
        <v>0.2</v>
      </c>
      <c r="T107" s="35">
        <v>0.2</v>
      </c>
      <c r="U107" s="35">
        <v>0.2</v>
      </c>
      <c r="V107" s="35">
        <v>0.2</v>
      </c>
      <c r="W107" s="35">
        <v>0.2</v>
      </c>
      <c r="X107" s="35">
        <v>0.2</v>
      </c>
      <c r="Y107" s="35">
        <v>0.2</v>
      </c>
      <c r="Z107" s="35">
        <v>0.2</v>
      </c>
      <c r="AA107" s="35">
        <v>0.2</v>
      </c>
      <c r="AB107" s="35">
        <v>0.2</v>
      </c>
      <c r="AC107" s="35">
        <v>0.2</v>
      </c>
      <c r="AD107" s="35">
        <v>0.2</v>
      </c>
      <c r="AE107" s="35">
        <v>0.2</v>
      </c>
      <c r="AF107" s="35">
        <v>0.2</v>
      </c>
      <c r="AG107" s="35">
        <v>0.2</v>
      </c>
      <c r="AH107" s="35">
        <v>0.2</v>
      </c>
      <c r="AI107" s="35">
        <v>0.2</v>
      </c>
      <c r="AJ107" s="35">
        <v>0.2</v>
      </c>
      <c r="AK107" s="35">
        <v>0.2</v>
      </c>
      <c r="AL107" s="35">
        <v>0.2</v>
      </c>
      <c r="AM107" s="35">
        <v>0.2</v>
      </c>
      <c r="AN107" s="35">
        <v>0.2</v>
      </c>
      <c r="AO107" s="35">
        <v>0.2</v>
      </c>
      <c r="AP107" s="35">
        <v>0.2</v>
      </c>
      <c r="AQ107" s="35">
        <v>0.2</v>
      </c>
      <c r="AR107" s="35">
        <v>0.2</v>
      </c>
      <c r="AS107" s="35">
        <v>0.2</v>
      </c>
      <c r="AT107" s="35">
        <v>0.2</v>
      </c>
      <c r="AU107" s="35">
        <v>0.2</v>
      </c>
      <c r="AV107" s="35">
        <v>0.2</v>
      </c>
      <c r="AW107" s="35">
        <v>0.2</v>
      </c>
      <c r="AX107" s="35">
        <v>0.2</v>
      </c>
      <c r="AY107" s="35">
        <v>0.2</v>
      </c>
      <c r="AZ107" s="35">
        <v>0.2</v>
      </c>
      <c r="BA107" s="35">
        <v>0.2</v>
      </c>
      <c r="BB107" s="35">
        <v>0.2</v>
      </c>
      <c r="BC107" s="35">
        <v>0.2</v>
      </c>
      <c r="BD107" s="35">
        <v>0.2</v>
      </c>
      <c r="BE107" s="35">
        <v>0.2</v>
      </c>
      <c r="BF107" s="35">
        <v>0.2</v>
      </c>
      <c r="BG107" s="35">
        <v>0.2</v>
      </c>
      <c r="BH107" s="35">
        <v>0.2</v>
      </c>
      <c r="BI107" s="35">
        <v>0.2</v>
      </c>
      <c r="BJ107" s="35">
        <v>0.2</v>
      </c>
      <c r="BK107" s="35">
        <v>0.2</v>
      </c>
      <c r="BL107" s="35">
        <v>0.2</v>
      </c>
      <c r="BM107" s="35">
        <v>0.2</v>
      </c>
      <c r="BN107" s="35">
        <v>0.2</v>
      </c>
      <c r="BO107" s="35">
        <v>0.2</v>
      </c>
      <c r="BP107" s="35">
        <v>0.2</v>
      </c>
      <c r="BQ107" s="35">
        <v>0.2</v>
      </c>
      <c r="BR107" s="35">
        <v>0.2</v>
      </c>
      <c r="BS107" s="35">
        <v>0.2</v>
      </c>
      <c r="BT107" s="35">
        <v>0.2</v>
      </c>
      <c r="CD107" s="85" t="s">
        <v>1</v>
      </c>
      <c r="CE107" s="35">
        <v>0.2</v>
      </c>
      <c r="CF107" s="35">
        <v>0.2</v>
      </c>
      <c r="CG107" s="35">
        <v>0.2</v>
      </c>
      <c r="CH107" s="35">
        <v>0.2</v>
      </c>
      <c r="CI107" s="35">
        <v>0.2</v>
      </c>
      <c r="CJ107" s="35">
        <v>0.2</v>
      </c>
      <c r="CK107" s="35">
        <v>0.2</v>
      </c>
      <c r="CL107" s="35">
        <v>0.2</v>
      </c>
      <c r="CM107" s="35">
        <v>0.2</v>
      </c>
      <c r="CN107" s="35">
        <v>0.2</v>
      </c>
      <c r="CO107" s="35">
        <v>0.2</v>
      </c>
      <c r="CP107" s="35">
        <v>0.2</v>
      </c>
      <c r="CQ107" s="35">
        <v>0.2</v>
      </c>
      <c r="CR107" s="35">
        <v>0.2</v>
      </c>
      <c r="CS107" s="35">
        <v>0.2</v>
      </c>
      <c r="CT107" s="35">
        <v>0.2</v>
      </c>
      <c r="CU107" s="35">
        <v>0.2</v>
      </c>
      <c r="CV107" s="35">
        <v>0.2</v>
      </c>
      <c r="CW107" s="35">
        <v>0.2</v>
      </c>
      <c r="CX107" s="35">
        <v>0.2</v>
      </c>
      <c r="CY107" s="35">
        <v>0.2</v>
      </c>
      <c r="CZ107" s="35">
        <v>0.2</v>
      </c>
      <c r="DA107" s="35">
        <v>0.2</v>
      </c>
      <c r="DB107" s="35">
        <v>0.2</v>
      </c>
      <c r="DC107" s="35">
        <v>0.2</v>
      </c>
      <c r="DD107" s="35">
        <v>0.2</v>
      </c>
      <c r="DE107" s="35">
        <v>0.2</v>
      </c>
      <c r="DF107" s="35">
        <v>0.2</v>
      </c>
      <c r="DG107" s="35">
        <v>0.2</v>
      </c>
      <c r="DH107" s="35">
        <v>0.2</v>
      </c>
      <c r="DI107" s="35">
        <v>0.2</v>
      </c>
      <c r="DJ107" s="35">
        <v>0.2</v>
      </c>
      <c r="DK107" s="35">
        <v>0.2</v>
      </c>
      <c r="DL107" s="35">
        <v>0.2</v>
      </c>
      <c r="DM107" s="35">
        <v>0.2</v>
      </c>
      <c r="DN107" s="35">
        <v>0.2</v>
      </c>
      <c r="DO107" s="35">
        <v>0.2</v>
      </c>
      <c r="DP107" s="35">
        <v>0.2</v>
      </c>
      <c r="DQ107" s="35">
        <v>0.2</v>
      </c>
      <c r="DR107" s="35">
        <v>0.2</v>
      </c>
      <c r="DS107" s="35">
        <v>0.2</v>
      </c>
      <c r="DT107" s="35">
        <v>0.2</v>
      </c>
      <c r="DU107" s="35">
        <v>0.2</v>
      </c>
      <c r="DV107" s="35">
        <v>0.2</v>
      </c>
      <c r="DW107" s="35">
        <v>0.2</v>
      </c>
      <c r="DX107" s="35">
        <v>0.2</v>
      </c>
      <c r="DY107" s="35">
        <v>0.2</v>
      </c>
      <c r="DZ107" s="35">
        <v>0.2</v>
      </c>
      <c r="EA107" s="35">
        <v>0.2</v>
      </c>
      <c r="EB107" s="35">
        <v>0.2</v>
      </c>
      <c r="EC107" s="35">
        <v>0.2</v>
      </c>
      <c r="ED107" s="35">
        <v>0.2</v>
      </c>
      <c r="EE107" s="35">
        <v>0.2</v>
      </c>
      <c r="EF107" s="35">
        <v>0.2</v>
      </c>
      <c r="EG107" s="35">
        <v>0.2</v>
      </c>
      <c r="EH107" s="35">
        <v>0.2</v>
      </c>
      <c r="EI107" s="35">
        <v>0.2</v>
      </c>
      <c r="EJ107" s="35">
        <v>0.2</v>
      </c>
      <c r="EK107" s="35">
        <v>0.2</v>
      </c>
      <c r="EL107" s="35">
        <v>0.2</v>
      </c>
      <c r="EM107" s="35">
        <v>0.2</v>
      </c>
      <c r="EN107" s="35">
        <v>0.2</v>
      </c>
      <c r="EO107" s="35">
        <v>0.2</v>
      </c>
      <c r="EP107" s="35">
        <v>0.2</v>
      </c>
      <c r="EQ107" s="35">
        <v>0.2</v>
      </c>
      <c r="ER107" s="35">
        <v>0.2</v>
      </c>
      <c r="ES107" s="35">
        <v>0.2</v>
      </c>
      <c r="ET107" s="35">
        <v>0.2</v>
      </c>
      <c r="EU107" s="35">
        <v>0.2</v>
      </c>
      <c r="EV107" s="35">
        <v>0.2</v>
      </c>
      <c r="EW107" s="35">
        <v>0.2</v>
      </c>
    </row>
    <row r="108" spans="1:153" ht="21.75" hidden="1" thickBot="1" x14ac:dyDescent="0.4">
      <c r="A108" s="85" t="s">
        <v>85</v>
      </c>
      <c r="B108" s="35">
        <v>3.6541999999999999E-28</v>
      </c>
      <c r="C108" s="35">
        <v>3.6541999999999999E-28</v>
      </c>
      <c r="D108" s="35">
        <v>3.6541999999999999E-28</v>
      </c>
      <c r="E108" s="35">
        <v>3.6541999999999999E-28</v>
      </c>
      <c r="F108" s="35">
        <v>4.055225207149829E-23</v>
      </c>
      <c r="G108" s="35">
        <v>5.4745083521521981E-22</v>
      </c>
      <c r="H108" s="35">
        <v>1.0543494183589412E-21</v>
      </c>
      <c r="I108" s="35">
        <v>1.5612480015026628E-21</v>
      </c>
      <c r="J108" s="35">
        <v>2.0681465846463841E-21</v>
      </c>
      <c r="K108" s="35">
        <v>2.5750451677901056E-21</v>
      </c>
      <c r="L108" s="35">
        <v>3.0819437509338268E-21</v>
      </c>
      <c r="M108" s="35">
        <v>3.8430617851739716E-20</v>
      </c>
      <c r="N108" s="35">
        <v>1.1306895370650524E-19</v>
      </c>
      <c r="O108" s="35">
        <v>1.8770728956127078E-19</v>
      </c>
      <c r="P108" s="35">
        <v>2.6234562541603632E-19</v>
      </c>
      <c r="Q108" s="35">
        <v>3.3698396127080186E-19</v>
      </c>
      <c r="R108" s="35">
        <v>4.116222971255674E-19</v>
      </c>
      <c r="S108" s="35">
        <v>4.8626063298033294E-19</v>
      </c>
      <c r="T108" s="35">
        <v>3.7392469742813991E-18</v>
      </c>
      <c r="U108" s="35">
        <v>7.5096388048411553E-18</v>
      </c>
      <c r="V108" s="35">
        <v>1.1280030635400911E-17</v>
      </c>
      <c r="W108" s="35">
        <v>1.5050422465960668E-17</v>
      </c>
      <c r="X108" s="35">
        <v>1.8820814296520427E-17</v>
      </c>
      <c r="Y108" s="35">
        <v>2.2591206127080183E-17</v>
      </c>
      <c r="Z108" s="35">
        <v>4.8135704545454551E-17</v>
      </c>
      <c r="AA108" s="35">
        <v>1.3900252272727273E-16</v>
      </c>
      <c r="AB108" s="35">
        <v>2.298693409090909E-16</v>
      </c>
      <c r="AC108" s="35">
        <v>3.2073615909090911E-16</v>
      </c>
      <c r="AD108" s="35">
        <v>4.1160297727272728E-16</v>
      </c>
      <c r="AE108" s="35">
        <v>5.0246979545454549E-16</v>
      </c>
      <c r="AF108" s="35">
        <v>5.9333661363636371E-16</v>
      </c>
      <c r="AG108" s="35">
        <v>1.4547956732223902E-15</v>
      </c>
      <c r="AH108" s="35">
        <v>2.7311890166414518E-15</v>
      </c>
      <c r="AI108" s="35">
        <v>4.0075823600605134E-15</v>
      </c>
      <c r="AJ108" s="35">
        <v>5.2839757034795743E-15</v>
      </c>
      <c r="AK108" s="35">
        <v>6.5603690468986359E-15</v>
      </c>
      <c r="AL108" s="35">
        <v>7.8367623903176983E-15</v>
      </c>
      <c r="AM108" s="35">
        <v>9.5429647503781869E-15</v>
      </c>
      <c r="AN108" s="35">
        <v>2.1564583509833552E-14</v>
      </c>
      <c r="AO108" s="35">
        <v>3.3586202269288917E-14</v>
      </c>
      <c r="AP108" s="35">
        <v>4.5607821028744288E-14</v>
      </c>
      <c r="AQ108" s="35">
        <v>5.7629439788199647E-14</v>
      </c>
      <c r="AR108" s="35">
        <v>6.9651058547655018E-14</v>
      </c>
      <c r="AS108" s="35">
        <v>8.167267730711039E-14</v>
      </c>
      <c r="AT108" s="35">
        <v>1.2439812405446259E-13</v>
      </c>
      <c r="AU108" s="35">
        <v>2.0782399394856258E-13</v>
      </c>
      <c r="AV108" s="35">
        <v>2.9124986384266253E-13</v>
      </c>
      <c r="AW108" s="35">
        <v>3.7467573373676254E-13</v>
      </c>
      <c r="AX108" s="35">
        <v>4.581016036308625E-13</v>
      </c>
      <c r="AY108" s="35">
        <v>5.4152747352496246E-13</v>
      </c>
      <c r="AZ108" s="35">
        <v>6.2495334341906241E-13</v>
      </c>
      <c r="BA108" s="35">
        <v>1.0177203939393961E-12</v>
      </c>
      <c r="BB108" s="35">
        <v>1.4783916060606082E-12</v>
      </c>
      <c r="BC108" s="35">
        <v>1.9390628181818205E-12</v>
      </c>
      <c r="BD108" s="35">
        <v>2.3997340303030325E-12</v>
      </c>
      <c r="BE108" s="35">
        <v>2.860405242424245E-12</v>
      </c>
      <c r="BF108" s="35">
        <v>3.321076454545457E-12</v>
      </c>
      <c r="BG108" s="35">
        <v>4.1552338880484212E-12</v>
      </c>
      <c r="BH108" s="35">
        <v>6.3135697428139278E-12</v>
      </c>
      <c r="BI108" s="35">
        <v>8.4719055975794327E-12</v>
      </c>
      <c r="BJ108" s="35">
        <v>1.0630241452344939E-11</v>
      </c>
      <c r="BK108" s="35">
        <v>1.2788577307110446E-11</v>
      </c>
      <c r="BL108" s="35">
        <v>1.4946913161875949E-11</v>
      </c>
      <c r="BM108" s="35">
        <v>1.7105249016641456E-11</v>
      </c>
      <c r="BN108" s="35">
        <v>2.356859757942513E-11</v>
      </c>
      <c r="BO108" s="35">
        <v>3.2784331316187606E-11</v>
      </c>
      <c r="BP108" s="35">
        <v>4.2000065052950082E-11</v>
      </c>
      <c r="BQ108" s="35">
        <v>5.1215798789712565E-11</v>
      </c>
      <c r="BR108" s="35">
        <v>6.0431532526475047E-11</v>
      </c>
      <c r="BS108" s="35">
        <v>6.964726626323751E-11</v>
      </c>
      <c r="BT108" s="35">
        <v>7.8862999999999999E-11</v>
      </c>
      <c r="CD108" s="85" t="s">
        <v>85</v>
      </c>
      <c r="CE108" s="35">
        <v>3.6541999999999999E-28</v>
      </c>
      <c r="CF108" s="35">
        <v>3.6541999999999999E-28</v>
      </c>
      <c r="CG108" s="35">
        <v>3.6541999999999999E-28</v>
      </c>
      <c r="CH108" s="35">
        <v>3.6541999999999999E-28</v>
      </c>
      <c r="CI108" s="35">
        <v>4.055225207149829E-23</v>
      </c>
      <c r="CJ108" s="35">
        <v>5.4745083521521981E-22</v>
      </c>
      <c r="CK108" s="35">
        <v>1.0543494183589412E-21</v>
      </c>
      <c r="CL108" s="35">
        <v>1.5612480015026628E-21</v>
      </c>
      <c r="CM108" s="35">
        <v>2.0681465846463841E-21</v>
      </c>
      <c r="CN108" s="35">
        <v>2.5750451677901056E-21</v>
      </c>
      <c r="CO108" s="35">
        <v>3.0819437509338268E-21</v>
      </c>
      <c r="CP108" s="35">
        <v>3.8430617851739716E-20</v>
      </c>
      <c r="CQ108" s="35">
        <v>1.1306895370650524E-19</v>
      </c>
      <c r="CR108" s="35">
        <v>1.8770728956127078E-19</v>
      </c>
      <c r="CS108" s="35">
        <v>2.6234562541603632E-19</v>
      </c>
      <c r="CT108" s="35">
        <v>3.3698396127080186E-19</v>
      </c>
      <c r="CU108" s="35">
        <v>4.116222971255674E-19</v>
      </c>
      <c r="CV108" s="35">
        <v>4.8626063298033294E-19</v>
      </c>
      <c r="CW108" s="35">
        <v>3.7392469742813991E-18</v>
      </c>
      <c r="CX108" s="35">
        <v>7.5096388048411553E-18</v>
      </c>
      <c r="CY108" s="35">
        <v>1.1280030635400911E-17</v>
      </c>
      <c r="CZ108" s="35">
        <v>1.5050422465960668E-17</v>
      </c>
      <c r="DA108" s="35">
        <v>1.8820814296520427E-17</v>
      </c>
      <c r="DB108" s="35">
        <v>2.2591206127080183E-17</v>
      </c>
      <c r="DC108" s="35">
        <v>4.8135704545454551E-17</v>
      </c>
      <c r="DD108" s="35">
        <v>1.3900252272727273E-16</v>
      </c>
      <c r="DE108" s="35">
        <v>2.298693409090909E-16</v>
      </c>
      <c r="DF108" s="35">
        <v>3.2073615909090911E-16</v>
      </c>
      <c r="DG108" s="35">
        <v>4.1160297727272728E-16</v>
      </c>
      <c r="DH108" s="35">
        <v>5.0246979545454549E-16</v>
      </c>
      <c r="DI108" s="35">
        <v>5.9333661363636371E-16</v>
      </c>
      <c r="DJ108" s="35">
        <v>1.4547956732223902E-15</v>
      </c>
      <c r="DK108" s="35">
        <v>2.7311890166414518E-15</v>
      </c>
      <c r="DL108" s="35">
        <v>4.0075823600605134E-15</v>
      </c>
      <c r="DM108" s="35">
        <v>5.2839757034795743E-15</v>
      </c>
      <c r="DN108" s="35">
        <v>6.5603690468986359E-15</v>
      </c>
      <c r="DO108" s="35">
        <v>7.8367623903176983E-15</v>
      </c>
      <c r="DP108" s="35">
        <v>9.5429647503781869E-15</v>
      </c>
      <c r="DQ108" s="35">
        <v>2.1564583509833552E-14</v>
      </c>
      <c r="DR108" s="35">
        <v>3.3586202269288917E-14</v>
      </c>
      <c r="DS108" s="35">
        <v>4.5607821028744288E-14</v>
      </c>
      <c r="DT108" s="35">
        <v>5.7629439788199647E-14</v>
      </c>
      <c r="DU108" s="35">
        <v>6.9651058547655018E-14</v>
      </c>
      <c r="DV108" s="35">
        <v>8.167267730711039E-14</v>
      </c>
      <c r="DW108" s="35">
        <v>1.2439812405446259E-13</v>
      </c>
      <c r="DX108" s="35">
        <v>2.0782399394856258E-13</v>
      </c>
      <c r="DY108" s="35">
        <v>2.9124986384266253E-13</v>
      </c>
      <c r="DZ108" s="35">
        <v>3.7467573373676254E-13</v>
      </c>
      <c r="EA108" s="35">
        <v>4.581016036308625E-13</v>
      </c>
      <c r="EB108" s="35">
        <v>5.4152747352496246E-13</v>
      </c>
      <c r="EC108" s="35">
        <v>6.2495334341906241E-13</v>
      </c>
      <c r="ED108" s="35">
        <v>1.0177203939393961E-12</v>
      </c>
      <c r="EE108" s="35">
        <v>1.4783916060606082E-12</v>
      </c>
      <c r="EF108" s="35">
        <v>1.9390628181818205E-12</v>
      </c>
      <c r="EG108" s="35">
        <v>2.3997340303030325E-12</v>
      </c>
      <c r="EH108" s="35">
        <v>2.860405242424245E-12</v>
      </c>
      <c r="EI108" s="35">
        <v>3.321076454545457E-12</v>
      </c>
      <c r="EJ108" s="35">
        <v>4.1552338880484212E-12</v>
      </c>
      <c r="EK108" s="35">
        <v>6.3135697428139278E-12</v>
      </c>
      <c r="EL108" s="35">
        <v>8.4719055975794327E-12</v>
      </c>
      <c r="EM108" s="35">
        <v>1.0630241452344939E-11</v>
      </c>
      <c r="EN108" s="35">
        <v>1.2788577307110446E-11</v>
      </c>
      <c r="EO108" s="35">
        <v>1.4946913161875949E-11</v>
      </c>
      <c r="EP108" s="35">
        <v>1.7105249016641456E-11</v>
      </c>
      <c r="EQ108" s="35">
        <v>2.356859757942513E-11</v>
      </c>
      <c r="ER108" s="35">
        <v>3.2784331316187606E-11</v>
      </c>
      <c r="ES108" s="35">
        <v>4.2000065052950082E-11</v>
      </c>
      <c r="ET108" s="35">
        <v>5.1215798789712565E-11</v>
      </c>
      <c r="EU108" s="35">
        <v>6.0431532526475047E-11</v>
      </c>
      <c r="EV108" s="35">
        <v>6.964726626323751E-11</v>
      </c>
      <c r="EW108" s="35">
        <v>7.8862999999999999E-11</v>
      </c>
    </row>
    <row r="109" spans="1:153" ht="21.75" hidden="1" thickBot="1" x14ac:dyDescent="0.4">
      <c r="A109" s="85" t="s">
        <v>86</v>
      </c>
      <c r="B109" s="35">
        <v>0</v>
      </c>
      <c r="C109" s="35">
        <v>0</v>
      </c>
      <c r="D109" s="35">
        <v>0</v>
      </c>
      <c r="E109" s="35">
        <v>0</v>
      </c>
      <c r="F109" s="35">
        <v>5.1206051437217051E-36</v>
      </c>
      <c r="G109" s="35">
        <v>6.9128169440242115E-35</v>
      </c>
      <c r="H109" s="35">
        <v>1.3313573373676253E-34</v>
      </c>
      <c r="I109" s="35">
        <v>1.9714329803328294E-34</v>
      </c>
      <c r="J109" s="35">
        <v>2.6115086232980335E-34</v>
      </c>
      <c r="K109" s="35">
        <v>3.2515842662632372E-34</v>
      </c>
      <c r="L109" s="35">
        <v>3.8916599092284413E-34</v>
      </c>
      <c r="M109" s="35">
        <v>1.8909164557639907E-30</v>
      </c>
      <c r="N109" s="35">
        <v>5.9132427659001503E-30</v>
      </c>
      <c r="O109" s="35">
        <v>9.9355690760363092E-30</v>
      </c>
      <c r="P109" s="35">
        <v>1.395789538617247E-29</v>
      </c>
      <c r="Q109" s="35">
        <v>1.798022169630863E-29</v>
      </c>
      <c r="R109" s="35">
        <v>2.200254800644479E-29</v>
      </c>
      <c r="S109" s="35">
        <v>2.6024874316580948E-29</v>
      </c>
      <c r="T109" s="35">
        <v>1.4277531164901696E-26</v>
      </c>
      <c r="U109" s="35">
        <v>3.0848395310136177E-26</v>
      </c>
      <c r="V109" s="35">
        <v>4.7419259455370665E-26</v>
      </c>
      <c r="W109" s="35">
        <v>6.3990123600605157E-26</v>
      </c>
      <c r="X109" s="35">
        <v>8.0560987745839639E-26</v>
      </c>
      <c r="Y109" s="35">
        <v>9.713185189107412E-26</v>
      </c>
      <c r="Z109" s="35">
        <v>2.851584242424242E-24</v>
      </c>
      <c r="AA109" s="35">
        <v>1.3819681212121209E-23</v>
      </c>
      <c r="AB109" s="35">
        <v>2.4787778181818178E-23</v>
      </c>
      <c r="AC109" s="35">
        <v>3.5755875151515143E-23</v>
      </c>
      <c r="AD109" s="35">
        <v>4.6723972121212114E-23</v>
      </c>
      <c r="AE109" s="35">
        <v>5.7692069090909091E-23</v>
      </c>
      <c r="AF109" s="35">
        <v>6.8660166060606056E-23</v>
      </c>
      <c r="AG109" s="35">
        <v>1.3683198245083202E-21</v>
      </c>
      <c r="AH109" s="35">
        <v>3.3618903237518898E-21</v>
      </c>
      <c r="AI109" s="35">
        <v>5.3554608229954605E-21</v>
      </c>
      <c r="AJ109" s="35">
        <v>7.3490313222390284E-21</v>
      </c>
      <c r="AK109" s="35">
        <v>9.3426018214825994E-21</v>
      </c>
      <c r="AL109" s="35">
        <v>1.1336172320726169E-20</v>
      </c>
      <c r="AM109" s="35">
        <v>1.8900105900150963E-20</v>
      </c>
      <c r="AN109" s="35">
        <v>1.6015275340393307E-19</v>
      </c>
      <c r="AO109" s="35">
        <v>3.0140540090771517E-19</v>
      </c>
      <c r="AP109" s="35">
        <v>4.4265804841149729E-19</v>
      </c>
      <c r="AQ109" s="35">
        <v>5.8391069591527935E-19</v>
      </c>
      <c r="AR109" s="35">
        <v>7.2516334341906142E-19</v>
      </c>
      <c r="AS109" s="35">
        <v>8.6641599092284359E-19</v>
      </c>
      <c r="AT109" s="35">
        <v>3.0625215431164704E-18</v>
      </c>
      <c r="AU109" s="35">
        <v>7.9825018759455239E-18</v>
      </c>
      <c r="AV109" s="35">
        <v>1.2902482208774578E-17</v>
      </c>
      <c r="AW109" s="35">
        <v>1.782246254160363E-17</v>
      </c>
      <c r="AX109" s="35">
        <v>2.2742442874432685E-17</v>
      </c>
      <c r="AY109" s="35">
        <v>2.7662423207261738E-17</v>
      </c>
      <c r="AZ109" s="35">
        <v>3.258240354009079E-17</v>
      </c>
      <c r="BA109" s="35">
        <v>1.1528436969697015E-16</v>
      </c>
      <c r="BB109" s="35">
        <v>2.1506043030303077E-16</v>
      </c>
      <c r="BC109" s="35">
        <v>3.1483649090909139E-16</v>
      </c>
      <c r="BD109" s="35">
        <v>4.1461255151515201E-16</v>
      </c>
      <c r="BE109" s="35">
        <v>5.1438861212121267E-16</v>
      </c>
      <c r="BF109" s="35">
        <v>6.1416467272727324E-16</v>
      </c>
      <c r="BG109" s="35">
        <v>9.858717246596127E-16</v>
      </c>
      <c r="BH109" s="35">
        <v>2.3216977458396425E-15</v>
      </c>
      <c r="BI109" s="35">
        <v>3.6575237670196721E-15</v>
      </c>
      <c r="BJ109" s="35">
        <v>4.9933497881997017E-15</v>
      </c>
      <c r="BK109" s="35">
        <v>6.3291758093797313E-15</v>
      </c>
      <c r="BL109" s="35">
        <v>7.6650018305597609E-15</v>
      </c>
      <c r="BM109" s="35">
        <v>9.0008278517397905E-15</v>
      </c>
      <c r="BN109" s="35">
        <v>1.7574464447806383E-14</v>
      </c>
      <c r="BO109" s="35">
        <v>3.0775553706505318E-14</v>
      </c>
      <c r="BP109" s="35">
        <v>4.3976642965204252E-14</v>
      </c>
      <c r="BQ109" s="35">
        <v>5.7177732223903193E-14</v>
      </c>
      <c r="BR109" s="35">
        <v>7.0378821482602133E-14</v>
      </c>
      <c r="BS109" s="35">
        <v>8.3579910741301061E-14</v>
      </c>
      <c r="BT109" s="35">
        <v>9.6781000000000002E-14</v>
      </c>
      <c r="CD109" s="85" t="s">
        <v>86</v>
      </c>
      <c r="CE109" s="35">
        <v>0</v>
      </c>
      <c r="CF109" s="35">
        <v>0</v>
      </c>
      <c r="CG109" s="35">
        <v>0</v>
      </c>
      <c r="CH109" s="35">
        <v>0</v>
      </c>
      <c r="CI109" s="35">
        <v>5.1206051437217051E-36</v>
      </c>
      <c r="CJ109" s="35">
        <v>6.9128169440242115E-35</v>
      </c>
      <c r="CK109" s="35">
        <v>1.3313573373676253E-34</v>
      </c>
      <c r="CL109" s="35">
        <v>1.9714329803328294E-34</v>
      </c>
      <c r="CM109" s="35">
        <v>2.6115086232980335E-34</v>
      </c>
      <c r="CN109" s="35">
        <v>3.2515842662632372E-34</v>
      </c>
      <c r="CO109" s="35">
        <v>3.8916599092284413E-34</v>
      </c>
      <c r="CP109" s="35">
        <v>1.8909164557639907E-30</v>
      </c>
      <c r="CQ109" s="35">
        <v>5.9132427659001503E-30</v>
      </c>
      <c r="CR109" s="35">
        <v>9.9355690760363092E-30</v>
      </c>
      <c r="CS109" s="35">
        <v>1.395789538617247E-29</v>
      </c>
      <c r="CT109" s="35">
        <v>1.798022169630863E-29</v>
      </c>
      <c r="CU109" s="35">
        <v>2.200254800644479E-29</v>
      </c>
      <c r="CV109" s="35">
        <v>2.6024874316580948E-29</v>
      </c>
      <c r="CW109" s="35">
        <v>1.4277531164901696E-26</v>
      </c>
      <c r="CX109" s="35">
        <v>3.0848395310136177E-26</v>
      </c>
      <c r="CY109" s="35">
        <v>4.7419259455370665E-26</v>
      </c>
      <c r="CZ109" s="35">
        <v>6.3990123600605157E-26</v>
      </c>
      <c r="DA109" s="35">
        <v>8.0560987745839639E-26</v>
      </c>
      <c r="DB109" s="35">
        <v>9.713185189107412E-26</v>
      </c>
      <c r="DC109" s="35">
        <v>2.851584242424242E-24</v>
      </c>
      <c r="DD109" s="35">
        <v>1.3819681212121209E-23</v>
      </c>
      <c r="DE109" s="35">
        <v>2.4787778181818178E-23</v>
      </c>
      <c r="DF109" s="35">
        <v>3.5755875151515143E-23</v>
      </c>
      <c r="DG109" s="35">
        <v>4.6723972121212114E-23</v>
      </c>
      <c r="DH109" s="35">
        <v>5.7692069090909091E-23</v>
      </c>
      <c r="DI109" s="35">
        <v>6.8660166060606056E-23</v>
      </c>
      <c r="DJ109" s="35">
        <v>1.3683198245083202E-21</v>
      </c>
      <c r="DK109" s="35">
        <v>3.3618903237518898E-21</v>
      </c>
      <c r="DL109" s="35">
        <v>5.3554608229954605E-21</v>
      </c>
      <c r="DM109" s="35">
        <v>7.3490313222390284E-21</v>
      </c>
      <c r="DN109" s="35">
        <v>9.3426018214825994E-21</v>
      </c>
      <c r="DO109" s="35">
        <v>1.1336172320726169E-20</v>
      </c>
      <c r="DP109" s="35">
        <v>1.8900105900150963E-20</v>
      </c>
      <c r="DQ109" s="35">
        <v>1.6015275340393307E-19</v>
      </c>
      <c r="DR109" s="35">
        <v>3.0140540090771517E-19</v>
      </c>
      <c r="DS109" s="35">
        <v>4.4265804841149729E-19</v>
      </c>
      <c r="DT109" s="35">
        <v>5.8391069591527935E-19</v>
      </c>
      <c r="DU109" s="35">
        <v>7.2516334341906142E-19</v>
      </c>
      <c r="DV109" s="35">
        <v>8.6641599092284359E-19</v>
      </c>
      <c r="DW109" s="35">
        <v>3.0625215431164704E-18</v>
      </c>
      <c r="DX109" s="35">
        <v>7.9825018759455239E-18</v>
      </c>
      <c r="DY109" s="35">
        <v>1.2902482208774578E-17</v>
      </c>
      <c r="DZ109" s="35">
        <v>1.782246254160363E-17</v>
      </c>
      <c r="EA109" s="35">
        <v>2.2742442874432685E-17</v>
      </c>
      <c r="EB109" s="35">
        <v>2.7662423207261738E-17</v>
      </c>
      <c r="EC109" s="35">
        <v>3.258240354009079E-17</v>
      </c>
      <c r="ED109" s="35">
        <v>1.1528436969697015E-16</v>
      </c>
      <c r="EE109" s="35">
        <v>2.1506043030303077E-16</v>
      </c>
      <c r="EF109" s="35">
        <v>3.1483649090909139E-16</v>
      </c>
      <c r="EG109" s="35">
        <v>4.1461255151515201E-16</v>
      </c>
      <c r="EH109" s="35">
        <v>5.1438861212121267E-16</v>
      </c>
      <c r="EI109" s="35">
        <v>6.1416467272727324E-16</v>
      </c>
      <c r="EJ109" s="35">
        <v>9.858717246596127E-16</v>
      </c>
      <c r="EK109" s="35">
        <v>2.3216977458396425E-15</v>
      </c>
      <c r="EL109" s="35">
        <v>3.6575237670196721E-15</v>
      </c>
      <c r="EM109" s="35">
        <v>4.9933497881997017E-15</v>
      </c>
      <c r="EN109" s="35">
        <v>6.3291758093797313E-15</v>
      </c>
      <c r="EO109" s="35">
        <v>7.6650018305597609E-15</v>
      </c>
      <c r="EP109" s="35">
        <v>9.0008278517397905E-15</v>
      </c>
      <c r="EQ109" s="35">
        <v>1.7574464447806383E-14</v>
      </c>
      <c r="ER109" s="35">
        <v>3.0775553706505318E-14</v>
      </c>
      <c r="ES109" s="35">
        <v>4.3976642965204252E-14</v>
      </c>
      <c r="ET109" s="35">
        <v>5.7177732223903193E-14</v>
      </c>
      <c r="EU109" s="35">
        <v>7.0378821482602133E-14</v>
      </c>
      <c r="EV109" s="35">
        <v>8.3579910741301061E-14</v>
      </c>
      <c r="EW109" s="35">
        <v>9.6781000000000002E-14</v>
      </c>
    </row>
    <row r="110" spans="1:153" ht="21.75" hidden="1" thickBot="1" x14ac:dyDescent="0.4">
      <c r="A110" s="85" t="s">
        <v>110</v>
      </c>
      <c r="B110" s="35">
        <v>0.12</v>
      </c>
      <c r="C110" s="35">
        <v>0.12</v>
      </c>
      <c r="D110" s="35">
        <v>0.12</v>
      </c>
      <c r="E110" s="35">
        <v>0.12</v>
      </c>
      <c r="F110" s="35">
        <v>0.12</v>
      </c>
      <c r="G110" s="35">
        <v>0.12</v>
      </c>
      <c r="H110" s="35">
        <v>0.12</v>
      </c>
      <c r="I110" s="35">
        <v>0.12</v>
      </c>
      <c r="J110" s="35">
        <v>0.12</v>
      </c>
      <c r="K110" s="35">
        <v>0.12</v>
      </c>
      <c r="L110" s="35">
        <v>0.12</v>
      </c>
      <c r="M110" s="35">
        <v>0.12</v>
      </c>
      <c r="N110" s="35">
        <v>0.12</v>
      </c>
      <c r="O110" s="35">
        <v>0.12</v>
      </c>
      <c r="P110" s="35">
        <v>0.12</v>
      </c>
      <c r="Q110" s="35">
        <v>0.12</v>
      </c>
      <c r="R110" s="35">
        <v>0.12</v>
      </c>
      <c r="S110" s="35">
        <v>0.12</v>
      </c>
      <c r="T110" s="35">
        <v>0.12</v>
      </c>
      <c r="U110" s="35">
        <v>0.12</v>
      </c>
      <c r="V110" s="35">
        <v>0.12</v>
      </c>
      <c r="W110" s="35">
        <v>0.12</v>
      </c>
      <c r="X110" s="35">
        <v>0.12</v>
      </c>
      <c r="Y110" s="35">
        <v>0.12</v>
      </c>
      <c r="Z110" s="35">
        <v>0.12</v>
      </c>
      <c r="AA110" s="35">
        <v>0.12</v>
      </c>
      <c r="AB110" s="35">
        <v>0.12</v>
      </c>
      <c r="AC110" s="35">
        <v>0.12</v>
      </c>
      <c r="AD110" s="35">
        <v>0.12</v>
      </c>
      <c r="AE110" s="35">
        <v>0.12</v>
      </c>
      <c r="AF110" s="35">
        <v>0.12</v>
      </c>
      <c r="AG110" s="35">
        <v>0.11999803328290469</v>
      </c>
      <c r="AH110" s="35">
        <v>0.11999500756429651</v>
      </c>
      <c r="AI110" s="35">
        <v>0.11999198184568835</v>
      </c>
      <c r="AJ110" s="35">
        <v>0.11998895612708019</v>
      </c>
      <c r="AK110" s="35">
        <v>0.11998593040847201</v>
      </c>
      <c r="AL110" s="35">
        <v>0.11998290468986385</v>
      </c>
      <c r="AM110" s="35">
        <v>0.11997915279878972</v>
      </c>
      <c r="AN110" s="35">
        <v>0.11995797276853253</v>
      </c>
      <c r="AO110" s="35">
        <v>0.11993679273827534</v>
      </c>
      <c r="AP110" s="35">
        <v>0.11991561270801816</v>
      </c>
      <c r="AQ110" s="35">
        <v>0.11989443267776097</v>
      </c>
      <c r="AR110" s="35">
        <v>0.11987325264750379</v>
      </c>
      <c r="AS110" s="35">
        <v>0.1198520726172466</v>
      </c>
      <c r="AT110" s="35">
        <v>0.11979901664145234</v>
      </c>
      <c r="AU110" s="35">
        <v>0.11970370650529501</v>
      </c>
      <c r="AV110" s="35">
        <v>0.11960839636913767</v>
      </c>
      <c r="AW110" s="35">
        <v>0.11951308623298033</v>
      </c>
      <c r="AX110" s="35">
        <v>0.119417776096823</v>
      </c>
      <c r="AY110" s="35">
        <v>0.11932246596066566</v>
      </c>
      <c r="AZ110" s="35">
        <v>0.11922715582450831</v>
      </c>
      <c r="BA110" s="35">
        <v>0.11894287878787878</v>
      </c>
      <c r="BB110" s="35">
        <v>0.1186171212121212</v>
      </c>
      <c r="BC110" s="35">
        <v>0.11829136363636363</v>
      </c>
      <c r="BD110" s="35">
        <v>0.11796560606060606</v>
      </c>
      <c r="BE110" s="35">
        <v>0.11763984848484849</v>
      </c>
      <c r="BF110" s="35">
        <v>0.11731409090909091</v>
      </c>
      <c r="BG110" s="35">
        <v>0.11687361573373675</v>
      </c>
      <c r="BH110" s="35">
        <v>0.11602641452344932</v>
      </c>
      <c r="BI110" s="35">
        <v>0.11517921331316187</v>
      </c>
      <c r="BJ110" s="35">
        <v>0.11433201210287443</v>
      </c>
      <c r="BK110" s="35">
        <v>0.11348481089258698</v>
      </c>
      <c r="BL110" s="35">
        <v>0.11263760968229955</v>
      </c>
      <c r="BM110" s="35">
        <v>0.1117904084720121</v>
      </c>
      <c r="BN110" s="35">
        <v>0.11043656580937973</v>
      </c>
      <c r="BO110" s="35">
        <v>0.10875880484114978</v>
      </c>
      <c r="BP110" s="35">
        <v>0.10708104387291982</v>
      </c>
      <c r="BQ110" s="35">
        <v>0.10540328290468987</v>
      </c>
      <c r="BR110" s="35">
        <v>0.10372552193645991</v>
      </c>
      <c r="BS110" s="35">
        <v>0.10204776096822996</v>
      </c>
      <c r="BT110" s="35">
        <v>0.10037</v>
      </c>
      <c r="CD110" s="85" t="s">
        <v>110</v>
      </c>
      <c r="CE110" s="35">
        <v>0.12</v>
      </c>
      <c r="CF110" s="35">
        <v>0.12</v>
      </c>
      <c r="CG110" s="35">
        <v>0.12</v>
      </c>
      <c r="CH110" s="35">
        <v>0.12</v>
      </c>
      <c r="CI110" s="35">
        <v>0.12</v>
      </c>
      <c r="CJ110" s="35">
        <v>0.12</v>
      </c>
      <c r="CK110" s="35">
        <v>0.12</v>
      </c>
      <c r="CL110" s="35">
        <v>0.12</v>
      </c>
      <c r="CM110" s="35">
        <v>0.12</v>
      </c>
      <c r="CN110" s="35">
        <v>0.12</v>
      </c>
      <c r="CO110" s="35">
        <v>0.12</v>
      </c>
      <c r="CP110" s="35">
        <v>0.12</v>
      </c>
      <c r="CQ110" s="35">
        <v>0.12</v>
      </c>
      <c r="CR110" s="35">
        <v>0.12</v>
      </c>
      <c r="CS110" s="35">
        <v>0.12</v>
      </c>
      <c r="CT110" s="35">
        <v>0.12</v>
      </c>
      <c r="CU110" s="35">
        <v>0.12</v>
      </c>
      <c r="CV110" s="35">
        <v>0.12</v>
      </c>
      <c r="CW110" s="35">
        <v>0.12</v>
      </c>
      <c r="CX110" s="35">
        <v>0.12</v>
      </c>
      <c r="CY110" s="35">
        <v>0.12</v>
      </c>
      <c r="CZ110" s="35">
        <v>0.12</v>
      </c>
      <c r="DA110" s="35">
        <v>0.12</v>
      </c>
      <c r="DB110" s="35">
        <v>0.12</v>
      </c>
      <c r="DC110" s="35">
        <v>0.12</v>
      </c>
      <c r="DD110" s="35">
        <v>0.12</v>
      </c>
      <c r="DE110" s="35">
        <v>0.12</v>
      </c>
      <c r="DF110" s="35">
        <v>0.12</v>
      </c>
      <c r="DG110" s="35">
        <v>0.12</v>
      </c>
      <c r="DH110" s="35">
        <v>0.12</v>
      </c>
      <c r="DI110" s="35">
        <v>0.12</v>
      </c>
      <c r="DJ110" s="35">
        <v>0.11999803328290469</v>
      </c>
      <c r="DK110" s="35">
        <v>0.11999500756429651</v>
      </c>
      <c r="DL110" s="35">
        <v>0.11999198184568835</v>
      </c>
      <c r="DM110" s="35">
        <v>0.11998895612708019</v>
      </c>
      <c r="DN110" s="35">
        <v>0.11998593040847201</v>
      </c>
      <c r="DO110" s="35">
        <v>0.11998290468986385</v>
      </c>
      <c r="DP110" s="35">
        <v>0.11997915279878972</v>
      </c>
      <c r="DQ110" s="35">
        <v>0.11995797276853253</v>
      </c>
      <c r="DR110" s="35">
        <v>0.11993679273827534</v>
      </c>
      <c r="DS110" s="35">
        <v>0.11991561270801816</v>
      </c>
      <c r="DT110" s="35">
        <v>0.11989443267776097</v>
      </c>
      <c r="DU110" s="35">
        <v>0.11987325264750379</v>
      </c>
      <c r="DV110" s="35">
        <v>0.1198520726172466</v>
      </c>
      <c r="DW110" s="35">
        <v>0.11979901664145234</v>
      </c>
      <c r="DX110" s="35">
        <v>0.11970370650529501</v>
      </c>
      <c r="DY110" s="35">
        <v>0.11960839636913767</v>
      </c>
      <c r="DZ110" s="35">
        <v>0.11951308623298033</v>
      </c>
      <c r="EA110" s="35">
        <v>0.119417776096823</v>
      </c>
      <c r="EB110" s="35">
        <v>0.11932246596066566</v>
      </c>
      <c r="EC110" s="35">
        <v>0.11922715582450831</v>
      </c>
      <c r="ED110" s="35">
        <v>0.11894287878787878</v>
      </c>
      <c r="EE110" s="35">
        <v>0.1186171212121212</v>
      </c>
      <c r="EF110" s="35">
        <v>0.11829136363636363</v>
      </c>
      <c r="EG110" s="35">
        <v>0.11796560606060606</v>
      </c>
      <c r="EH110" s="35">
        <v>0.11763984848484849</v>
      </c>
      <c r="EI110" s="35">
        <v>0.11731409090909091</v>
      </c>
      <c r="EJ110" s="35">
        <v>0.11687361573373675</v>
      </c>
      <c r="EK110" s="35">
        <v>0.11602641452344932</v>
      </c>
      <c r="EL110" s="35">
        <v>0.11517921331316187</v>
      </c>
      <c r="EM110" s="35">
        <v>0.11433201210287443</v>
      </c>
      <c r="EN110" s="35">
        <v>0.11348481089258698</v>
      </c>
      <c r="EO110" s="35">
        <v>0.11263760968229955</v>
      </c>
      <c r="EP110" s="35">
        <v>0.1117904084720121</v>
      </c>
      <c r="EQ110" s="35">
        <v>0.11043656580937973</v>
      </c>
      <c r="ER110" s="35">
        <v>0.10875880484114978</v>
      </c>
      <c r="ES110" s="35">
        <v>0.10708104387291982</v>
      </c>
      <c r="ET110" s="35">
        <v>0.10540328290468987</v>
      </c>
      <c r="EU110" s="35">
        <v>0.10372552193645991</v>
      </c>
      <c r="EV110" s="35">
        <v>0.10204776096822996</v>
      </c>
      <c r="EW110" s="35">
        <v>0.10037</v>
      </c>
    </row>
    <row r="111" spans="1:153" ht="21.75" hidden="1" thickBot="1" x14ac:dyDescent="0.4">
      <c r="A111" s="85" t="s">
        <v>94</v>
      </c>
      <c r="B111" s="35">
        <v>0.24</v>
      </c>
      <c r="C111" s="35">
        <v>0.24</v>
      </c>
      <c r="D111" s="35">
        <v>0.24</v>
      </c>
      <c r="E111" s="35">
        <v>0.24</v>
      </c>
      <c r="F111" s="35">
        <v>0.24</v>
      </c>
      <c r="G111" s="35">
        <v>0.24</v>
      </c>
      <c r="H111" s="35">
        <v>0.24</v>
      </c>
      <c r="I111" s="35">
        <v>0.24</v>
      </c>
      <c r="J111" s="35">
        <v>0.24</v>
      </c>
      <c r="K111" s="35">
        <v>0.24</v>
      </c>
      <c r="L111" s="35">
        <v>0.24</v>
      </c>
      <c r="M111" s="35">
        <v>0.24</v>
      </c>
      <c r="N111" s="35">
        <v>0.24</v>
      </c>
      <c r="O111" s="35">
        <v>0.24</v>
      </c>
      <c r="P111" s="35">
        <v>0.24</v>
      </c>
      <c r="Q111" s="35">
        <v>0.24</v>
      </c>
      <c r="R111" s="35">
        <v>0.24</v>
      </c>
      <c r="S111" s="35">
        <v>0.24</v>
      </c>
      <c r="T111" s="35">
        <v>0.24</v>
      </c>
      <c r="U111" s="35">
        <v>0.24</v>
      </c>
      <c r="V111" s="35">
        <v>0.24</v>
      </c>
      <c r="W111" s="35">
        <v>0.24</v>
      </c>
      <c r="X111" s="35">
        <v>0.24</v>
      </c>
      <c r="Y111" s="35">
        <v>0.24</v>
      </c>
      <c r="Z111" s="35">
        <v>0.24</v>
      </c>
      <c r="AA111" s="35">
        <v>0.24</v>
      </c>
      <c r="AB111" s="35">
        <v>0.24</v>
      </c>
      <c r="AC111" s="35">
        <v>0.24</v>
      </c>
      <c r="AD111" s="35">
        <v>0.24</v>
      </c>
      <c r="AE111" s="35">
        <v>0.24</v>
      </c>
      <c r="AF111" s="35">
        <v>0.24</v>
      </c>
      <c r="AG111" s="35">
        <v>0.24</v>
      </c>
      <c r="AH111" s="35">
        <v>0.24</v>
      </c>
      <c r="AI111" s="35">
        <v>0.24</v>
      </c>
      <c r="AJ111" s="35">
        <v>0.24</v>
      </c>
      <c r="AK111" s="35">
        <v>0.24</v>
      </c>
      <c r="AL111" s="35">
        <v>0.24</v>
      </c>
      <c r="AM111" s="35">
        <v>0.24</v>
      </c>
      <c r="AN111" s="35">
        <v>0.24</v>
      </c>
      <c r="AO111" s="35">
        <v>0.24</v>
      </c>
      <c r="AP111" s="35">
        <v>0.24</v>
      </c>
      <c r="AQ111" s="35">
        <v>0.24</v>
      </c>
      <c r="AR111" s="35">
        <v>0.24</v>
      </c>
      <c r="AS111" s="35">
        <v>0.24</v>
      </c>
      <c r="AT111" s="35">
        <v>0.24</v>
      </c>
      <c r="AU111" s="35">
        <v>0.24</v>
      </c>
      <c r="AV111" s="35">
        <v>0.24</v>
      </c>
      <c r="AW111" s="35">
        <v>0.24</v>
      </c>
      <c r="AX111" s="35">
        <v>0.24</v>
      </c>
      <c r="AY111" s="35">
        <v>0.24</v>
      </c>
      <c r="AZ111" s="35">
        <v>0.24</v>
      </c>
      <c r="BA111" s="35">
        <v>0.24</v>
      </c>
      <c r="BB111" s="35">
        <v>0.24</v>
      </c>
      <c r="BC111" s="35">
        <v>0.24</v>
      </c>
      <c r="BD111" s="35">
        <v>0.24</v>
      </c>
      <c r="BE111" s="35">
        <v>0.24</v>
      </c>
      <c r="BF111" s="35">
        <v>0.24</v>
      </c>
      <c r="BG111" s="35">
        <v>0.24</v>
      </c>
      <c r="BH111" s="35">
        <v>0.24</v>
      </c>
      <c r="BI111" s="35">
        <v>0.24</v>
      </c>
      <c r="BJ111" s="35">
        <v>0.24</v>
      </c>
      <c r="BK111" s="35">
        <v>0.24</v>
      </c>
      <c r="BL111" s="35">
        <v>0.24</v>
      </c>
      <c r="BM111" s="35">
        <v>0.24</v>
      </c>
      <c r="BN111" s="35">
        <v>0.24</v>
      </c>
      <c r="BO111" s="35">
        <v>0.24</v>
      </c>
      <c r="BP111" s="35">
        <v>0.24</v>
      </c>
      <c r="BQ111" s="35">
        <v>0.24</v>
      </c>
      <c r="BR111" s="35">
        <v>0.24</v>
      </c>
      <c r="BS111" s="35">
        <v>0.24</v>
      </c>
      <c r="BT111" s="35">
        <v>0.24</v>
      </c>
      <c r="CD111" s="85" t="s">
        <v>94</v>
      </c>
      <c r="CE111" s="35">
        <v>0.24</v>
      </c>
      <c r="CF111" s="35">
        <v>0.24</v>
      </c>
      <c r="CG111" s="35">
        <v>0.24</v>
      </c>
      <c r="CH111" s="35">
        <v>0.24</v>
      </c>
      <c r="CI111" s="35">
        <v>0.24</v>
      </c>
      <c r="CJ111" s="35">
        <v>0.24</v>
      </c>
      <c r="CK111" s="35">
        <v>0.24</v>
      </c>
      <c r="CL111" s="35">
        <v>0.24</v>
      </c>
      <c r="CM111" s="35">
        <v>0.24</v>
      </c>
      <c r="CN111" s="35">
        <v>0.24</v>
      </c>
      <c r="CO111" s="35">
        <v>0.24</v>
      </c>
      <c r="CP111" s="35">
        <v>0.24</v>
      </c>
      <c r="CQ111" s="35">
        <v>0.24</v>
      </c>
      <c r="CR111" s="35">
        <v>0.24</v>
      </c>
      <c r="CS111" s="35">
        <v>0.24</v>
      </c>
      <c r="CT111" s="35">
        <v>0.24</v>
      </c>
      <c r="CU111" s="35">
        <v>0.24</v>
      </c>
      <c r="CV111" s="35">
        <v>0.24</v>
      </c>
      <c r="CW111" s="35">
        <v>0.24</v>
      </c>
      <c r="CX111" s="35">
        <v>0.24</v>
      </c>
      <c r="CY111" s="35">
        <v>0.24</v>
      </c>
      <c r="CZ111" s="35">
        <v>0.24</v>
      </c>
      <c r="DA111" s="35">
        <v>0.24</v>
      </c>
      <c r="DB111" s="35">
        <v>0.24</v>
      </c>
      <c r="DC111" s="35">
        <v>0.24</v>
      </c>
      <c r="DD111" s="35">
        <v>0.24</v>
      </c>
      <c r="DE111" s="35">
        <v>0.24</v>
      </c>
      <c r="DF111" s="35">
        <v>0.24</v>
      </c>
      <c r="DG111" s="35">
        <v>0.24</v>
      </c>
      <c r="DH111" s="35">
        <v>0.24</v>
      </c>
      <c r="DI111" s="35">
        <v>0.24</v>
      </c>
      <c r="DJ111" s="35">
        <v>0.24</v>
      </c>
      <c r="DK111" s="35">
        <v>0.24</v>
      </c>
      <c r="DL111" s="35">
        <v>0.24</v>
      </c>
      <c r="DM111" s="35">
        <v>0.24</v>
      </c>
      <c r="DN111" s="35">
        <v>0.24</v>
      </c>
      <c r="DO111" s="35">
        <v>0.24</v>
      </c>
      <c r="DP111" s="35">
        <v>0.24</v>
      </c>
      <c r="DQ111" s="35">
        <v>0.24</v>
      </c>
      <c r="DR111" s="35">
        <v>0.24</v>
      </c>
      <c r="DS111" s="35">
        <v>0.24</v>
      </c>
      <c r="DT111" s="35">
        <v>0.24</v>
      </c>
      <c r="DU111" s="35">
        <v>0.24</v>
      </c>
      <c r="DV111" s="35">
        <v>0.24</v>
      </c>
      <c r="DW111" s="35">
        <v>0.24</v>
      </c>
      <c r="DX111" s="35">
        <v>0.24</v>
      </c>
      <c r="DY111" s="35">
        <v>0.24</v>
      </c>
      <c r="DZ111" s="35">
        <v>0.24</v>
      </c>
      <c r="EA111" s="35">
        <v>0.24</v>
      </c>
      <c r="EB111" s="35">
        <v>0.24</v>
      </c>
      <c r="EC111" s="35">
        <v>0.24</v>
      </c>
      <c r="ED111" s="35">
        <v>0.24</v>
      </c>
      <c r="EE111" s="35">
        <v>0.24</v>
      </c>
      <c r="EF111" s="35">
        <v>0.24</v>
      </c>
      <c r="EG111" s="35">
        <v>0.24</v>
      </c>
      <c r="EH111" s="35">
        <v>0.24</v>
      </c>
      <c r="EI111" s="35">
        <v>0.24</v>
      </c>
      <c r="EJ111" s="35">
        <v>0.24</v>
      </c>
      <c r="EK111" s="35">
        <v>0.24</v>
      </c>
      <c r="EL111" s="35">
        <v>0.24</v>
      </c>
      <c r="EM111" s="35">
        <v>0.24</v>
      </c>
      <c r="EN111" s="35">
        <v>0.24</v>
      </c>
      <c r="EO111" s="35">
        <v>0.24</v>
      </c>
      <c r="EP111" s="35">
        <v>0.24</v>
      </c>
      <c r="EQ111" s="35">
        <v>0.24</v>
      </c>
      <c r="ER111" s="35">
        <v>0.24</v>
      </c>
      <c r="ES111" s="35">
        <v>0.24</v>
      </c>
      <c r="ET111" s="35">
        <v>0.24</v>
      </c>
      <c r="EU111" s="35">
        <v>0.24</v>
      </c>
      <c r="EV111" s="35">
        <v>0.24</v>
      </c>
      <c r="EW111" s="35">
        <v>0.24</v>
      </c>
    </row>
    <row r="112" spans="1:153" ht="21.75" hidden="1" thickBot="1" x14ac:dyDescent="0.4">
      <c r="A112" s="85" t="s">
        <v>89</v>
      </c>
      <c r="B112" s="35">
        <v>0.04</v>
      </c>
      <c r="C112" s="35">
        <v>0.04</v>
      </c>
      <c r="D112" s="35">
        <v>0.04</v>
      </c>
      <c r="E112" s="35">
        <v>0.04</v>
      </c>
      <c r="F112" s="35">
        <v>0.04</v>
      </c>
      <c r="G112" s="35">
        <v>0.04</v>
      </c>
      <c r="H112" s="35">
        <v>0.04</v>
      </c>
      <c r="I112" s="35">
        <v>0.04</v>
      </c>
      <c r="J112" s="35">
        <v>0.04</v>
      </c>
      <c r="K112" s="35">
        <v>0.04</v>
      </c>
      <c r="L112" s="35">
        <v>0.04</v>
      </c>
      <c r="M112" s="35">
        <v>0.04</v>
      </c>
      <c r="N112" s="35">
        <v>0.04</v>
      </c>
      <c r="O112" s="35">
        <v>0.04</v>
      </c>
      <c r="P112" s="35">
        <v>0.04</v>
      </c>
      <c r="Q112" s="35">
        <v>0.04</v>
      </c>
      <c r="R112" s="35">
        <v>0.04</v>
      </c>
      <c r="S112" s="35">
        <v>0.04</v>
      </c>
      <c r="T112" s="35">
        <v>0.04</v>
      </c>
      <c r="U112" s="35">
        <v>0.04</v>
      </c>
      <c r="V112" s="35">
        <v>0.04</v>
      </c>
      <c r="W112" s="35">
        <v>0.04</v>
      </c>
      <c r="X112" s="35">
        <v>0.04</v>
      </c>
      <c r="Y112" s="35">
        <v>0.04</v>
      </c>
      <c r="Z112" s="35">
        <v>0.04</v>
      </c>
      <c r="AA112" s="35">
        <v>0.04</v>
      </c>
      <c r="AB112" s="35">
        <v>0.04</v>
      </c>
      <c r="AC112" s="35">
        <v>0.04</v>
      </c>
      <c r="AD112" s="35">
        <v>0.04</v>
      </c>
      <c r="AE112" s="35">
        <v>0.04</v>
      </c>
      <c r="AF112" s="35">
        <v>0.04</v>
      </c>
      <c r="AG112" s="35">
        <v>0.04</v>
      </c>
      <c r="AH112" s="35">
        <v>0.04</v>
      </c>
      <c r="AI112" s="35">
        <v>0.04</v>
      </c>
      <c r="AJ112" s="35">
        <v>0.04</v>
      </c>
      <c r="AK112" s="35">
        <v>0.04</v>
      </c>
      <c r="AL112" s="35">
        <v>0.04</v>
      </c>
      <c r="AM112" s="35">
        <v>0.04</v>
      </c>
      <c r="AN112" s="35">
        <v>0.04</v>
      </c>
      <c r="AO112" s="35">
        <v>0.04</v>
      </c>
      <c r="AP112" s="35">
        <v>0.04</v>
      </c>
      <c r="AQ112" s="35">
        <v>0.04</v>
      </c>
      <c r="AR112" s="35">
        <v>0.04</v>
      </c>
      <c r="AS112" s="35">
        <v>0.04</v>
      </c>
      <c r="AT112" s="35">
        <v>0.04</v>
      </c>
      <c r="AU112" s="35">
        <v>0.04</v>
      </c>
      <c r="AV112" s="35">
        <v>0.04</v>
      </c>
      <c r="AW112" s="35">
        <v>0.04</v>
      </c>
      <c r="AX112" s="35">
        <v>0.04</v>
      </c>
      <c r="AY112" s="35">
        <v>0.04</v>
      </c>
      <c r="AZ112" s="35">
        <v>0.04</v>
      </c>
      <c r="BA112" s="35">
        <v>0.04</v>
      </c>
      <c r="BB112" s="35">
        <v>0.04</v>
      </c>
      <c r="BC112" s="35">
        <v>0.04</v>
      </c>
      <c r="BD112" s="35">
        <v>0.04</v>
      </c>
      <c r="BE112" s="35">
        <v>0.04</v>
      </c>
      <c r="BF112" s="35">
        <v>0.04</v>
      </c>
      <c r="BG112" s="35">
        <v>0.04</v>
      </c>
      <c r="BH112" s="35">
        <v>0.04</v>
      </c>
      <c r="BI112" s="35">
        <v>0.04</v>
      </c>
      <c r="BJ112" s="35">
        <v>0.04</v>
      </c>
      <c r="BK112" s="35">
        <v>0.04</v>
      </c>
      <c r="BL112" s="35">
        <v>0.04</v>
      </c>
      <c r="BM112" s="35">
        <v>0.04</v>
      </c>
      <c r="BN112" s="35">
        <v>0.04</v>
      </c>
      <c r="BO112" s="35">
        <v>0.04</v>
      </c>
      <c r="BP112" s="35">
        <v>0.04</v>
      </c>
      <c r="BQ112" s="35">
        <v>0.04</v>
      </c>
      <c r="BR112" s="35">
        <v>0.04</v>
      </c>
      <c r="BS112" s="35">
        <v>0.04</v>
      </c>
      <c r="BT112" s="35">
        <v>0.04</v>
      </c>
      <c r="CD112" s="85" t="s">
        <v>89</v>
      </c>
      <c r="CE112" s="35">
        <v>0.04</v>
      </c>
      <c r="CF112" s="35">
        <v>0.04</v>
      </c>
      <c r="CG112" s="35">
        <v>0.04</v>
      </c>
      <c r="CH112" s="35">
        <v>0.04</v>
      </c>
      <c r="CI112" s="35">
        <v>0.04</v>
      </c>
      <c r="CJ112" s="35">
        <v>0.04</v>
      </c>
      <c r="CK112" s="35">
        <v>0.04</v>
      </c>
      <c r="CL112" s="35">
        <v>0.04</v>
      </c>
      <c r="CM112" s="35">
        <v>0.04</v>
      </c>
      <c r="CN112" s="35">
        <v>0.04</v>
      </c>
      <c r="CO112" s="35">
        <v>0.04</v>
      </c>
      <c r="CP112" s="35">
        <v>0.04</v>
      </c>
      <c r="CQ112" s="35">
        <v>0.04</v>
      </c>
      <c r="CR112" s="35">
        <v>0.04</v>
      </c>
      <c r="CS112" s="35">
        <v>0.04</v>
      </c>
      <c r="CT112" s="35">
        <v>0.04</v>
      </c>
      <c r="CU112" s="35">
        <v>0.04</v>
      </c>
      <c r="CV112" s="35">
        <v>0.04</v>
      </c>
      <c r="CW112" s="35">
        <v>0.04</v>
      </c>
      <c r="CX112" s="35">
        <v>0.04</v>
      </c>
      <c r="CY112" s="35">
        <v>0.04</v>
      </c>
      <c r="CZ112" s="35">
        <v>0.04</v>
      </c>
      <c r="DA112" s="35">
        <v>0.04</v>
      </c>
      <c r="DB112" s="35">
        <v>0.04</v>
      </c>
      <c r="DC112" s="35">
        <v>0.04</v>
      </c>
      <c r="DD112" s="35">
        <v>0.04</v>
      </c>
      <c r="DE112" s="35">
        <v>0.04</v>
      </c>
      <c r="DF112" s="35">
        <v>0.04</v>
      </c>
      <c r="DG112" s="35">
        <v>0.04</v>
      </c>
      <c r="DH112" s="35">
        <v>0.04</v>
      </c>
      <c r="DI112" s="35">
        <v>0.04</v>
      </c>
      <c r="DJ112" s="35">
        <v>0.04</v>
      </c>
      <c r="DK112" s="35">
        <v>0.04</v>
      </c>
      <c r="DL112" s="35">
        <v>0.04</v>
      </c>
      <c r="DM112" s="35">
        <v>0.04</v>
      </c>
      <c r="DN112" s="35">
        <v>0.04</v>
      </c>
      <c r="DO112" s="35">
        <v>0.04</v>
      </c>
      <c r="DP112" s="35">
        <v>0.04</v>
      </c>
      <c r="DQ112" s="35">
        <v>0.04</v>
      </c>
      <c r="DR112" s="35">
        <v>0.04</v>
      </c>
      <c r="DS112" s="35">
        <v>0.04</v>
      </c>
      <c r="DT112" s="35">
        <v>0.04</v>
      </c>
      <c r="DU112" s="35">
        <v>0.04</v>
      </c>
      <c r="DV112" s="35">
        <v>0.04</v>
      </c>
      <c r="DW112" s="35">
        <v>0.04</v>
      </c>
      <c r="DX112" s="35">
        <v>0.04</v>
      </c>
      <c r="DY112" s="35">
        <v>0.04</v>
      </c>
      <c r="DZ112" s="35">
        <v>0.04</v>
      </c>
      <c r="EA112" s="35">
        <v>0.04</v>
      </c>
      <c r="EB112" s="35">
        <v>0.04</v>
      </c>
      <c r="EC112" s="35">
        <v>0.04</v>
      </c>
      <c r="ED112" s="35">
        <v>0.04</v>
      </c>
      <c r="EE112" s="35">
        <v>0.04</v>
      </c>
      <c r="EF112" s="35">
        <v>0.04</v>
      </c>
      <c r="EG112" s="35">
        <v>0.04</v>
      </c>
      <c r="EH112" s="35">
        <v>0.04</v>
      </c>
      <c r="EI112" s="35">
        <v>0.04</v>
      </c>
      <c r="EJ112" s="35">
        <v>0.04</v>
      </c>
      <c r="EK112" s="35">
        <v>0.04</v>
      </c>
      <c r="EL112" s="35">
        <v>0.04</v>
      </c>
      <c r="EM112" s="35">
        <v>0.04</v>
      </c>
      <c r="EN112" s="35">
        <v>0.04</v>
      </c>
      <c r="EO112" s="35">
        <v>0.04</v>
      </c>
      <c r="EP112" s="35">
        <v>0.04</v>
      </c>
      <c r="EQ112" s="35">
        <v>0.04</v>
      </c>
      <c r="ER112" s="35">
        <v>0.04</v>
      </c>
      <c r="ES112" s="35">
        <v>0.04</v>
      </c>
      <c r="ET112" s="35">
        <v>0.04</v>
      </c>
      <c r="EU112" s="35">
        <v>0.04</v>
      </c>
      <c r="EV112" s="35">
        <v>0.04</v>
      </c>
      <c r="EW112" s="35">
        <v>0.04</v>
      </c>
    </row>
    <row r="113" spans="1:153" ht="21.75" hidden="1" thickBot="1" x14ac:dyDescent="0.4">
      <c r="A113" s="85" t="s">
        <v>26</v>
      </c>
      <c r="B113" s="35">
        <v>-18.62</v>
      </c>
      <c r="C113" s="35">
        <v>-18.62</v>
      </c>
      <c r="D113" s="35">
        <v>-18.62</v>
      </c>
      <c r="E113" s="35">
        <v>-18.62</v>
      </c>
      <c r="F113" s="35">
        <v>-18.621210287443269</v>
      </c>
      <c r="G113" s="35">
        <v>-18.636338880484114</v>
      </c>
      <c r="H113" s="35">
        <v>-18.651467473524963</v>
      </c>
      <c r="I113" s="35">
        <v>-18.666596066565809</v>
      </c>
      <c r="J113" s="35">
        <v>-18.681724659606655</v>
      </c>
      <c r="K113" s="35">
        <v>-18.696853252647504</v>
      </c>
      <c r="L113" s="35">
        <v>-18.711981845688349</v>
      </c>
      <c r="M113" s="35">
        <v>-18.728532526475036</v>
      </c>
      <c r="N113" s="35">
        <v>-18.746686838124052</v>
      </c>
      <c r="O113" s="35">
        <v>-18.764841149773069</v>
      </c>
      <c r="P113" s="35">
        <v>-18.782995461422086</v>
      </c>
      <c r="Q113" s="35">
        <v>-18.801149773071103</v>
      </c>
      <c r="R113" s="35">
        <v>-18.81930408472012</v>
      </c>
      <c r="S113" s="35">
        <v>-18.837458396369136</v>
      </c>
      <c r="T113" s="35">
        <v>-18.856913767019666</v>
      </c>
      <c r="U113" s="35">
        <v>-18.876580937972768</v>
      </c>
      <c r="V113" s="35">
        <v>-18.896248108925871</v>
      </c>
      <c r="W113" s="35">
        <v>-18.91591527987897</v>
      </c>
      <c r="X113" s="35">
        <v>-18.935582450832072</v>
      </c>
      <c r="Y113" s="35">
        <v>-18.955249621785175</v>
      </c>
      <c r="Z113" s="35">
        <v>-18.975303030303028</v>
      </c>
      <c r="AA113" s="35">
        <v>-18.996515151515151</v>
      </c>
      <c r="AB113" s="35">
        <v>-19.017727272727271</v>
      </c>
      <c r="AC113" s="35">
        <v>-19.038939393939394</v>
      </c>
      <c r="AD113" s="35">
        <v>-19.060151515151514</v>
      </c>
      <c r="AE113" s="35">
        <v>-19.081363636363637</v>
      </c>
      <c r="AF113" s="35">
        <v>-19.102575757575757</v>
      </c>
      <c r="AG113" s="35">
        <v>-19.12376701966717</v>
      </c>
      <c r="AH113" s="35">
        <v>-19.144947049924358</v>
      </c>
      <c r="AI113" s="35">
        <v>-19.166127080181543</v>
      </c>
      <c r="AJ113" s="35">
        <v>-19.187307110438727</v>
      </c>
      <c r="AK113" s="35">
        <v>-19.208487140695915</v>
      </c>
      <c r="AL113" s="35">
        <v>-19.2296671709531</v>
      </c>
      <c r="AM113" s="35">
        <v>-19.250786686838126</v>
      </c>
      <c r="AN113" s="35">
        <v>-19.270453857791225</v>
      </c>
      <c r="AO113" s="35">
        <v>-19.290121028744327</v>
      </c>
      <c r="AP113" s="35">
        <v>-19.309788199697426</v>
      </c>
      <c r="AQ113" s="35">
        <v>-19.329455370650528</v>
      </c>
      <c r="AR113" s="35">
        <v>-19.349122541603631</v>
      </c>
      <c r="AS113" s="35">
        <v>-19.36878971255673</v>
      </c>
      <c r="AT113" s="35">
        <v>-19.389107413010588</v>
      </c>
      <c r="AU113" s="35">
        <v>-19.410287443267777</v>
      </c>
      <c r="AV113" s="35">
        <v>-19.431467473524961</v>
      </c>
      <c r="AW113" s="35">
        <v>-19.452647503782149</v>
      </c>
      <c r="AX113" s="35">
        <v>-19.473827534039334</v>
      </c>
      <c r="AY113" s="35">
        <v>-19.495007564296522</v>
      </c>
      <c r="AZ113" s="35">
        <v>-19.516187594553706</v>
      </c>
      <c r="BA113" s="35">
        <v>-19.536151515151516</v>
      </c>
      <c r="BB113" s="35">
        <v>-19.555848484848486</v>
      </c>
      <c r="BC113" s="35">
        <v>-19.575545454545455</v>
      </c>
      <c r="BD113" s="35">
        <v>-19.595242424242425</v>
      </c>
      <c r="BE113" s="35">
        <v>-19.614939393939395</v>
      </c>
      <c r="BF113" s="35">
        <v>-19.634636363636364</v>
      </c>
      <c r="BG113" s="35">
        <v>-19.654326777609683</v>
      </c>
      <c r="BH113" s="35">
        <v>-19.673993948562781</v>
      </c>
      <c r="BI113" s="35">
        <v>-19.693661119515884</v>
      </c>
      <c r="BJ113" s="35">
        <v>-19.713328290468986</v>
      </c>
      <c r="BK113" s="35">
        <v>-19.732995461422089</v>
      </c>
      <c r="BL113" s="35">
        <v>-19.752662632375191</v>
      </c>
      <c r="BM113" s="35">
        <v>-19.77232980332829</v>
      </c>
      <c r="BN113" s="35">
        <v>-19.793842662632375</v>
      </c>
      <c r="BO113" s="35">
        <v>-19.816535552193645</v>
      </c>
      <c r="BP113" s="35">
        <v>-19.839228441754919</v>
      </c>
      <c r="BQ113" s="35">
        <v>-19.861921331316189</v>
      </c>
      <c r="BR113" s="35">
        <v>-19.884614220877459</v>
      </c>
      <c r="BS113" s="35">
        <v>-19.90730711043873</v>
      </c>
      <c r="BT113" s="35">
        <v>-19.93</v>
      </c>
      <c r="CD113" s="85" t="s">
        <v>26</v>
      </c>
      <c r="CE113" s="35">
        <v>-18.62</v>
      </c>
      <c r="CF113" s="35">
        <v>-18.62</v>
      </c>
      <c r="CG113" s="35">
        <v>-18.62</v>
      </c>
      <c r="CH113" s="35">
        <v>-18.62</v>
      </c>
      <c r="CI113" s="35">
        <v>-18.621210287443269</v>
      </c>
      <c r="CJ113" s="35">
        <v>-18.636338880484114</v>
      </c>
      <c r="CK113" s="35">
        <v>-18.651467473524963</v>
      </c>
      <c r="CL113" s="35">
        <v>-18.666596066565809</v>
      </c>
      <c r="CM113" s="35">
        <v>-18.681724659606655</v>
      </c>
      <c r="CN113" s="35">
        <v>-18.696853252647504</v>
      </c>
      <c r="CO113" s="35">
        <v>-18.711981845688349</v>
      </c>
      <c r="CP113" s="35">
        <v>-18.728532526475036</v>
      </c>
      <c r="CQ113" s="35">
        <v>-18.746686838124052</v>
      </c>
      <c r="CR113" s="35">
        <v>-18.764841149773069</v>
      </c>
      <c r="CS113" s="35">
        <v>-18.782995461422086</v>
      </c>
      <c r="CT113" s="35">
        <v>-18.801149773071103</v>
      </c>
      <c r="CU113" s="35">
        <v>-18.81930408472012</v>
      </c>
      <c r="CV113" s="35">
        <v>-18.837458396369136</v>
      </c>
      <c r="CW113" s="35">
        <v>-18.856913767019666</v>
      </c>
      <c r="CX113" s="35">
        <v>-18.876580937972768</v>
      </c>
      <c r="CY113" s="35">
        <v>-18.896248108925871</v>
      </c>
      <c r="CZ113" s="35">
        <v>-18.91591527987897</v>
      </c>
      <c r="DA113" s="35">
        <v>-18.935582450832072</v>
      </c>
      <c r="DB113" s="35">
        <v>-18.955249621785175</v>
      </c>
      <c r="DC113" s="35">
        <v>-18.975303030303028</v>
      </c>
      <c r="DD113" s="35">
        <v>-18.996515151515151</v>
      </c>
      <c r="DE113" s="35">
        <v>-19.017727272727271</v>
      </c>
      <c r="DF113" s="35">
        <v>-19.038939393939394</v>
      </c>
      <c r="DG113" s="35">
        <v>-19.060151515151514</v>
      </c>
      <c r="DH113" s="35">
        <v>-19.081363636363637</v>
      </c>
      <c r="DI113" s="35">
        <v>-19.102575757575757</v>
      </c>
      <c r="DJ113" s="35">
        <v>-19.12376701966717</v>
      </c>
      <c r="DK113" s="35">
        <v>-19.144947049924358</v>
      </c>
      <c r="DL113" s="35">
        <v>-19.166127080181543</v>
      </c>
      <c r="DM113" s="35">
        <v>-19.187307110438727</v>
      </c>
      <c r="DN113" s="35">
        <v>-19.208487140695915</v>
      </c>
      <c r="DO113" s="35">
        <v>-19.2296671709531</v>
      </c>
      <c r="DP113" s="35">
        <v>-19.250786686838126</v>
      </c>
      <c r="DQ113" s="35">
        <v>-19.270453857791225</v>
      </c>
      <c r="DR113" s="35">
        <v>-19.290121028744327</v>
      </c>
      <c r="DS113" s="35">
        <v>-19.309788199697426</v>
      </c>
      <c r="DT113" s="35">
        <v>-19.329455370650528</v>
      </c>
      <c r="DU113" s="35">
        <v>-19.349122541603631</v>
      </c>
      <c r="DV113" s="35">
        <v>-19.36878971255673</v>
      </c>
      <c r="DW113" s="35">
        <v>-19.389107413010588</v>
      </c>
      <c r="DX113" s="35">
        <v>-19.410287443267777</v>
      </c>
      <c r="DY113" s="35">
        <v>-19.431467473524961</v>
      </c>
      <c r="DZ113" s="35">
        <v>-19.452647503782149</v>
      </c>
      <c r="EA113" s="35">
        <v>-19.473827534039334</v>
      </c>
      <c r="EB113" s="35">
        <v>-19.495007564296522</v>
      </c>
      <c r="EC113" s="35">
        <v>-19.516187594553706</v>
      </c>
      <c r="ED113" s="35">
        <v>-19.536151515151516</v>
      </c>
      <c r="EE113" s="35">
        <v>-19.555848484848486</v>
      </c>
      <c r="EF113" s="35">
        <v>-19.575545454545455</v>
      </c>
      <c r="EG113" s="35">
        <v>-19.595242424242425</v>
      </c>
      <c r="EH113" s="35">
        <v>-19.614939393939395</v>
      </c>
      <c r="EI113" s="35">
        <v>-19.634636363636364</v>
      </c>
      <c r="EJ113" s="35">
        <v>-19.654326777609683</v>
      </c>
      <c r="EK113" s="35">
        <v>-19.673993948562781</v>
      </c>
      <c r="EL113" s="35">
        <v>-19.693661119515884</v>
      </c>
      <c r="EM113" s="35">
        <v>-19.713328290468986</v>
      </c>
      <c r="EN113" s="35">
        <v>-19.732995461422089</v>
      </c>
      <c r="EO113" s="35">
        <v>-19.752662632375191</v>
      </c>
      <c r="EP113" s="35">
        <v>-19.77232980332829</v>
      </c>
      <c r="EQ113" s="35">
        <v>-19.793842662632375</v>
      </c>
      <c r="ER113" s="35">
        <v>-19.816535552193645</v>
      </c>
      <c r="ES113" s="35">
        <v>-19.839228441754919</v>
      </c>
      <c r="ET113" s="35">
        <v>-19.861921331316189</v>
      </c>
      <c r="EU113" s="35">
        <v>-19.884614220877459</v>
      </c>
      <c r="EV113" s="35">
        <v>-19.90730711043873</v>
      </c>
      <c r="EW113" s="35">
        <v>-19.93</v>
      </c>
    </row>
    <row r="114" spans="1:153" ht="21.75" hidden="1" thickBot="1" x14ac:dyDescent="0.4">
      <c r="A114" s="85" t="s">
        <v>5</v>
      </c>
      <c r="B114" s="35">
        <v>-64.44</v>
      </c>
      <c r="C114" s="35">
        <v>-64.44</v>
      </c>
      <c r="D114" s="35">
        <v>-64.44</v>
      </c>
      <c r="E114" s="35">
        <v>-64.44</v>
      </c>
      <c r="F114" s="35">
        <v>-64.267170953101356</v>
      </c>
      <c r="G114" s="35">
        <v>-62.10680786686838</v>
      </c>
      <c r="H114" s="35">
        <v>-59.946444780635396</v>
      </c>
      <c r="I114" s="35">
        <v>-57.786081694402419</v>
      </c>
      <c r="J114" s="35">
        <v>-55.625718608169436</v>
      </c>
      <c r="K114" s="35">
        <v>-53.465355521936459</v>
      </c>
      <c r="L114" s="35">
        <v>-51.304992435703483</v>
      </c>
      <c r="M114" s="35">
        <v>-49.848562783661116</v>
      </c>
      <c r="N114" s="35">
        <v>-49.185930408472011</v>
      </c>
      <c r="O114" s="35">
        <v>-48.523298033282906</v>
      </c>
      <c r="P114" s="35">
        <v>-47.860665658093794</v>
      </c>
      <c r="Q114" s="35">
        <v>-47.198033282904689</v>
      </c>
      <c r="R114" s="35">
        <v>-46.535400907715584</v>
      </c>
      <c r="S114" s="35">
        <v>-45.872768532526472</v>
      </c>
      <c r="T114" s="35">
        <v>-45.337639939485626</v>
      </c>
      <c r="U114" s="35">
        <v>-44.823267776096827</v>
      </c>
      <c r="V114" s="35">
        <v>-44.308895612708021</v>
      </c>
      <c r="W114" s="35">
        <v>-43.794523449319215</v>
      </c>
      <c r="X114" s="35">
        <v>-43.280151285930408</v>
      </c>
      <c r="Y114" s="35">
        <v>-42.765779122541609</v>
      </c>
      <c r="Z114" s="35">
        <v>-42.275833333333338</v>
      </c>
      <c r="AA114" s="35">
        <v>-41.859166666666667</v>
      </c>
      <c r="AB114" s="35">
        <v>-41.442500000000003</v>
      </c>
      <c r="AC114" s="35">
        <v>-41.025833333333338</v>
      </c>
      <c r="AD114" s="35">
        <v>-40.609166666666667</v>
      </c>
      <c r="AE114" s="35">
        <v>-40.192500000000003</v>
      </c>
      <c r="AF114" s="35">
        <v>-39.775833333333338</v>
      </c>
      <c r="AG114" s="35">
        <v>-39.406777609682301</v>
      </c>
      <c r="AH114" s="35">
        <v>-39.063358547655071</v>
      </c>
      <c r="AI114" s="35">
        <v>-38.71993948562784</v>
      </c>
      <c r="AJ114" s="35">
        <v>-38.37652042360061</v>
      </c>
      <c r="AK114" s="35">
        <v>-38.033101361573372</v>
      </c>
      <c r="AL114" s="35">
        <v>-37.689682299546142</v>
      </c>
      <c r="AM114" s="35">
        <v>-37.348381240544633</v>
      </c>
      <c r="AN114" s="35">
        <v>-37.057912254160364</v>
      </c>
      <c r="AO114" s="35">
        <v>-36.767443267776095</v>
      </c>
      <c r="AP114" s="35">
        <v>-36.476974281391833</v>
      </c>
      <c r="AQ114" s="35">
        <v>-36.186505295007564</v>
      </c>
      <c r="AR114" s="35">
        <v>-35.896036308623295</v>
      </c>
      <c r="AS114" s="35">
        <v>-35.605567322239033</v>
      </c>
      <c r="AT114" s="35">
        <v>-35.33201210287443</v>
      </c>
      <c r="AU114" s="35">
        <v>-35.080877458396365</v>
      </c>
      <c r="AV114" s="35">
        <v>-34.829742813918308</v>
      </c>
      <c r="AW114" s="35">
        <v>-34.578608169440244</v>
      </c>
      <c r="AX114" s="35">
        <v>-34.32747352496218</v>
      </c>
      <c r="AY114" s="35">
        <v>-34.076338880484116</v>
      </c>
      <c r="AZ114" s="35">
        <v>-33.825204236006051</v>
      </c>
      <c r="BA114" s="35">
        <v>-33.598606060606059</v>
      </c>
      <c r="BB114" s="35">
        <v>-33.37739393939394</v>
      </c>
      <c r="BC114" s="35">
        <v>-33.156181818181821</v>
      </c>
      <c r="BD114" s="35">
        <v>-32.934969696969695</v>
      </c>
      <c r="BE114" s="35">
        <v>-32.713757575757576</v>
      </c>
      <c r="BF114" s="35">
        <v>-32.492545454545457</v>
      </c>
      <c r="BG114" s="35">
        <v>-32.275733736762483</v>
      </c>
      <c r="BH114" s="35">
        <v>-32.074523449319216</v>
      </c>
      <c r="BI114" s="35">
        <v>-31.873313161875945</v>
      </c>
      <c r="BJ114" s="35">
        <v>-31.672102874432678</v>
      </c>
      <c r="BK114" s="35">
        <v>-31.470892586989407</v>
      </c>
      <c r="BL114" s="35">
        <v>-31.26968229954614</v>
      </c>
      <c r="BM114" s="35">
        <v>-31.068472012102873</v>
      </c>
      <c r="BN114" s="35">
        <v>-30.873721633888046</v>
      </c>
      <c r="BO114" s="35">
        <v>-30.683101361573371</v>
      </c>
      <c r="BP114" s="35">
        <v>-30.492481089258696</v>
      </c>
      <c r="BQ114" s="35">
        <v>-30.301860816944025</v>
      </c>
      <c r="BR114" s="35">
        <v>-30.11124054462935</v>
      </c>
      <c r="BS114" s="35">
        <v>-29.920620272314675</v>
      </c>
      <c r="BT114" s="35">
        <v>-29.73</v>
      </c>
      <c r="CD114" s="85" t="s">
        <v>5</v>
      </c>
      <c r="CE114" s="35">
        <v>-64.44</v>
      </c>
      <c r="CF114" s="35">
        <v>-64.44</v>
      </c>
      <c r="CG114" s="35">
        <v>-64.44</v>
      </c>
      <c r="CH114" s="35">
        <v>-64.44</v>
      </c>
      <c r="CI114" s="35">
        <v>-64.267170953101356</v>
      </c>
      <c r="CJ114" s="35">
        <v>-62.10680786686838</v>
      </c>
      <c r="CK114" s="35">
        <v>-59.946444780635396</v>
      </c>
      <c r="CL114" s="35">
        <v>-57.786081694402419</v>
      </c>
      <c r="CM114" s="35">
        <v>-55.625718608169436</v>
      </c>
      <c r="CN114" s="35">
        <v>-53.465355521936459</v>
      </c>
      <c r="CO114" s="35">
        <v>-51.304992435703483</v>
      </c>
      <c r="CP114" s="35">
        <v>-49.848562783661116</v>
      </c>
      <c r="CQ114" s="35">
        <v>-49.185930408472011</v>
      </c>
      <c r="CR114" s="35">
        <v>-48.523298033282906</v>
      </c>
      <c r="CS114" s="35">
        <v>-47.860665658093794</v>
      </c>
      <c r="CT114" s="35">
        <v>-47.198033282904689</v>
      </c>
      <c r="CU114" s="35">
        <v>-46.535400907715584</v>
      </c>
      <c r="CV114" s="35">
        <v>-45.872768532526472</v>
      </c>
      <c r="CW114" s="35">
        <v>-45.337639939485626</v>
      </c>
      <c r="CX114" s="35">
        <v>-44.823267776096827</v>
      </c>
      <c r="CY114" s="35">
        <v>-44.308895612708021</v>
      </c>
      <c r="CZ114" s="35">
        <v>-43.794523449319215</v>
      </c>
      <c r="DA114" s="35">
        <v>-43.280151285930408</v>
      </c>
      <c r="DB114" s="35">
        <v>-42.765779122541609</v>
      </c>
      <c r="DC114" s="35">
        <v>-42.275833333333338</v>
      </c>
      <c r="DD114" s="35">
        <v>-41.859166666666667</v>
      </c>
      <c r="DE114" s="35">
        <v>-41.442500000000003</v>
      </c>
      <c r="DF114" s="35">
        <v>-41.025833333333338</v>
      </c>
      <c r="DG114" s="35">
        <v>-40.609166666666667</v>
      </c>
      <c r="DH114" s="35">
        <v>-40.192500000000003</v>
      </c>
      <c r="DI114" s="35">
        <v>-39.775833333333338</v>
      </c>
      <c r="DJ114" s="35">
        <v>-39.406777609682301</v>
      </c>
      <c r="DK114" s="35">
        <v>-39.063358547655071</v>
      </c>
      <c r="DL114" s="35">
        <v>-38.71993948562784</v>
      </c>
      <c r="DM114" s="35">
        <v>-38.37652042360061</v>
      </c>
      <c r="DN114" s="35">
        <v>-38.033101361573372</v>
      </c>
      <c r="DO114" s="35">
        <v>-37.689682299546142</v>
      </c>
      <c r="DP114" s="35">
        <v>-37.348381240544633</v>
      </c>
      <c r="DQ114" s="35">
        <v>-37.057912254160364</v>
      </c>
      <c r="DR114" s="35">
        <v>-36.767443267776095</v>
      </c>
      <c r="DS114" s="35">
        <v>-36.476974281391833</v>
      </c>
      <c r="DT114" s="35">
        <v>-36.186505295007564</v>
      </c>
      <c r="DU114" s="35">
        <v>-35.896036308623295</v>
      </c>
      <c r="DV114" s="35">
        <v>-35.605567322239033</v>
      </c>
      <c r="DW114" s="35">
        <v>-35.33201210287443</v>
      </c>
      <c r="DX114" s="35">
        <v>-35.080877458396365</v>
      </c>
      <c r="DY114" s="35">
        <v>-34.829742813918308</v>
      </c>
      <c r="DZ114" s="35">
        <v>-34.578608169440244</v>
      </c>
      <c r="EA114" s="35">
        <v>-34.32747352496218</v>
      </c>
      <c r="EB114" s="35">
        <v>-34.076338880484116</v>
      </c>
      <c r="EC114" s="35">
        <v>-33.825204236006051</v>
      </c>
      <c r="ED114" s="35">
        <v>-33.598606060606059</v>
      </c>
      <c r="EE114" s="35">
        <v>-33.37739393939394</v>
      </c>
      <c r="EF114" s="35">
        <v>-33.156181818181821</v>
      </c>
      <c r="EG114" s="35">
        <v>-32.934969696969695</v>
      </c>
      <c r="EH114" s="35">
        <v>-32.713757575757576</v>
      </c>
      <c r="EI114" s="35">
        <v>-32.492545454545457</v>
      </c>
      <c r="EJ114" s="35">
        <v>-32.275733736762483</v>
      </c>
      <c r="EK114" s="35">
        <v>-32.074523449319216</v>
      </c>
      <c r="EL114" s="35">
        <v>-31.873313161875945</v>
      </c>
      <c r="EM114" s="35">
        <v>-31.672102874432678</v>
      </c>
      <c r="EN114" s="35">
        <v>-31.470892586989407</v>
      </c>
      <c r="EO114" s="35">
        <v>-31.26968229954614</v>
      </c>
      <c r="EP114" s="35">
        <v>-31.068472012102873</v>
      </c>
      <c r="EQ114" s="35">
        <v>-30.873721633888046</v>
      </c>
      <c r="ER114" s="35">
        <v>-30.683101361573371</v>
      </c>
      <c r="ES114" s="35">
        <v>-30.492481089258696</v>
      </c>
      <c r="ET114" s="35">
        <v>-30.301860816944025</v>
      </c>
      <c r="EU114" s="35">
        <v>-30.11124054462935</v>
      </c>
      <c r="EV114" s="35">
        <v>-29.920620272314675</v>
      </c>
      <c r="EW114" s="35">
        <v>-29.73</v>
      </c>
    </row>
    <row r="115" spans="1:153" ht="21.75" hidden="1" thickBot="1" x14ac:dyDescent="0.4">
      <c r="A115" s="85" t="s">
        <v>6</v>
      </c>
      <c r="B115" s="35">
        <v>-28.36</v>
      </c>
      <c r="C115" s="35">
        <v>-28.36</v>
      </c>
      <c r="D115" s="35">
        <v>-28.36</v>
      </c>
      <c r="E115" s="35">
        <v>-28.36</v>
      </c>
      <c r="F115" s="35">
        <v>-28.267413010590012</v>
      </c>
      <c r="G115" s="35">
        <v>-27.110075642965203</v>
      </c>
      <c r="H115" s="35">
        <v>-25.952738275340394</v>
      </c>
      <c r="I115" s="35">
        <v>-24.795400907715582</v>
      </c>
      <c r="J115" s="35">
        <v>-23.638063540090773</v>
      </c>
      <c r="K115" s="35">
        <v>-22.480726172465964</v>
      </c>
      <c r="L115" s="35">
        <v>-21.323388804841152</v>
      </c>
      <c r="M115" s="35">
        <v>-20.56139183055976</v>
      </c>
      <c r="N115" s="35">
        <v>-20.245204236006053</v>
      </c>
      <c r="O115" s="35">
        <v>-19.929016641452346</v>
      </c>
      <c r="P115" s="35">
        <v>-19.612829046898639</v>
      </c>
      <c r="Q115" s="35">
        <v>-19.296641452344932</v>
      </c>
      <c r="R115" s="35">
        <v>-18.980453857791225</v>
      </c>
      <c r="S115" s="35">
        <v>-18.664266263237518</v>
      </c>
      <c r="T115" s="35">
        <v>-18.42354009077156</v>
      </c>
      <c r="U115" s="35">
        <v>-18.195098335854766</v>
      </c>
      <c r="V115" s="35">
        <v>-17.966656580937972</v>
      </c>
      <c r="W115" s="35">
        <v>-17.738214826021181</v>
      </c>
      <c r="X115" s="35">
        <v>-17.509773071104387</v>
      </c>
      <c r="Y115" s="35">
        <v>-17.281331316187593</v>
      </c>
      <c r="Z115" s="35">
        <v>-17.066818181818181</v>
      </c>
      <c r="AA115" s="35">
        <v>-16.894090909090909</v>
      </c>
      <c r="AB115" s="35">
        <v>-16.721363636363638</v>
      </c>
      <c r="AC115" s="35">
        <v>-16.548636363636362</v>
      </c>
      <c r="AD115" s="35">
        <v>-16.37590909090909</v>
      </c>
      <c r="AE115" s="35">
        <v>-16.203181818181818</v>
      </c>
      <c r="AF115" s="35">
        <v>-16.030454545454546</v>
      </c>
      <c r="AG115" s="35">
        <v>-15.883464447806354</v>
      </c>
      <c r="AH115" s="35">
        <v>-15.750332829046899</v>
      </c>
      <c r="AI115" s="35">
        <v>-15.617201210287444</v>
      </c>
      <c r="AJ115" s="35">
        <v>-15.484069591527989</v>
      </c>
      <c r="AK115" s="35">
        <v>-15.350937972768532</v>
      </c>
      <c r="AL115" s="35">
        <v>-15.217806354009078</v>
      </c>
      <c r="AM115" s="35">
        <v>-15.085824508320727</v>
      </c>
      <c r="AN115" s="35">
        <v>-14.981437216338881</v>
      </c>
      <c r="AO115" s="35">
        <v>-14.877049924357035</v>
      </c>
      <c r="AP115" s="35">
        <v>-14.772662632375189</v>
      </c>
      <c r="AQ115" s="35">
        <v>-14.668275340393343</v>
      </c>
      <c r="AR115" s="35">
        <v>-14.563888048411499</v>
      </c>
      <c r="AS115" s="35">
        <v>-14.459500756429653</v>
      </c>
      <c r="AT115" s="35">
        <v>-14.364220877458397</v>
      </c>
      <c r="AU115" s="35">
        <v>-14.281013615733738</v>
      </c>
      <c r="AV115" s="35">
        <v>-14.197806354009078</v>
      </c>
      <c r="AW115" s="35">
        <v>-14.114599092284417</v>
      </c>
      <c r="AX115" s="35">
        <v>-14.031391830559757</v>
      </c>
      <c r="AY115" s="35">
        <v>-13.948184568835098</v>
      </c>
      <c r="AZ115" s="35">
        <v>-13.864977307110438</v>
      </c>
      <c r="BA115" s="35">
        <v>-13.79160606060606</v>
      </c>
      <c r="BB115" s="35">
        <v>-13.720393939393938</v>
      </c>
      <c r="BC115" s="35">
        <v>-13.649181818181818</v>
      </c>
      <c r="BD115" s="35">
        <v>-13.577969696969697</v>
      </c>
      <c r="BE115" s="35">
        <v>-13.506757575757575</v>
      </c>
      <c r="BF115" s="35">
        <v>-13.435545454545455</v>
      </c>
      <c r="BG115" s="35">
        <v>-13.366354009077156</v>
      </c>
      <c r="BH115" s="35">
        <v>-13.304326777609683</v>
      </c>
      <c r="BI115" s="35">
        <v>-13.24229954614221</v>
      </c>
      <c r="BJ115" s="35">
        <v>-13.180272314674736</v>
      </c>
      <c r="BK115" s="35">
        <v>-13.118245083207261</v>
      </c>
      <c r="BL115" s="35">
        <v>-13.056217851739788</v>
      </c>
      <c r="BM115" s="35">
        <v>-12.994190620272315</v>
      </c>
      <c r="BN115" s="35">
        <v>-12.933086232980333</v>
      </c>
      <c r="BO115" s="35">
        <v>-12.872571860816944</v>
      </c>
      <c r="BP115" s="35">
        <v>-12.812057488653556</v>
      </c>
      <c r="BQ115" s="35">
        <v>-12.751543116490167</v>
      </c>
      <c r="BR115" s="35">
        <v>-12.691028744326777</v>
      </c>
      <c r="BS115" s="35">
        <v>-12.63051437216339</v>
      </c>
      <c r="BT115" s="35">
        <v>-12.57</v>
      </c>
      <c r="CD115" s="85" t="s">
        <v>6</v>
      </c>
      <c r="CE115" s="35">
        <v>-28.36</v>
      </c>
      <c r="CF115" s="35">
        <v>-28.36</v>
      </c>
      <c r="CG115" s="35">
        <v>-28.36</v>
      </c>
      <c r="CH115" s="35">
        <v>-28.36</v>
      </c>
      <c r="CI115" s="35">
        <v>-28.267413010590012</v>
      </c>
      <c r="CJ115" s="35">
        <v>-27.110075642965203</v>
      </c>
      <c r="CK115" s="35">
        <v>-25.952738275340394</v>
      </c>
      <c r="CL115" s="35">
        <v>-24.795400907715582</v>
      </c>
      <c r="CM115" s="35">
        <v>-23.638063540090773</v>
      </c>
      <c r="CN115" s="35">
        <v>-22.480726172465964</v>
      </c>
      <c r="CO115" s="35">
        <v>-21.323388804841152</v>
      </c>
      <c r="CP115" s="35">
        <v>-20.56139183055976</v>
      </c>
      <c r="CQ115" s="35">
        <v>-20.245204236006053</v>
      </c>
      <c r="CR115" s="35">
        <v>-19.929016641452346</v>
      </c>
      <c r="CS115" s="35">
        <v>-19.612829046898639</v>
      </c>
      <c r="CT115" s="35">
        <v>-19.296641452344932</v>
      </c>
      <c r="CU115" s="35">
        <v>-18.980453857791225</v>
      </c>
      <c r="CV115" s="35">
        <v>-18.664266263237518</v>
      </c>
      <c r="CW115" s="35">
        <v>-18.42354009077156</v>
      </c>
      <c r="CX115" s="35">
        <v>-18.195098335854766</v>
      </c>
      <c r="CY115" s="35">
        <v>-17.966656580937972</v>
      </c>
      <c r="CZ115" s="35">
        <v>-17.738214826021181</v>
      </c>
      <c r="DA115" s="35">
        <v>-17.509773071104387</v>
      </c>
      <c r="DB115" s="35">
        <v>-17.281331316187593</v>
      </c>
      <c r="DC115" s="35">
        <v>-17.066818181818181</v>
      </c>
      <c r="DD115" s="35">
        <v>-16.894090909090909</v>
      </c>
      <c r="DE115" s="35">
        <v>-16.721363636363638</v>
      </c>
      <c r="DF115" s="35">
        <v>-16.548636363636362</v>
      </c>
      <c r="DG115" s="35">
        <v>-16.37590909090909</v>
      </c>
      <c r="DH115" s="35">
        <v>-16.203181818181818</v>
      </c>
      <c r="DI115" s="35">
        <v>-16.030454545454546</v>
      </c>
      <c r="DJ115" s="35">
        <v>-15.883464447806354</v>
      </c>
      <c r="DK115" s="35">
        <v>-15.750332829046899</v>
      </c>
      <c r="DL115" s="35">
        <v>-15.617201210287444</v>
      </c>
      <c r="DM115" s="35">
        <v>-15.484069591527989</v>
      </c>
      <c r="DN115" s="35">
        <v>-15.350937972768532</v>
      </c>
      <c r="DO115" s="35">
        <v>-15.217806354009078</v>
      </c>
      <c r="DP115" s="35">
        <v>-15.085824508320727</v>
      </c>
      <c r="DQ115" s="35">
        <v>-14.981437216338881</v>
      </c>
      <c r="DR115" s="35">
        <v>-14.877049924357035</v>
      </c>
      <c r="DS115" s="35">
        <v>-14.772662632375189</v>
      </c>
      <c r="DT115" s="35">
        <v>-14.668275340393343</v>
      </c>
      <c r="DU115" s="35">
        <v>-14.563888048411499</v>
      </c>
      <c r="DV115" s="35">
        <v>-14.459500756429653</v>
      </c>
      <c r="DW115" s="35">
        <v>-14.364220877458397</v>
      </c>
      <c r="DX115" s="35">
        <v>-14.281013615733738</v>
      </c>
      <c r="DY115" s="35">
        <v>-14.197806354009078</v>
      </c>
      <c r="DZ115" s="35">
        <v>-14.114599092284417</v>
      </c>
      <c r="EA115" s="35">
        <v>-14.031391830559757</v>
      </c>
      <c r="EB115" s="35">
        <v>-13.948184568835098</v>
      </c>
      <c r="EC115" s="35">
        <v>-13.864977307110438</v>
      </c>
      <c r="ED115" s="35">
        <v>-13.79160606060606</v>
      </c>
      <c r="EE115" s="35">
        <v>-13.720393939393938</v>
      </c>
      <c r="EF115" s="35">
        <v>-13.649181818181818</v>
      </c>
      <c r="EG115" s="35">
        <v>-13.577969696969697</v>
      </c>
      <c r="EH115" s="35">
        <v>-13.506757575757575</v>
      </c>
      <c r="EI115" s="35">
        <v>-13.435545454545455</v>
      </c>
      <c r="EJ115" s="35">
        <v>-13.366354009077156</v>
      </c>
      <c r="EK115" s="35">
        <v>-13.304326777609683</v>
      </c>
      <c r="EL115" s="35">
        <v>-13.24229954614221</v>
      </c>
      <c r="EM115" s="35">
        <v>-13.180272314674736</v>
      </c>
      <c r="EN115" s="35">
        <v>-13.118245083207261</v>
      </c>
      <c r="EO115" s="35">
        <v>-13.056217851739788</v>
      </c>
      <c r="EP115" s="35">
        <v>-12.994190620272315</v>
      </c>
      <c r="EQ115" s="35">
        <v>-12.933086232980333</v>
      </c>
      <c r="ER115" s="35">
        <v>-12.872571860816944</v>
      </c>
      <c r="ES115" s="35">
        <v>-12.812057488653556</v>
      </c>
      <c r="ET115" s="35">
        <v>-12.751543116490167</v>
      </c>
      <c r="EU115" s="35">
        <v>-12.691028744326777</v>
      </c>
      <c r="EV115" s="35">
        <v>-12.63051437216339</v>
      </c>
      <c r="EW115" s="35">
        <v>-12.57</v>
      </c>
    </row>
    <row r="116" spans="1:153" ht="21.75" hidden="1" thickBot="1" x14ac:dyDescent="0.4">
      <c r="A116" s="85" t="s">
        <v>7</v>
      </c>
      <c r="B116" s="35">
        <v>-5.3280000000000003</v>
      </c>
      <c r="C116" s="35">
        <v>-5.3280000000000003</v>
      </c>
      <c r="D116" s="35">
        <v>-5.3280000000000003</v>
      </c>
      <c r="E116" s="35">
        <v>-5.3280000000000003</v>
      </c>
      <c r="F116" s="35">
        <v>-5.3377065052950083</v>
      </c>
      <c r="G116" s="35">
        <v>-5.4590378214826023</v>
      </c>
      <c r="H116" s="35">
        <v>-5.5803691376701972</v>
      </c>
      <c r="I116" s="35">
        <v>-5.7017004538577911</v>
      </c>
      <c r="J116" s="35">
        <v>-5.823031770045386</v>
      </c>
      <c r="K116" s="35">
        <v>-5.9443630862329799</v>
      </c>
      <c r="L116" s="35">
        <v>-6.0656944024205748</v>
      </c>
      <c r="M116" s="35">
        <v>-6.1575885022692889</v>
      </c>
      <c r="N116" s="35">
        <v>-6.2162874432677757</v>
      </c>
      <c r="O116" s="35">
        <v>-6.2749863842662634</v>
      </c>
      <c r="P116" s="35">
        <v>-6.3336853252647503</v>
      </c>
      <c r="Q116" s="35">
        <v>-6.3923842662632371</v>
      </c>
      <c r="R116" s="35">
        <v>-6.4510832072617248</v>
      </c>
      <c r="S116" s="35">
        <v>-6.5097821482602116</v>
      </c>
      <c r="T116" s="35">
        <v>-6.565488653555219</v>
      </c>
      <c r="U116" s="35">
        <v>-6.6207080181543114</v>
      </c>
      <c r="V116" s="35">
        <v>-6.6759273827534038</v>
      </c>
      <c r="W116" s="35">
        <v>-6.7311467473524962</v>
      </c>
      <c r="X116" s="35">
        <v>-6.7863661119515886</v>
      </c>
      <c r="Y116" s="35">
        <v>-6.8415854765506809</v>
      </c>
      <c r="Z116" s="35">
        <v>-6.8959545454545452</v>
      </c>
      <c r="AA116" s="35">
        <v>-6.947772727272727</v>
      </c>
      <c r="AB116" s="35">
        <v>-6.9995909090909088</v>
      </c>
      <c r="AC116" s="35">
        <v>-7.0514090909090905</v>
      </c>
      <c r="AD116" s="35">
        <v>-7.1032272727272723</v>
      </c>
      <c r="AE116" s="35">
        <v>-7.155045454545454</v>
      </c>
      <c r="AF116" s="35">
        <v>-7.2068636363636358</v>
      </c>
      <c r="AG116" s="35">
        <v>-7.256565809379727</v>
      </c>
      <c r="AH116" s="35">
        <v>-7.3051285930408474</v>
      </c>
      <c r="AI116" s="35">
        <v>-7.3536913767019669</v>
      </c>
      <c r="AJ116" s="35">
        <v>-7.4022541603630865</v>
      </c>
      <c r="AK116" s="35">
        <v>-7.450816944024206</v>
      </c>
      <c r="AL116" s="35">
        <v>-7.4993797276853256</v>
      </c>
      <c r="AM116" s="35">
        <v>-7.5478214826021182</v>
      </c>
      <c r="AN116" s="35">
        <v>-7.5933585476550682</v>
      </c>
      <c r="AO116" s="35">
        <v>-7.6388956127080183</v>
      </c>
      <c r="AP116" s="35">
        <v>-7.6844326777609684</v>
      </c>
      <c r="AQ116" s="35">
        <v>-7.7299697428139185</v>
      </c>
      <c r="AR116" s="35">
        <v>-7.7755068078668685</v>
      </c>
      <c r="AS116" s="35">
        <v>-7.8210438729198186</v>
      </c>
      <c r="AT116" s="35">
        <v>-7.8656701966717097</v>
      </c>
      <c r="AU116" s="35">
        <v>-7.9090892586989412</v>
      </c>
      <c r="AV116" s="35">
        <v>-7.9525083207261726</v>
      </c>
      <c r="AW116" s="35">
        <v>-7.9959273827534041</v>
      </c>
      <c r="AX116" s="35">
        <v>-8.0393464447806355</v>
      </c>
      <c r="AY116" s="35">
        <v>-8.082765506807867</v>
      </c>
      <c r="AZ116" s="35">
        <v>-8.1261845688350984</v>
      </c>
      <c r="BA116" s="35">
        <v>-8.168539393939394</v>
      </c>
      <c r="BB116" s="35">
        <v>-8.2106606060606069</v>
      </c>
      <c r="BC116" s="35">
        <v>-8.2527818181818198</v>
      </c>
      <c r="BD116" s="35">
        <v>-8.2949030303030309</v>
      </c>
      <c r="BE116" s="35">
        <v>-8.3370242424242438</v>
      </c>
      <c r="BF116" s="35">
        <v>-8.3791454545454549</v>
      </c>
      <c r="BG116" s="35">
        <v>-8.4215189107413018</v>
      </c>
      <c r="BH116" s="35">
        <v>-8.4647866868381243</v>
      </c>
      <c r="BI116" s="35">
        <v>-8.5080544629349486</v>
      </c>
      <c r="BJ116" s="35">
        <v>-8.5513222390317711</v>
      </c>
      <c r="BK116" s="35">
        <v>-8.5945900151285937</v>
      </c>
      <c r="BL116" s="35">
        <v>-8.6378577912254162</v>
      </c>
      <c r="BM116" s="35">
        <v>-8.6811255673222387</v>
      </c>
      <c r="BN116" s="35">
        <v>-8.72697730711044</v>
      </c>
      <c r="BO116" s="35">
        <v>-8.7744810892586997</v>
      </c>
      <c r="BP116" s="35">
        <v>-8.8219848714069595</v>
      </c>
      <c r="BQ116" s="35">
        <v>-8.8694886535552193</v>
      </c>
      <c r="BR116" s="35">
        <v>-8.9169924357034809</v>
      </c>
      <c r="BS116" s="35">
        <v>-8.9644962178517407</v>
      </c>
      <c r="BT116" s="35">
        <v>-9.0120000000000005</v>
      </c>
      <c r="CD116" s="85" t="s">
        <v>7</v>
      </c>
      <c r="CE116" s="35">
        <v>-5.3280000000000003</v>
      </c>
      <c r="CF116" s="35">
        <v>-5.3280000000000003</v>
      </c>
      <c r="CG116" s="35">
        <v>-5.3280000000000003</v>
      </c>
      <c r="CH116" s="35">
        <v>-5.3280000000000003</v>
      </c>
      <c r="CI116" s="35">
        <v>-5.3377065052950083</v>
      </c>
      <c r="CJ116" s="35">
        <v>-5.4590378214826023</v>
      </c>
      <c r="CK116" s="35">
        <v>-5.5803691376701972</v>
      </c>
      <c r="CL116" s="35">
        <v>-5.7017004538577911</v>
      </c>
      <c r="CM116" s="35">
        <v>-5.823031770045386</v>
      </c>
      <c r="CN116" s="35">
        <v>-5.9443630862329799</v>
      </c>
      <c r="CO116" s="35">
        <v>-6.0656944024205748</v>
      </c>
      <c r="CP116" s="35">
        <v>-6.1575885022692889</v>
      </c>
      <c r="CQ116" s="35">
        <v>-6.2162874432677757</v>
      </c>
      <c r="CR116" s="35">
        <v>-6.2749863842662634</v>
      </c>
      <c r="CS116" s="35">
        <v>-6.3336853252647503</v>
      </c>
      <c r="CT116" s="35">
        <v>-6.3923842662632371</v>
      </c>
      <c r="CU116" s="35">
        <v>-6.4510832072617248</v>
      </c>
      <c r="CV116" s="35">
        <v>-6.5097821482602116</v>
      </c>
      <c r="CW116" s="35">
        <v>-6.565488653555219</v>
      </c>
      <c r="CX116" s="35">
        <v>-6.6207080181543114</v>
      </c>
      <c r="CY116" s="35">
        <v>-6.6759273827534038</v>
      </c>
      <c r="CZ116" s="35">
        <v>-6.7311467473524962</v>
      </c>
      <c r="DA116" s="35">
        <v>-6.7863661119515886</v>
      </c>
      <c r="DB116" s="35">
        <v>-6.8415854765506809</v>
      </c>
      <c r="DC116" s="35">
        <v>-6.8959545454545452</v>
      </c>
      <c r="DD116" s="35">
        <v>-6.947772727272727</v>
      </c>
      <c r="DE116" s="35">
        <v>-6.9995909090909088</v>
      </c>
      <c r="DF116" s="35">
        <v>-7.0514090909090905</v>
      </c>
      <c r="DG116" s="35">
        <v>-7.1032272727272723</v>
      </c>
      <c r="DH116" s="35">
        <v>-7.155045454545454</v>
      </c>
      <c r="DI116" s="35">
        <v>-7.2068636363636358</v>
      </c>
      <c r="DJ116" s="35">
        <v>-7.256565809379727</v>
      </c>
      <c r="DK116" s="35">
        <v>-7.3051285930408474</v>
      </c>
      <c r="DL116" s="35">
        <v>-7.3536913767019669</v>
      </c>
      <c r="DM116" s="35">
        <v>-7.4022541603630865</v>
      </c>
      <c r="DN116" s="35">
        <v>-7.450816944024206</v>
      </c>
      <c r="DO116" s="35">
        <v>-7.4993797276853256</v>
      </c>
      <c r="DP116" s="35">
        <v>-7.5478214826021182</v>
      </c>
      <c r="DQ116" s="35">
        <v>-7.5933585476550682</v>
      </c>
      <c r="DR116" s="35">
        <v>-7.6388956127080183</v>
      </c>
      <c r="DS116" s="35">
        <v>-7.6844326777609684</v>
      </c>
      <c r="DT116" s="35">
        <v>-7.7299697428139185</v>
      </c>
      <c r="DU116" s="35">
        <v>-7.7755068078668685</v>
      </c>
      <c r="DV116" s="35">
        <v>-7.8210438729198186</v>
      </c>
      <c r="DW116" s="35">
        <v>-7.8656701966717097</v>
      </c>
      <c r="DX116" s="35">
        <v>-7.9090892586989412</v>
      </c>
      <c r="DY116" s="35">
        <v>-7.9525083207261726</v>
      </c>
      <c r="DZ116" s="35">
        <v>-7.9959273827534041</v>
      </c>
      <c r="EA116" s="35">
        <v>-8.0393464447806355</v>
      </c>
      <c r="EB116" s="35">
        <v>-8.082765506807867</v>
      </c>
      <c r="EC116" s="35">
        <v>-8.1261845688350984</v>
      </c>
      <c r="ED116" s="35">
        <v>-8.168539393939394</v>
      </c>
      <c r="EE116" s="35">
        <v>-8.2106606060606069</v>
      </c>
      <c r="EF116" s="35">
        <v>-8.2527818181818198</v>
      </c>
      <c r="EG116" s="35">
        <v>-8.2949030303030309</v>
      </c>
      <c r="EH116" s="35">
        <v>-8.3370242424242438</v>
      </c>
      <c r="EI116" s="35">
        <v>-8.3791454545454549</v>
      </c>
      <c r="EJ116" s="35">
        <v>-8.4215189107413018</v>
      </c>
      <c r="EK116" s="35">
        <v>-8.4647866868381243</v>
      </c>
      <c r="EL116" s="35">
        <v>-8.5080544629349486</v>
      </c>
      <c r="EM116" s="35">
        <v>-8.5513222390317711</v>
      </c>
      <c r="EN116" s="35">
        <v>-8.5945900151285937</v>
      </c>
      <c r="EO116" s="35">
        <v>-8.6378577912254162</v>
      </c>
      <c r="EP116" s="35">
        <v>-8.6811255673222387</v>
      </c>
      <c r="EQ116" s="35">
        <v>-8.72697730711044</v>
      </c>
      <c r="ER116" s="35">
        <v>-8.7744810892586997</v>
      </c>
      <c r="ES116" s="35">
        <v>-8.8219848714069595</v>
      </c>
      <c r="ET116" s="35">
        <v>-8.8694886535552193</v>
      </c>
      <c r="EU116" s="35">
        <v>-8.9169924357034809</v>
      </c>
      <c r="EV116" s="35">
        <v>-8.9644962178517407</v>
      </c>
      <c r="EW116" s="35">
        <v>-9.0120000000000005</v>
      </c>
    </row>
    <row r="117" spans="1:153" ht="21.75" hidden="1" thickBot="1" x14ac:dyDescent="0.4">
      <c r="A117" s="85" t="s">
        <v>5</v>
      </c>
      <c r="B117" s="35">
        <v>-31.530650529500758</v>
      </c>
      <c r="C117" s="35">
        <v>-30.936096822995463</v>
      </c>
      <c r="D117" s="35">
        <v>-30.341543116490165</v>
      </c>
      <c r="E117" s="35">
        <v>-29.74698940998487</v>
      </c>
      <c r="F117" s="35">
        <v>-29.169137670196669</v>
      </c>
      <c r="G117" s="35">
        <v>-28.783358547655066</v>
      </c>
      <c r="H117" s="35">
        <v>-28.397579425113463</v>
      </c>
      <c r="I117" s="35">
        <v>-28.01180030257186</v>
      </c>
      <c r="J117" s="35">
        <v>-27.626021180030257</v>
      </c>
      <c r="K117" s="35">
        <v>-27.240242057488654</v>
      </c>
      <c r="L117" s="35">
        <v>-26.854462934947048</v>
      </c>
      <c r="M117" s="35">
        <v>-26.518456883509831</v>
      </c>
      <c r="N117" s="35">
        <v>-26.238577912254158</v>
      </c>
      <c r="O117" s="35">
        <v>-25.958698940998488</v>
      </c>
      <c r="P117" s="35">
        <v>-25.678819969742815</v>
      </c>
      <c r="Q117" s="35">
        <v>-25.398940998487141</v>
      </c>
      <c r="R117" s="35">
        <v>-25.119062027231468</v>
      </c>
      <c r="S117" s="35">
        <v>-24.839183055975795</v>
      </c>
      <c r="T117" s="35">
        <v>-24.616550680786688</v>
      </c>
      <c r="U117" s="35">
        <v>-24.403237518910743</v>
      </c>
      <c r="V117" s="35">
        <v>-24.189924357034798</v>
      </c>
      <c r="W117" s="35">
        <v>-23.976611195158849</v>
      </c>
      <c r="X117" s="35">
        <v>-23.763298033282904</v>
      </c>
      <c r="Y117" s="35">
        <v>-23.549984871406959</v>
      </c>
      <c r="Z117" s="35">
        <v>-23.344545454545454</v>
      </c>
      <c r="AA117" s="35">
        <v>-23.162727272727274</v>
      </c>
      <c r="AB117" s="35">
        <v>-22.984545454545454</v>
      </c>
      <c r="AC117" s="35">
        <v>-22.808787878787879</v>
      </c>
      <c r="AD117" s="35">
        <v>-22.644545454545455</v>
      </c>
      <c r="AE117" s="35">
        <v>-22.484545454545454</v>
      </c>
      <c r="AF117" s="35">
        <v>-22.333030303030306</v>
      </c>
      <c r="AG117" s="35">
        <v>-22.191497730711045</v>
      </c>
      <c r="AH117" s="35">
        <v>-22.055340393343421</v>
      </c>
      <c r="AI117" s="35">
        <v>-21.919183055975793</v>
      </c>
      <c r="AJ117" s="35">
        <v>-21.783025718608169</v>
      </c>
      <c r="AK117" s="35">
        <v>-21.646868381240544</v>
      </c>
      <c r="AL117" s="35">
        <v>-21.51071104387292</v>
      </c>
      <c r="AM117" s="35">
        <v>-21.375521936459908</v>
      </c>
      <c r="AN117" s="35">
        <v>-21.263570347957639</v>
      </c>
      <c r="AO117" s="35">
        <v>-21.151618759455371</v>
      </c>
      <c r="AP117" s="35">
        <v>-21.039667170953102</v>
      </c>
      <c r="AQ117" s="35">
        <v>-20.927715582450833</v>
      </c>
      <c r="AR117" s="35">
        <v>-20.815763993948565</v>
      </c>
      <c r="AS117" s="35">
        <v>-20.703812405446293</v>
      </c>
      <c r="AT117" s="35">
        <v>-20.599667170953101</v>
      </c>
      <c r="AU117" s="35">
        <v>-20.505869894099849</v>
      </c>
      <c r="AV117" s="35">
        <v>-20.412072617246597</v>
      </c>
      <c r="AW117" s="35">
        <v>-20.318275340393342</v>
      </c>
      <c r="AX117" s="35">
        <v>-20.22447806354009</v>
      </c>
      <c r="AY117" s="35">
        <v>-20.130680786686838</v>
      </c>
      <c r="AZ117" s="35">
        <v>-20.036883509833586</v>
      </c>
      <c r="BA117" s="35">
        <v>-19.954151515151516</v>
      </c>
      <c r="BB117" s="35">
        <v>-19.873848484848484</v>
      </c>
      <c r="BC117" s="35">
        <v>-19.793545454545452</v>
      </c>
      <c r="BD117" s="35">
        <v>-19.713242424242424</v>
      </c>
      <c r="BE117" s="35">
        <v>-19.632939393939392</v>
      </c>
      <c r="BF117" s="35">
        <v>-19.552636363636363</v>
      </c>
      <c r="BG117" s="35">
        <v>-19.474689863842659</v>
      </c>
      <c r="BH117" s="35">
        <v>-19.405098335854763</v>
      </c>
      <c r="BI117" s="35">
        <v>-19.335506807866867</v>
      </c>
      <c r="BJ117" s="35">
        <v>-19.265915279878971</v>
      </c>
      <c r="BK117" s="35">
        <v>-19.196323751891075</v>
      </c>
      <c r="BL117" s="35">
        <v>-19.126732223903176</v>
      </c>
      <c r="BM117" s="35">
        <v>-19.05714069591528</v>
      </c>
      <c r="BN117" s="35">
        <v>-18.993086232980335</v>
      </c>
      <c r="BO117" s="35">
        <v>-18.932571860816946</v>
      </c>
      <c r="BP117" s="35">
        <v>-18.872057488653557</v>
      </c>
      <c r="BQ117" s="35">
        <v>-18.811543116490167</v>
      </c>
      <c r="BR117" s="35">
        <v>-18.751028744326778</v>
      </c>
      <c r="BS117" s="35">
        <v>-18.690514372163388</v>
      </c>
      <c r="BT117" s="35">
        <v>-18.63</v>
      </c>
      <c r="CD117" s="85" t="s">
        <v>5</v>
      </c>
      <c r="CE117" s="35">
        <v>-31.530650529500758</v>
      </c>
      <c r="CF117" s="35">
        <v>-30.936096822995463</v>
      </c>
      <c r="CG117" s="35">
        <v>-30.341543116490165</v>
      </c>
      <c r="CH117" s="35">
        <v>-29.74698940998487</v>
      </c>
      <c r="CI117" s="35">
        <v>-29.169137670196669</v>
      </c>
      <c r="CJ117" s="35">
        <v>-28.783358547655066</v>
      </c>
      <c r="CK117" s="35">
        <v>-28.397579425113463</v>
      </c>
      <c r="CL117" s="35">
        <v>-28.01180030257186</v>
      </c>
      <c r="CM117" s="35">
        <v>-27.626021180030257</v>
      </c>
      <c r="CN117" s="35">
        <v>-27.240242057488654</v>
      </c>
      <c r="CO117" s="35">
        <v>-26.854462934947048</v>
      </c>
      <c r="CP117" s="35">
        <v>-26.518456883509831</v>
      </c>
      <c r="CQ117" s="35">
        <v>-26.238577912254158</v>
      </c>
      <c r="CR117" s="35">
        <v>-25.958698940998488</v>
      </c>
      <c r="CS117" s="35">
        <v>-25.678819969742815</v>
      </c>
      <c r="CT117" s="35">
        <v>-25.398940998487141</v>
      </c>
      <c r="CU117" s="35">
        <v>-25.119062027231468</v>
      </c>
      <c r="CV117" s="35">
        <v>-24.839183055975795</v>
      </c>
      <c r="CW117" s="35">
        <v>-24.616550680786688</v>
      </c>
      <c r="CX117" s="35">
        <v>-24.403237518910743</v>
      </c>
      <c r="CY117" s="35">
        <v>-24.189924357034798</v>
      </c>
      <c r="CZ117" s="35">
        <v>-23.976611195158849</v>
      </c>
      <c r="DA117" s="35">
        <v>-23.763298033282904</v>
      </c>
      <c r="DB117" s="35">
        <v>-23.549984871406959</v>
      </c>
      <c r="DC117" s="35">
        <v>-23.344545454545454</v>
      </c>
      <c r="DD117" s="35">
        <v>-23.162727272727274</v>
      </c>
      <c r="DE117" s="35">
        <v>-22.984545454545454</v>
      </c>
      <c r="DF117" s="35">
        <v>-22.808787878787879</v>
      </c>
      <c r="DG117" s="35">
        <v>-22.644545454545455</v>
      </c>
      <c r="DH117" s="35">
        <v>-22.484545454545454</v>
      </c>
      <c r="DI117" s="35">
        <v>-22.333030303030306</v>
      </c>
      <c r="DJ117" s="35">
        <v>-22.191497730711045</v>
      </c>
      <c r="DK117" s="35">
        <v>-22.055340393343421</v>
      </c>
      <c r="DL117" s="35">
        <v>-21.919183055975793</v>
      </c>
      <c r="DM117" s="35">
        <v>-21.783025718608169</v>
      </c>
      <c r="DN117" s="35">
        <v>-21.646868381240544</v>
      </c>
      <c r="DO117" s="35">
        <v>-21.51071104387292</v>
      </c>
      <c r="DP117" s="35">
        <v>-21.375521936459908</v>
      </c>
      <c r="DQ117" s="35">
        <v>-21.263570347957639</v>
      </c>
      <c r="DR117" s="35">
        <v>-21.151618759455371</v>
      </c>
      <c r="DS117" s="35">
        <v>-21.039667170953102</v>
      </c>
      <c r="DT117" s="35">
        <v>-20.927715582450833</v>
      </c>
      <c r="DU117" s="35">
        <v>-20.815763993948565</v>
      </c>
      <c r="DV117" s="35">
        <v>-20.703812405446293</v>
      </c>
      <c r="DW117" s="35">
        <v>-20.599667170953101</v>
      </c>
      <c r="DX117" s="35">
        <v>-20.505869894099849</v>
      </c>
      <c r="DY117" s="35">
        <v>-20.412072617246597</v>
      </c>
      <c r="DZ117" s="35">
        <v>-20.318275340393342</v>
      </c>
      <c r="EA117" s="35">
        <v>-20.22447806354009</v>
      </c>
      <c r="EB117" s="35">
        <v>-20.130680786686838</v>
      </c>
      <c r="EC117" s="35">
        <v>-20.036883509833586</v>
      </c>
      <c r="ED117" s="35">
        <v>-19.954151515151516</v>
      </c>
      <c r="EE117" s="35">
        <v>-19.873848484848484</v>
      </c>
      <c r="EF117" s="35">
        <v>-19.793545454545452</v>
      </c>
      <c r="EG117" s="35">
        <v>-19.713242424242424</v>
      </c>
      <c r="EH117" s="35">
        <v>-19.632939393939392</v>
      </c>
      <c r="EI117" s="35">
        <v>-19.552636363636363</v>
      </c>
      <c r="EJ117" s="35">
        <v>-19.474689863842659</v>
      </c>
      <c r="EK117" s="35">
        <v>-19.405098335854763</v>
      </c>
      <c r="EL117" s="35">
        <v>-19.335506807866867</v>
      </c>
      <c r="EM117" s="35">
        <v>-19.265915279878971</v>
      </c>
      <c r="EN117" s="35">
        <v>-19.196323751891075</v>
      </c>
      <c r="EO117" s="35">
        <v>-19.126732223903176</v>
      </c>
      <c r="EP117" s="35">
        <v>-19.05714069591528</v>
      </c>
      <c r="EQ117" s="35">
        <v>-18.993086232980335</v>
      </c>
      <c r="ER117" s="35">
        <v>-18.932571860816946</v>
      </c>
      <c r="ES117" s="35">
        <v>-18.872057488653557</v>
      </c>
      <c r="ET117" s="35">
        <v>-18.811543116490167</v>
      </c>
      <c r="EU117" s="35">
        <v>-18.751028744326778</v>
      </c>
      <c r="EV117" s="35">
        <v>-18.690514372163388</v>
      </c>
      <c r="EW117" s="35">
        <v>-18.63</v>
      </c>
    </row>
    <row r="118" spans="1:153" ht="21.75" hidden="1" thickBot="1" x14ac:dyDescent="0.4">
      <c r="A118" s="85" t="s">
        <v>6</v>
      </c>
      <c r="B118" s="35">
        <v>0.96572133131618765</v>
      </c>
      <c r="C118" s="35">
        <v>0.9622720121028745</v>
      </c>
      <c r="D118" s="35">
        <v>0.95882269288956135</v>
      </c>
      <c r="E118" s="35">
        <v>0.95537337367624819</v>
      </c>
      <c r="F118" s="35">
        <v>0.94829924357034789</v>
      </c>
      <c r="G118" s="35">
        <v>0.89953978819969738</v>
      </c>
      <c r="H118" s="35">
        <v>0.85078033282904686</v>
      </c>
      <c r="I118" s="35">
        <v>0.80202087745839634</v>
      </c>
      <c r="J118" s="35">
        <v>0.75326142208774582</v>
      </c>
      <c r="K118" s="35">
        <v>0.70450196671709531</v>
      </c>
      <c r="L118" s="35">
        <v>0.65574251134644479</v>
      </c>
      <c r="M118" s="35">
        <v>0.60177821482602123</v>
      </c>
      <c r="N118" s="35">
        <v>0.54194462934947052</v>
      </c>
      <c r="O118" s="35">
        <v>0.48211104387291981</v>
      </c>
      <c r="P118" s="35">
        <v>0.4222774583963691</v>
      </c>
      <c r="Q118" s="35">
        <v>0.36244387291981839</v>
      </c>
      <c r="R118" s="35">
        <v>0.30261028744326768</v>
      </c>
      <c r="S118" s="35">
        <v>0.24277670196671697</v>
      </c>
      <c r="T118" s="35">
        <v>0.17939122541603619</v>
      </c>
      <c r="U118" s="35">
        <v>0.11542753403933423</v>
      </c>
      <c r="V118" s="35">
        <v>5.1463842662632292E-2</v>
      </c>
      <c r="W118" s="35">
        <v>-1.2499848714069645E-2</v>
      </c>
      <c r="X118" s="35">
        <v>-7.6463540090771609E-2</v>
      </c>
      <c r="Y118" s="35">
        <v>-0.14042723146747355</v>
      </c>
      <c r="Z118" s="35">
        <v>-0.20461212121212122</v>
      </c>
      <c r="AA118" s="35">
        <v>-0.26946060606060607</v>
      </c>
      <c r="AB118" s="35">
        <v>-0.33434545454545456</v>
      </c>
      <c r="AC118" s="35">
        <v>-0.39925454545454547</v>
      </c>
      <c r="AD118" s="35">
        <v>-0.46416363636363639</v>
      </c>
      <c r="AE118" s="35">
        <v>-0.52900000000000003</v>
      </c>
      <c r="AF118" s="35">
        <v>-0.59366666666666668</v>
      </c>
      <c r="AG118" s="35">
        <v>-0.65786656580937963</v>
      </c>
      <c r="AH118" s="35">
        <v>-0.72181512859304076</v>
      </c>
      <c r="AI118" s="35">
        <v>-0.78576369137670188</v>
      </c>
      <c r="AJ118" s="35">
        <v>-0.84971225416036289</v>
      </c>
      <c r="AK118" s="35">
        <v>-0.91366081694402401</v>
      </c>
      <c r="AL118" s="35">
        <v>-0.97760937972768502</v>
      </c>
      <c r="AM118" s="35">
        <v>-1.041487140695915</v>
      </c>
      <c r="AN118" s="35">
        <v>-1.1036656580937971</v>
      </c>
      <c r="AO118" s="35">
        <v>-1.1658441754916791</v>
      </c>
      <c r="AP118" s="35">
        <v>-1.228022692889561</v>
      </c>
      <c r="AQ118" s="35">
        <v>-1.2902012102874429</v>
      </c>
      <c r="AR118" s="35">
        <v>-1.3523797276853249</v>
      </c>
      <c r="AS118" s="35">
        <v>-1.414558245083207</v>
      </c>
      <c r="AT118" s="35">
        <v>-1.4758910741301057</v>
      </c>
      <c r="AU118" s="35">
        <v>-1.5361028744326777</v>
      </c>
      <c r="AV118" s="35">
        <v>-1.5963146747352495</v>
      </c>
      <c r="AW118" s="35">
        <v>-1.6565264750378215</v>
      </c>
      <c r="AX118" s="35">
        <v>-1.7167382753403935</v>
      </c>
      <c r="AY118" s="35">
        <v>-1.7769500756429655</v>
      </c>
      <c r="AZ118" s="35">
        <v>-1.8371618759455375</v>
      </c>
      <c r="BA118" s="35">
        <v>-1.8955848484848488</v>
      </c>
      <c r="BB118" s="35">
        <v>-1.9536151515151519</v>
      </c>
      <c r="BC118" s="35">
        <v>-2.0116454545454547</v>
      </c>
      <c r="BD118" s="35">
        <v>-2.0696757575757578</v>
      </c>
      <c r="BE118" s="35">
        <v>-2.1277060606060609</v>
      </c>
      <c r="BF118" s="35">
        <v>-2.1857363636363636</v>
      </c>
      <c r="BG118" s="35">
        <v>-2.24324810892587</v>
      </c>
      <c r="BH118" s="35">
        <v>-2.2989213313161878</v>
      </c>
      <c r="BI118" s="35">
        <v>-2.3545945537065056</v>
      </c>
      <c r="BJ118" s="35">
        <v>-2.4102677760968234</v>
      </c>
      <c r="BK118" s="35">
        <v>-2.4659409984871408</v>
      </c>
      <c r="BL118" s="35">
        <v>-2.5216142208774586</v>
      </c>
      <c r="BM118" s="35">
        <v>-2.5772874432677764</v>
      </c>
      <c r="BN118" s="35">
        <v>-2.6316686838124057</v>
      </c>
      <c r="BO118" s="35">
        <v>-2.6852239031770049</v>
      </c>
      <c r="BP118" s="35">
        <v>-2.7387791225416036</v>
      </c>
      <c r="BQ118" s="35">
        <v>-2.7923343419062028</v>
      </c>
      <c r="BR118" s="35">
        <v>-2.8458895612708019</v>
      </c>
      <c r="BS118" s="35">
        <v>-2.8994447806354007</v>
      </c>
      <c r="BT118" s="35">
        <v>-2.9529999999999998</v>
      </c>
      <c r="CD118" s="85" t="s">
        <v>6</v>
      </c>
      <c r="CE118" s="35">
        <v>0.96572133131618765</v>
      </c>
      <c r="CF118" s="35">
        <v>0.9622720121028745</v>
      </c>
      <c r="CG118" s="35">
        <v>0.95882269288956135</v>
      </c>
      <c r="CH118" s="35">
        <v>0.95537337367624819</v>
      </c>
      <c r="CI118" s="35">
        <v>0.94829924357034789</v>
      </c>
      <c r="CJ118" s="35">
        <v>0.89953978819969738</v>
      </c>
      <c r="CK118" s="35">
        <v>0.85078033282904686</v>
      </c>
      <c r="CL118" s="35">
        <v>0.80202087745839634</v>
      </c>
      <c r="CM118" s="35">
        <v>0.75326142208774582</v>
      </c>
      <c r="CN118" s="35">
        <v>0.70450196671709531</v>
      </c>
      <c r="CO118" s="35">
        <v>0.65574251134644479</v>
      </c>
      <c r="CP118" s="35">
        <v>0.60177821482602123</v>
      </c>
      <c r="CQ118" s="35">
        <v>0.54194462934947052</v>
      </c>
      <c r="CR118" s="35">
        <v>0.48211104387291981</v>
      </c>
      <c r="CS118" s="35">
        <v>0.4222774583963691</v>
      </c>
      <c r="CT118" s="35">
        <v>0.36244387291981839</v>
      </c>
      <c r="CU118" s="35">
        <v>0.30261028744326768</v>
      </c>
      <c r="CV118" s="35">
        <v>0.24277670196671697</v>
      </c>
      <c r="CW118" s="35">
        <v>0.17939122541603619</v>
      </c>
      <c r="CX118" s="35">
        <v>0.11542753403933423</v>
      </c>
      <c r="CY118" s="35">
        <v>5.1463842662632292E-2</v>
      </c>
      <c r="CZ118" s="35">
        <v>-1.2499848714069645E-2</v>
      </c>
      <c r="DA118" s="35">
        <v>-7.6463540090771609E-2</v>
      </c>
      <c r="DB118" s="35">
        <v>-0.14042723146747355</v>
      </c>
      <c r="DC118" s="35">
        <v>-0.20461212121212122</v>
      </c>
      <c r="DD118" s="35">
        <v>-0.26946060606060607</v>
      </c>
      <c r="DE118" s="35">
        <v>-0.33434545454545456</v>
      </c>
      <c r="DF118" s="35">
        <v>-0.39925454545454547</v>
      </c>
      <c r="DG118" s="35">
        <v>-0.46416363636363639</v>
      </c>
      <c r="DH118" s="35">
        <v>-0.52900000000000003</v>
      </c>
      <c r="DI118" s="35">
        <v>-0.59366666666666668</v>
      </c>
      <c r="DJ118" s="35">
        <v>-0.65786656580937963</v>
      </c>
      <c r="DK118" s="35">
        <v>-0.72181512859304076</v>
      </c>
      <c r="DL118" s="35">
        <v>-0.78576369137670188</v>
      </c>
      <c r="DM118" s="35">
        <v>-0.84971225416036289</v>
      </c>
      <c r="DN118" s="35">
        <v>-0.91366081694402401</v>
      </c>
      <c r="DO118" s="35">
        <v>-0.97760937972768502</v>
      </c>
      <c r="DP118" s="35">
        <v>-1.041487140695915</v>
      </c>
      <c r="DQ118" s="35">
        <v>-1.1036656580937971</v>
      </c>
      <c r="DR118" s="35">
        <v>-1.1658441754916791</v>
      </c>
      <c r="DS118" s="35">
        <v>-1.228022692889561</v>
      </c>
      <c r="DT118" s="35">
        <v>-1.2902012102874429</v>
      </c>
      <c r="DU118" s="35">
        <v>-1.3523797276853249</v>
      </c>
      <c r="DV118" s="35">
        <v>-1.414558245083207</v>
      </c>
      <c r="DW118" s="35">
        <v>-1.4758910741301057</v>
      </c>
      <c r="DX118" s="35">
        <v>-1.5361028744326777</v>
      </c>
      <c r="DY118" s="35">
        <v>-1.5963146747352495</v>
      </c>
      <c r="DZ118" s="35">
        <v>-1.6565264750378215</v>
      </c>
      <c r="EA118" s="35">
        <v>-1.7167382753403935</v>
      </c>
      <c r="EB118" s="35">
        <v>-1.7769500756429655</v>
      </c>
      <c r="EC118" s="35">
        <v>-1.8371618759455375</v>
      </c>
      <c r="ED118" s="35">
        <v>-1.8955848484848488</v>
      </c>
      <c r="EE118" s="35">
        <v>-1.9536151515151519</v>
      </c>
      <c r="EF118" s="35">
        <v>-2.0116454545454547</v>
      </c>
      <c r="EG118" s="35">
        <v>-2.0696757575757578</v>
      </c>
      <c r="EH118" s="35">
        <v>-2.1277060606060609</v>
      </c>
      <c r="EI118" s="35">
        <v>-2.1857363636363636</v>
      </c>
      <c r="EJ118" s="35">
        <v>-2.24324810892587</v>
      </c>
      <c r="EK118" s="35">
        <v>-2.2989213313161878</v>
      </c>
      <c r="EL118" s="35">
        <v>-2.3545945537065056</v>
      </c>
      <c r="EM118" s="35">
        <v>-2.4102677760968234</v>
      </c>
      <c r="EN118" s="35">
        <v>-2.4659409984871408</v>
      </c>
      <c r="EO118" s="35">
        <v>-2.5216142208774586</v>
      </c>
      <c r="EP118" s="35">
        <v>-2.5772874432677764</v>
      </c>
      <c r="EQ118" s="35">
        <v>-2.6316686838124057</v>
      </c>
      <c r="ER118" s="35">
        <v>-2.6852239031770049</v>
      </c>
      <c r="ES118" s="35">
        <v>-2.7387791225416036</v>
      </c>
      <c r="ET118" s="35">
        <v>-2.7923343419062028</v>
      </c>
      <c r="EU118" s="35">
        <v>-2.8458895612708019</v>
      </c>
      <c r="EV118" s="35">
        <v>-2.8994447806354007</v>
      </c>
      <c r="EW118" s="35">
        <v>-2.9529999999999998</v>
      </c>
    </row>
    <row r="119" spans="1:153" ht="21.75" hidden="1" thickBot="1" x14ac:dyDescent="0.4">
      <c r="A119" s="85" t="s">
        <v>7</v>
      </c>
      <c r="B119" s="35">
        <v>-32.706354009077153</v>
      </c>
      <c r="C119" s="35">
        <v>-32.061875945537061</v>
      </c>
      <c r="D119" s="35">
        <v>-31.417397881996973</v>
      </c>
      <c r="E119" s="35">
        <v>-30.772919818456884</v>
      </c>
      <c r="F119" s="35">
        <v>-30.144538577912254</v>
      </c>
      <c r="G119" s="35">
        <v>-29.701270801815429</v>
      </c>
      <c r="H119" s="35">
        <v>-29.258003025718608</v>
      </c>
      <c r="I119" s="35">
        <v>-28.814735249621783</v>
      </c>
      <c r="J119" s="35">
        <v>-28.371467473524962</v>
      </c>
      <c r="K119" s="35">
        <v>-27.928199697428141</v>
      </c>
      <c r="L119" s="35">
        <v>-27.484931921331317</v>
      </c>
      <c r="M119" s="35">
        <v>-27.100680786686837</v>
      </c>
      <c r="N119" s="35">
        <v>-26.782980332829048</v>
      </c>
      <c r="O119" s="35">
        <v>-26.465279878971256</v>
      </c>
      <c r="P119" s="35">
        <v>-26.147579425113463</v>
      </c>
      <c r="Q119" s="35">
        <v>-25.82987897125567</v>
      </c>
      <c r="R119" s="35">
        <v>-25.512178517397881</v>
      </c>
      <c r="S119" s="35">
        <v>-25.194478063540089</v>
      </c>
      <c r="T119" s="35">
        <v>-24.945733736762477</v>
      </c>
      <c r="U119" s="35">
        <v>-24.708214826021177</v>
      </c>
      <c r="V119" s="35">
        <v>-24.470695915279876</v>
      </c>
      <c r="W119" s="35">
        <v>-24.233177004538575</v>
      </c>
      <c r="X119" s="35">
        <v>-23.995658093797275</v>
      </c>
      <c r="Y119" s="35">
        <v>-23.758139183055974</v>
      </c>
      <c r="Z119" s="35">
        <v>-23.528484848484847</v>
      </c>
      <c r="AA119" s="35">
        <v>-23.322424242424241</v>
      </c>
      <c r="AB119" s="35">
        <v>-23.127272727272725</v>
      </c>
      <c r="AC119" s="35">
        <v>-22.939393939393938</v>
      </c>
      <c r="AD119" s="35">
        <v>-22.757272727272728</v>
      </c>
      <c r="AE119" s="35">
        <v>-22.579090909090908</v>
      </c>
      <c r="AF119" s="35">
        <v>-22.40939393939394</v>
      </c>
      <c r="AG119" s="35">
        <v>-22.25461422087746</v>
      </c>
      <c r="AH119" s="35">
        <v>-22.10786686838124</v>
      </c>
      <c r="AI119" s="35">
        <v>-21.961119515885024</v>
      </c>
      <c r="AJ119" s="35">
        <v>-21.814372163388803</v>
      </c>
      <c r="AK119" s="35">
        <v>-21.667624810892587</v>
      </c>
      <c r="AL119" s="35">
        <v>-21.52087745839637</v>
      </c>
      <c r="AM119" s="35">
        <v>-21.375158850226928</v>
      </c>
      <c r="AN119" s="35">
        <v>-21.254130105900149</v>
      </c>
      <c r="AO119" s="35">
        <v>-21.133101361573374</v>
      </c>
      <c r="AP119" s="35">
        <v>-21.012072617246595</v>
      </c>
      <c r="AQ119" s="35">
        <v>-20.891043872919816</v>
      </c>
      <c r="AR119" s="35">
        <v>-20.770015128593041</v>
      </c>
      <c r="AS119" s="35">
        <v>-20.648986384266262</v>
      </c>
      <c r="AT119" s="35">
        <v>-20.536414523449317</v>
      </c>
      <c r="AU119" s="35">
        <v>-20.435052950075644</v>
      </c>
      <c r="AV119" s="35">
        <v>-20.333691376701967</v>
      </c>
      <c r="AW119" s="35">
        <v>-20.232329803328291</v>
      </c>
      <c r="AX119" s="35">
        <v>-20.130968229954615</v>
      </c>
      <c r="AY119" s="35">
        <v>-20.029606656580938</v>
      </c>
      <c r="AZ119" s="35">
        <v>-19.928245083207262</v>
      </c>
      <c r="BA119" s="35">
        <v>-19.840424242424241</v>
      </c>
      <c r="BB119" s="35">
        <v>-19.755575757575759</v>
      </c>
      <c r="BC119" s="35">
        <v>-19.670727272727273</v>
      </c>
      <c r="BD119" s="35">
        <v>-19.585878787878787</v>
      </c>
      <c r="BE119" s="35">
        <v>-19.501030303030305</v>
      </c>
      <c r="BF119" s="35">
        <v>-19.416181818181819</v>
      </c>
      <c r="BG119" s="35">
        <v>-19.334024205748868</v>
      </c>
      <c r="BH119" s="35">
        <v>-19.261406959152801</v>
      </c>
      <c r="BI119" s="35">
        <v>-19.188789712556733</v>
      </c>
      <c r="BJ119" s="35">
        <v>-19.116172465960666</v>
      </c>
      <c r="BK119" s="35">
        <v>-19.043555219364599</v>
      </c>
      <c r="BL119" s="35">
        <v>-18.970937972768532</v>
      </c>
      <c r="BM119" s="35">
        <v>-18.898320726172468</v>
      </c>
      <c r="BN119" s="35">
        <v>-18.831240544629349</v>
      </c>
      <c r="BO119" s="35">
        <v>-18.767700453857792</v>
      </c>
      <c r="BP119" s="35">
        <v>-18.704160363086235</v>
      </c>
      <c r="BQ119" s="35">
        <v>-18.640620272314674</v>
      </c>
      <c r="BR119" s="35">
        <v>-18.577080181543117</v>
      </c>
      <c r="BS119" s="35">
        <v>-18.513540090771556</v>
      </c>
      <c r="BT119" s="35">
        <v>-18.45</v>
      </c>
      <c r="CD119" s="85" t="s">
        <v>7</v>
      </c>
      <c r="CE119" s="35">
        <v>-32.706354009077153</v>
      </c>
      <c r="CF119" s="35">
        <v>-32.061875945537061</v>
      </c>
      <c r="CG119" s="35">
        <v>-31.417397881996973</v>
      </c>
      <c r="CH119" s="35">
        <v>-30.772919818456884</v>
      </c>
      <c r="CI119" s="35">
        <v>-30.144538577912254</v>
      </c>
      <c r="CJ119" s="35">
        <v>-29.701270801815429</v>
      </c>
      <c r="CK119" s="35">
        <v>-29.258003025718608</v>
      </c>
      <c r="CL119" s="35">
        <v>-28.814735249621783</v>
      </c>
      <c r="CM119" s="35">
        <v>-28.371467473524962</v>
      </c>
      <c r="CN119" s="35">
        <v>-27.928199697428141</v>
      </c>
      <c r="CO119" s="35">
        <v>-27.484931921331317</v>
      </c>
      <c r="CP119" s="35">
        <v>-27.100680786686837</v>
      </c>
      <c r="CQ119" s="35">
        <v>-26.782980332829048</v>
      </c>
      <c r="CR119" s="35">
        <v>-26.465279878971256</v>
      </c>
      <c r="CS119" s="35">
        <v>-26.147579425113463</v>
      </c>
      <c r="CT119" s="35">
        <v>-25.82987897125567</v>
      </c>
      <c r="CU119" s="35">
        <v>-25.512178517397881</v>
      </c>
      <c r="CV119" s="35">
        <v>-25.194478063540089</v>
      </c>
      <c r="CW119" s="35">
        <v>-24.945733736762477</v>
      </c>
      <c r="CX119" s="35">
        <v>-24.708214826021177</v>
      </c>
      <c r="CY119" s="35">
        <v>-24.470695915279876</v>
      </c>
      <c r="CZ119" s="35">
        <v>-24.233177004538575</v>
      </c>
      <c r="DA119" s="35">
        <v>-23.995658093797275</v>
      </c>
      <c r="DB119" s="35">
        <v>-23.758139183055974</v>
      </c>
      <c r="DC119" s="35">
        <v>-23.528484848484847</v>
      </c>
      <c r="DD119" s="35">
        <v>-23.322424242424241</v>
      </c>
      <c r="DE119" s="35">
        <v>-23.127272727272725</v>
      </c>
      <c r="DF119" s="35">
        <v>-22.939393939393938</v>
      </c>
      <c r="DG119" s="35">
        <v>-22.757272727272728</v>
      </c>
      <c r="DH119" s="35">
        <v>-22.579090909090908</v>
      </c>
      <c r="DI119" s="35">
        <v>-22.40939393939394</v>
      </c>
      <c r="DJ119" s="35">
        <v>-22.25461422087746</v>
      </c>
      <c r="DK119" s="35">
        <v>-22.10786686838124</v>
      </c>
      <c r="DL119" s="35">
        <v>-21.961119515885024</v>
      </c>
      <c r="DM119" s="35">
        <v>-21.814372163388803</v>
      </c>
      <c r="DN119" s="35">
        <v>-21.667624810892587</v>
      </c>
      <c r="DO119" s="35">
        <v>-21.52087745839637</v>
      </c>
      <c r="DP119" s="35">
        <v>-21.375158850226928</v>
      </c>
      <c r="DQ119" s="35">
        <v>-21.254130105900149</v>
      </c>
      <c r="DR119" s="35">
        <v>-21.133101361573374</v>
      </c>
      <c r="DS119" s="35">
        <v>-21.012072617246595</v>
      </c>
      <c r="DT119" s="35">
        <v>-20.891043872919816</v>
      </c>
      <c r="DU119" s="35">
        <v>-20.770015128593041</v>
      </c>
      <c r="DV119" s="35">
        <v>-20.648986384266262</v>
      </c>
      <c r="DW119" s="35">
        <v>-20.536414523449317</v>
      </c>
      <c r="DX119" s="35">
        <v>-20.435052950075644</v>
      </c>
      <c r="DY119" s="35">
        <v>-20.333691376701967</v>
      </c>
      <c r="DZ119" s="35">
        <v>-20.232329803328291</v>
      </c>
      <c r="EA119" s="35">
        <v>-20.130968229954615</v>
      </c>
      <c r="EB119" s="35">
        <v>-20.029606656580938</v>
      </c>
      <c r="EC119" s="35">
        <v>-19.928245083207262</v>
      </c>
      <c r="ED119" s="35">
        <v>-19.840424242424241</v>
      </c>
      <c r="EE119" s="35">
        <v>-19.755575757575759</v>
      </c>
      <c r="EF119" s="35">
        <v>-19.670727272727273</v>
      </c>
      <c r="EG119" s="35">
        <v>-19.585878787878787</v>
      </c>
      <c r="EH119" s="35">
        <v>-19.501030303030305</v>
      </c>
      <c r="EI119" s="35">
        <v>-19.416181818181819</v>
      </c>
      <c r="EJ119" s="35">
        <v>-19.334024205748868</v>
      </c>
      <c r="EK119" s="35">
        <v>-19.261406959152801</v>
      </c>
      <c r="EL119" s="35">
        <v>-19.188789712556733</v>
      </c>
      <c r="EM119" s="35">
        <v>-19.116172465960666</v>
      </c>
      <c r="EN119" s="35">
        <v>-19.043555219364599</v>
      </c>
      <c r="EO119" s="35">
        <v>-18.970937972768532</v>
      </c>
      <c r="EP119" s="35">
        <v>-18.898320726172468</v>
      </c>
      <c r="EQ119" s="35">
        <v>-18.831240544629349</v>
      </c>
      <c r="ER119" s="35">
        <v>-18.767700453857792</v>
      </c>
      <c r="ES119" s="35">
        <v>-18.704160363086235</v>
      </c>
      <c r="ET119" s="35">
        <v>-18.640620272314674</v>
      </c>
      <c r="EU119" s="35">
        <v>-18.577080181543117</v>
      </c>
      <c r="EV119" s="35">
        <v>-18.513540090771556</v>
      </c>
      <c r="EW119" s="35">
        <v>-18.45</v>
      </c>
    </row>
    <row r="120" spans="1:153" ht="21.75" hidden="1" thickBot="1" x14ac:dyDescent="0.4">
      <c r="A120" s="90"/>
      <c r="CD120" s="90"/>
      <c r="CE120" s="35"/>
      <c r="CF120" s="35"/>
      <c r="CG120" s="35"/>
      <c r="CH120" s="35"/>
      <c r="CI120" s="35"/>
      <c r="CJ120" s="35"/>
      <c r="CK120" s="35"/>
      <c r="CL120" s="35"/>
      <c r="CM120" s="35"/>
      <c r="CN120" s="35"/>
      <c r="CO120" s="35"/>
      <c r="CP120" s="35"/>
      <c r="CQ120" s="35"/>
      <c r="CR120" s="35"/>
      <c r="CS120" s="35"/>
      <c r="CT120" s="35"/>
      <c r="CU120" s="35"/>
      <c r="CV120" s="35"/>
      <c r="CW120" s="35"/>
      <c r="CX120" s="35"/>
      <c r="CY120" s="35"/>
      <c r="CZ120" s="35"/>
      <c r="DA120" s="35"/>
      <c r="DB120" s="35"/>
      <c r="DC120" s="35"/>
      <c r="DD120" s="35"/>
      <c r="DE120" s="35"/>
      <c r="DF120" s="35"/>
      <c r="DG120" s="35"/>
      <c r="DH120" s="35"/>
      <c r="DI120" s="35"/>
      <c r="DJ120" s="35"/>
      <c r="DK120" s="35"/>
      <c r="DL120" s="35"/>
      <c r="DM120" s="35"/>
      <c r="DN120" s="35"/>
      <c r="DO120" s="35"/>
      <c r="DP120" s="35"/>
      <c r="DQ120" s="35"/>
      <c r="DR120" s="35"/>
      <c r="DS120" s="35"/>
      <c r="DT120" s="35"/>
      <c r="DU120" s="35"/>
      <c r="DV120" s="35"/>
      <c r="DW120" s="35"/>
      <c r="DX120" s="35"/>
      <c r="DY120" s="35"/>
      <c r="DZ120" s="35"/>
      <c r="EA120" s="35"/>
      <c r="EB120" s="35"/>
      <c r="EC120" s="35"/>
      <c r="ED120" s="35"/>
      <c r="EE120" s="35"/>
      <c r="EF120" s="35"/>
      <c r="EG120" s="35"/>
      <c r="EH120" s="35"/>
      <c r="EI120" s="35"/>
      <c r="EJ120" s="35"/>
      <c r="EK120" s="35"/>
      <c r="EL120" s="35"/>
      <c r="EM120" s="35"/>
      <c r="EN120" s="35"/>
      <c r="EO120" s="35"/>
      <c r="EP120" s="35"/>
      <c r="EQ120" s="35"/>
      <c r="ER120" s="35"/>
      <c r="ES120" s="35"/>
      <c r="ET120" s="35"/>
      <c r="EU120" s="35"/>
      <c r="EV120" s="35"/>
      <c r="EW120" s="35"/>
    </row>
    <row r="121" spans="1:153" ht="21.75" hidden="1" thickBot="1" x14ac:dyDescent="0.4">
      <c r="A121" s="90"/>
      <c r="CD121" s="90"/>
      <c r="CE121" s="35"/>
      <c r="CF121" s="35"/>
      <c r="CG121" s="35"/>
      <c r="CH121" s="35"/>
      <c r="CI121" s="35"/>
      <c r="CJ121" s="35"/>
      <c r="CK121" s="35"/>
      <c r="CL121" s="35"/>
      <c r="CM121" s="35"/>
      <c r="CN121" s="35"/>
      <c r="CO121" s="35"/>
      <c r="CP121" s="35"/>
      <c r="CQ121" s="35"/>
      <c r="CR121" s="35"/>
      <c r="CS121" s="35"/>
      <c r="CT121" s="35"/>
      <c r="CU121" s="35"/>
      <c r="CV121" s="35"/>
      <c r="CW121" s="35"/>
      <c r="CX121" s="35"/>
      <c r="CY121" s="35"/>
      <c r="CZ121" s="35"/>
      <c r="DA121" s="35"/>
      <c r="DB121" s="35"/>
      <c r="DC121" s="35"/>
      <c r="DD121" s="35"/>
      <c r="DE121" s="35"/>
      <c r="DF121" s="35"/>
      <c r="DG121" s="35"/>
      <c r="DH121" s="35"/>
      <c r="DI121" s="35"/>
      <c r="DJ121" s="35"/>
      <c r="DK121" s="35"/>
      <c r="DL121" s="35"/>
      <c r="DM121" s="35"/>
      <c r="DN121" s="35"/>
      <c r="DO121" s="35"/>
      <c r="DP121" s="35"/>
      <c r="DQ121" s="35"/>
      <c r="DR121" s="35"/>
      <c r="DS121" s="35"/>
      <c r="DT121" s="35"/>
      <c r="DU121" s="35"/>
      <c r="DV121" s="35"/>
      <c r="DW121" s="35"/>
      <c r="DX121" s="35"/>
      <c r="DY121" s="35"/>
      <c r="DZ121" s="35"/>
      <c r="EA121" s="35"/>
      <c r="EB121" s="35"/>
      <c r="EC121" s="35"/>
      <c r="ED121" s="35"/>
      <c r="EE121" s="35"/>
      <c r="EF121" s="35"/>
      <c r="EG121" s="35"/>
      <c r="EH121" s="35"/>
      <c r="EI121" s="35"/>
      <c r="EJ121" s="35"/>
      <c r="EK121" s="35"/>
      <c r="EL121" s="35"/>
      <c r="EM121" s="35"/>
      <c r="EN121" s="35"/>
      <c r="EO121" s="35"/>
      <c r="EP121" s="35"/>
      <c r="EQ121" s="35"/>
      <c r="ER121" s="35"/>
      <c r="ES121" s="35"/>
      <c r="ET121" s="35"/>
      <c r="EU121" s="35"/>
      <c r="EV121" s="35"/>
      <c r="EW121" s="35"/>
    </row>
    <row r="122" spans="1:153" ht="21.75" hidden="1" thickBot="1" x14ac:dyDescent="0.4">
      <c r="A122" s="90"/>
      <c r="CD122" s="90"/>
      <c r="CE122" s="35"/>
      <c r="CF122" s="35"/>
      <c r="CG122" s="35"/>
      <c r="CH122" s="35"/>
      <c r="CI122" s="35"/>
      <c r="CJ122" s="35"/>
      <c r="CK122" s="35"/>
      <c r="CL122" s="35"/>
      <c r="CM122" s="35"/>
      <c r="CN122" s="35"/>
      <c r="CO122" s="35"/>
      <c r="CP122" s="35"/>
      <c r="CQ122" s="35"/>
      <c r="CR122" s="35"/>
      <c r="CS122" s="35"/>
      <c r="CT122" s="35"/>
      <c r="CU122" s="35"/>
      <c r="CV122" s="35"/>
      <c r="CW122" s="35"/>
      <c r="CX122" s="35"/>
      <c r="CY122" s="35"/>
      <c r="CZ122" s="35"/>
      <c r="DA122" s="35"/>
      <c r="DB122" s="35"/>
      <c r="DC122" s="35"/>
      <c r="DD122" s="35"/>
      <c r="DE122" s="35"/>
      <c r="DF122" s="35"/>
      <c r="DG122" s="35"/>
      <c r="DH122" s="35"/>
      <c r="DI122" s="35"/>
      <c r="DJ122" s="35"/>
      <c r="DK122" s="35"/>
      <c r="DL122" s="35"/>
      <c r="DM122" s="35"/>
      <c r="DN122" s="35"/>
      <c r="DO122" s="35"/>
      <c r="DP122" s="35"/>
      <c r="DQ122" s="35"/>
      <c r="DR122" s="35"/>
      <c r="DS122" s="35"/>
      <c r="DT122" s="35"/>
      <c r="DU122" s="35"/>
      <c r="DV122" s="35"/>
      <c r="DW122" s="35"/>
      <c r="DX122" s="35"/>
      <c r="DY122" s="35"/>
      <c r="DZ122" s="35"/>
      <c r="EA122" s="35"/>
      <c r="EB122" s="35"/>
      <c r="EC122" s="35"/>
      <c r="ED122" s="35"/>
      <c r="EE122" s="35"/>
      <c r="EF122" s="35"/>
      <c r="EG122" s="35"/>
      <c r="EH122" s="35"/>
      <c r="EI122" s="35"/>
      <c r="EJ122" s="35"/>
      <c r="EK122" s="35"/>
      <c r="EL122" s="35"/>
      <c r="EM122" s="35"/>
      <c r="EN122" s="35"/>
      <c r="EO122" s="35"/>
      <c r="EP122" s="35"/>
      <c r="EQ122" s="35"/>
      <c r="ER122" s="35"/>
      <c r="ES122" s="35"/>
      <c r="ET122" s="35"/>
      <c r="EU122" s="35"/>
      <c r="EV122" s="35"/>
      <c r="EW122" s="35"/>
    </row>
    <row r="123" spans="1:153" ht="21.75" hidden="1" thickBot="1" x14ac:dyDescent="0.4">
      <c r="A123" s="90"/>
      <c r="CD123" s="90"/>
      <c r="CE123" s="35"/>
      <c r="CF123" s="35"/>
      <c r="CG123" s="35"/>
      <c r="CH123" s="35"/>
      <c r="CI123" s="35"/>
      <c r="CJ123" s="35"/>
      <c r="CK123" s="35"/>
      <c r="CL123" s="35"/>
      <c r="CM123" s="35"/>
      <c r="CN123" s="35"/>
      <c r="CO123" s="35"/>
      <c r="CP123" s="35"/>
      <c r="CQ123" s="35"/>
      <c r="CR123" s="35"/>
      <c r="CS123" s="35"/>
      <c r="CT123" s="35"/>
      <c r="CU123" s="35"/>
      <c r="CV123" s="35"/>
      <c r="CW123" s="35"/>
      <c r="CX123" s="35"/>
      <c r="CY123" s="35"/>
      <c r="CZ123" s="35"/>
      <c r="DA123" s="35"/>
      <c r="DB123" s="35"/>
      <c r="DC123" s="35"/>
      <c r="DD123" s="35"/>
      <c r="DE123" s="35"/>
      <c r="DF123" s="35"/>
      <c r="DG123" s="35"/>
      <c r="DH123" s="35"/>
      <c r="DI123" s="35"/>
      <c r="DJ123" s="35"/>
      <c r="DK123" s="35"/>
      <c r="DL123" s="35"/>
      <c r="DM123" s="35"/>
      <c r="DN123" s="35"/>
      <c r="DO123" s="35"/>
      <c r="DP123" s="35"/>
      <c r="DQ123" s="35"/>
      <c r="DR123" s="35"/>
      <c r="DS123" s="35"/>
      <c r="DT123" s="35"/>
      <c r="DU123" s="35"/>
      <c r="DV123" s="35"/>
      <c r="DW123" s="35"/>
      <c r="DX123" s="35"/>
      <c r="DY123" s="35"/>
      <c r="DZ123" s="35"/>
      <c r="EA123" s="35"/>
      <c r="EB123" s="35"/>
      <c r="EC123" s="35"/>
      <c r="ED123" s="35"/>
      <c r="EE123" s="35"/>
      <c r="EF123" s="35"/>
      <c r="EG123" s="35"/>
      <c r="EH123" s="35"/>
      <c r="EI123" s="35"/>
      <c r="EJ123" s="35"/>
      <c r="EK123" s="35"/>
      <c r="EL123" s="35"/>
      <c r="EM123" s="35"/>
      <c r="EN123" s="35"/>
      <c r="EO123" s="35"/>
      <c r="EP123" s="35"/>
      <c r="EQ123" s="35"/>
      <c r="ER123" s="35"/>
      <c r="ES123" s="35"/>
      <c r="ET123" s="35"/>
      <c r="EU123" s="35"/>
      <c r="EV123" s="35"/>
      <c r="EW123" s="35"/>
    </row>
    <row r="124" spans="1:153" ht="21.75" hidden="1" thickBot="1" x14ac:dyDescent="0.4">
      <c r="A124" s="90"/>
      <c r="CD124" s="90"/>
      <c r="CE124" s="35"/>
      <c r="CF124" s="35"/>
      <c r="CG124" s="35"/>
      <c r="CH124" s="35"/>
      <c r="CI124" s="35"/>
      <c r="CJ124" s="35"/>
      <c r="CK124" s="35"/>
      <c r="CL124" s="35"/>
      <c r="CM124" s="35"/>
      <c r="CN124" s="35"/>
      <c r="CO124" s="35"/>
      <c r="CP124" s="35"/>
      <c r="CQ124" s="35"/>
      <c r="CR124" s="35"/>
      <c r="CS124" s="35"/>
      <c r="CT124" s="35"/>
      <c r="CU124" s="35"/>
      <c r="CV124" s="35"/>
      <c r="CW124" s="35"/>
      <c r="CX124" s="35"/>
      <c r="CY124" s="35"/>
      <c r="CZ124" s="35"/>
      <c r="DA124" s="35"/>
      <c r="DB124" s="35"/>
      <c r="DC124" s="35"/>
      <c r="DD124" s="35"/>
      <c r="DE124" s="35"/>
      <c r="DF124" s="35"/>
      <c r="DG124" s="35"/>
      <c r="DH124" s="35"/>
      <c r="DI124" s="35"/>
      <c r="DJ124" s="35"/>
      <c r="DK124" s="35"/>
      <c r="DL124" s="35"/>
      <c r="DM124" s="35"/>
      <c r="DN124" s="35"/>
      <c r="DO124" s="35"/>
      <c r="DP124" s="35"/>
      <c r="DQ124" s="35"/>
      <c r="DR124" s="35"/>
      <c r="DS124" s="35"/>
      <c r="DT124" s="35"/>
      <c r="DU124" s="35"/>
      <c r="DV124" s="35"/>
      <c r="DW124" s="35"/>
      <c r="DX124" s="35"/>
      <c r="DY124" s="35"/>
      <c r="DZ124" s="35"/>
      <c r="EA124" s="35"/>
      <c r="EB124" s="35"/>
      <c r="EC124" s="35"/>
      <c r="ED124" s="35"/>
      <c r="EE124" s="35"/>
      <c r="EF124" s="35"/>
      <c r="EG124" s="35"/>
      <c r="EH124" s="35"/>
      <c r="EI124" s="35"/>
      <c r="EJ124" s="35"/>
      <c r="EK124" s="35"/>
      <c r="EL124" s="35"/>
      <c r="EM124" s="35"/>
      <c r="EN124" s="35"/>
      <c r="EO124" s="35"/>
      <c r="EP124" s="35"/>
      <c r="EQ124" s="35"/>
      <c r="ER124" s="35"/>
      <c r="ES124" s="35"/>
      <c r="ET124" s="35"/>
      <c r="EU124" s="35"/>
      <c r="EV124" s="35"/>
      <c r="EW124" s="35"/>
    </row>
    <row r="125" spans="1:153" ht="21.75" hidden="1" thickBot="1" x14ac:dyDescent="0.4">
      <c r="A125" s="90"/>
      <c r="CD125" s="90"/>
      <c r="CE125" s="35"/>
      <c r="CF125" s="35"/>
      <c r="CG125" s="35"/>
      <c r="CH125" s="35"/>
      <c r="CI125" s="35"/>
      <c r="CJ125" s="35"/>
      <c r="CK125" s="35"/>
      <c r="CL125" s="35"/>
      <c r="CM125" s="35"/>
      <c r="CN125" s="35"/>
      <c r="CO125" s="35"/>
      <c r="CP125" s="35"/>
      <c r="CQ125" s="35"/>
      <c r="CR125" s="35"/>
      <c r="CS125" s="35"/>
      <c r="CT125" s="35"/>
      <c r="CU125" s="35"/>
      <c r="CV125" s="35"/>
      <c r="CW125" s="35"/>
      <c r="CX125" s="35"/>
      <c r="CY125" s="35"/>
      <c r="CZ125" s="35"/>
      <c r="DA125" s="35"/>
      <c r="DB125" s="35"/>
      <c r="DC125" s="35"/>
      <c r="DD125" s="35"/>
      <c r="DE125" s="35"/>
      <c r="DF125" s="35"/>
      <c r="DG125" s="35"/>
      <c r="DH125" s="35"/>
      <c r="DI125" s="35"/>
      <c r="DJ125" s="35"/>
      <c r="DK125" s="35"/>
      <c r="DL125" s="35"/>
      <c r="DM125" s="35"/>
      <c r="DN125" s="35"/>
      <c r="DO125" s="35"/>
      <c r="DP125" s="35"/>
      <c r="DQ125" s="35"/>
      <c r="DR125" s="35"/>
      <c r="DS125" s="35"/>
      <c r="DT125" s="35"/>
      <c r="DU125" s="35"/>
      <c r="DV125" s="35"/>
      <c r="DW125" s="35"/>
      <c r="DX125" s="35"/>
      <c r="DY125" s="35"/>
      <c r="DZ125" s="35"/>
      <c r="EA125" s="35"/>
      <c r="EB125" s="35"/>
      <c r="EC125" s="35"/>
      <c r="ED125" s="35"/>
      <c r="EE125" s="35"/>
      <c r="EF125" s="35"/>
      <c r="EG125" s="35"/>
      <c r="EH125" s="35"/>
      <c r="EI125" s="35"/>
      <c r="EJ125" s="35"/>
      <c r="EK125" s="35"/>
      <c r="EL125" s="35"/>
      <c r="EM125" s="35"/>
      <c r="EN125" s="35"/>
      <c r="EO125" s="35"/>
      <c r="EP125" s="35"/>
      <c r="EQ125" s="35"/>
      <c r="ER125" s="35"/>
      <c r="ES125" s="35"/>
      <c r="ET125" s="35"/>
      <c r="EU125" s="35"/>
      <c r="EV125" s="35"/>
      <c r="EW125" s="35"/>
    </row>
    <row r="126" spans="1:153" ht="21.75" hidden="1" thickBot="1" x14ac:dyDescent="0.4">
      <c r="A126" s="90"/>
      <c r="CD126" s="90"/>
      <c r="CE126" s="35"/>
      <c r="CF126" s="35"/>
      <c r="CG126" s="35"/>
      <c r="CH126" s="35"/>
      <c r="CI126" s="35"/>
      <c r="CJ126" s="35"/>
      <c r="CK126" s="35"/>
      <c r="CL126" s="35"/>
      <c r="CM126" s="35"/>
      <c r="CN126" s="35"/>
      <c r="CO126" s="35"/>
      <c r="CP126" s="35"/>
      <c r="CQ126" s="35"/>
      <c r="CR126" s="35"/>
      <c r="CS126" s="35"/>
      <c r="CT126" s="35"/>
      <c r="CU126" s="35"/>
      <c r="CV126" s="35"/>
      <c r="CW126" s="35"/>
      <c r="CX126" s="35"/>
      <c r="CY126" s="35"/>
      <c r="CZ126" s="35"/>
      <c r="DA126" s="35"/>
      <c r="DB126" s="35"/>
      <c r="DC126" s="35"/>
      <c r="DD126" s="35"/>
      <c r="DE126" s="35"/>
      <c r="DF126" s="35"/>
      <c r="DG126" s="35"/>
      <c r="DH126" s="35"/>
      <c r="DI126" s="35"/>
      <c r="DJ126" s="35"/>
      <c r="DK126" s="35"/>
      <c r="DL126" s="35"/>
      <c r="DM126" s="35"/>
      <c r="DN126" s="35"/>
      <c r="DO126" s="35"/>
      <c r="DP126" s="35"/>
      <c r="DQ126" s="35"/>
      <c r="DR126" s="35"/>
      <c r="DS126" s="35"/>
      <c r="DT126" s="35"/>
      <c r="DU126" s="35"/>
      <c r="DV126" s="35"/>
      <c r="DW126" s="35"/>
      <c r="DX126" s="35"/>
      <c r="DY126" s="35"/>
      <c r="DZ126" s="35"/>
      <c r="EA126" s="35"/>
      <c r="EB126" s="35"/>
      <c r="EC126" s="35"/>
      <c r="ED126" s="35"/>
      <c r="EE126" s="35"/>
      <c r="EF126" s="35"/>
      <c r="EG126" s="35"/>
      <c r="EH126" s="35"/>
      <c r="EI126" s="35"/>
      <c r="EJ126" s="35"/>
      <c r="EK126" s="35"/>
      <c r="EL126" s="35"/>
      <c r="EM126" s="35"/>
      <c r="EN126" s="35"/>
      <c r="EO126" s="35"/>
      <c r="EP126" s="35"/>
      <c r="EQ126" s="35"/>
      <c r="ER126" s="35"/>
      <c r="ES126" s="35"/>
      <c r="ET126" s="35"/>
      <c r="EU126" s="35"/>
      <c r="EV126" s="35"/>
      <c r="EW126" s="35"/>
    </row>
    <row r="127" spans="1:153" ht="21.75" hidden="1" thickBot="1" x14ac:dyDescent="0.4">
      <c r="A127" s="90"/>
      <c r="CD127" s="90"/>
      <c r="CE127" s="35"/>
      <c r="CF127" s="35"/>
      <c r="CG127" s="35"/>
      <c r="CH127" s="35"/>
      <c r="CI127" s="35"/>
      <c r="CJ127" s="35"/>
      <c r="CK127" s="35"/>
      <c r="CL127" s="35"/>
      <c r="CM127" s="35"/>
      <c r="CN127" s="35"/>
      <c r="CO127" s="35"/>
      <c r="CP127" s="35"/>
      <c r="CQ127" s="35"/>
      <c r="CR127" s="35"/>
      <c r="CS127" s="35"/>
      <c r="CT127" s="35"/>
      <c r="CU127" s="35"/>
      <c r="CV127" s="35"/>
      <c r="CW127" s="35"/>
      <c r="CX127" s="35"/>
      <c r="CY127" s="35"/>
      <c r="CZ127" s="35"/>
      <c r="DA127" s="35"/>
      <c r="DB127" s="35"/>
      <c r="DC127" s="35"/>
      <c r="DD127" s="35"/>
      <c r="DE127" s="35"/>
      <c r="DF127" s="35"/>
      <c r="DG127" s="35"/>
      <c r="DH127" s="35"/>
      <c r="DI127" s="35"/>
      <c r="DJ127" s="35"/>
      <c r="DK127" s="35"/>
      <c r="DL127" s="35"/>
      <c r="DM127" s="35"/>
      <c r="DN127" s="35"/>
      <c r="DO127" s="35"/>
      <c r="DP127" s="35"/>
      <c r="DQ127" s="35"/>
      <c r="DR127" s="35"/>
      <c r="DS127" s="35"/>
      <c r="DT127" s="35"/>
      <c r="DU127" s="35"/>
      <c r="DV127" s="35"/>
      <c r="DW127" s="35"/>
      <c r="DX127" s="35"/>
      <c r="DY127" s="35"/>
      <c r="DZ127" s="35"/>
      <c r="EA127" s="35"/>
      <c r="EB127" s="35"/>
      <c r="EC127" s="35"/>
      <c r="ED127" s="35"/>
      <c r="EE127" s="35"/>
      <c r="EF127" s="35"/>
      <c r="EG127" s="35"/>
      <c r="EH127" s="35"/>
      <c r="EI127" s="35"/>
      <c r="EJ127" s="35"/>
      <c r="EK127" s="35"/>
      <c r="EL127" s="35"/>
      <c r="EM127" s="35"/>
      <c r="EN127" s="35"/>
      <c r="EO127" s="35"/>
      <c r="EP127" s="35"/>
      <c r="EQ127" s="35"/>
      <c r="ER127" s="35"/>
      <c r="ES127" s="35"/>
      <c r="ET127" s="35"/>
      <c r="EU127" s="35"/>
      <c r="EV127" s="35"/>
      <c r="EW127" s="35"/>
    </row>
    <row r="128" spans="1:153" ht="21.75" hidden="1" thickBot="1" x14ac:dyDescent="0.4">
      <c r="A128" s="90"/>
      <c r="CD128" s="90"/>
      <c r="CE128" s="35"/>
      <c r="CF128" s="35"/>
      <c r="CG128" s="35"/>
      <c r="CH128" s="35"/>
      <c r="CI128" s="35"/>
      <c r="CJ128" s="35"/>
      <c r="CK128" s="35"/>
      <c r="CL128" s="35"/>
      <c r="CM128" s="35"/>
      <c r="CN128" s="35"/>
      <c r="CO128" s="35"/>
      <c r="CP128" s="35"/>
      <c r="CQ128" s="35"/>
      <c r="CR128" s="35"/>
      <c r="CS128" s="35"/>
      <c r="CT128" s="35"/>
      <c r="CU128" s="35"/>
      <c r="CV128" s="35"/>
      <c r="CW128" s="35"/>
      <c r="CX128" s="35"/>
      <c r="CY128" s="35"/>
      <c r="CZ128" s="35"/>
      <c r="DA128" s="35"/>
      <c r="DB128" s="35"/>
      <c r="DC128" s="35"/>
      <c r="DD128" s="35"/>
      <c r="DE128" s="35"/>
      <c r="DF128" s="35"/>
      <c r="DG128" s="35"/>
      <c r="DH128" s="35"/>
      <c r="DI128" s="35"/>
      <c r="DJ128" s="35"/>
      <c r="DK128" s="35"/>
      <c r="DL128" s="35"/>
      <c r="DM128" s="35"/>
      <c r="DN128" s="35"/>
      <c r="DO128" s="35"/>
      <c r="DP128" s="35"/>
      <c r="DQ128" s="35"/>
      <c r="DR128" s="35"/>
      <c r="DS128" s="35"/>
      <c r="DT128" s="35"/>
      <c r="DU128" s="35"/>
      <c r="DV128" s="35"/>
      <c r="DW128" s="35"/>
      <c r="DX128" s="35"/>
      <c r="DY128" s="35"/>
      <c r="DZ128" s="35"/>
      <c r="EA128" s="35"/>
      <c r="EB128" s="35"/>
      <c r="EC128" s="35"/>
      <c r="ED128" s="35"/>
      <c r="EE128" s="35"/>
      <c r="EF128" s="35"/>
      <c r="EG128" s="35"/>
      <c r="EH128" s="35"/>
      <c r="EI128" s="35"/>
      <c r="EJ128" s="35"/>
      <c r="EK128" s="35"/>
      <c r="EL128" s="35"/>
      <c r="EM128" s="35"/>
      <c r="EN128" s="35"/>
      <c r="EO128" s="35"/>
      <c r="EP128" s="35"/>
      <c r="EQ128" s="35"/>
      <c r="ER128" s="35"/>
      <c r="ES128" s="35"/>
      <c r="ET128" s="35"/>
      <c r="EU128" s="35"/>
      <c r="EV128" s="35"/>
      <c r="EW128" s="35"/>
    </row>
    <row r="129" spans="1:153" ht="21.75" hidden="1" thickBot="1" x14ac:dyDescent="0.4">
      <c r="A129" s="90"/>
      <c r="CD129" s="90"/>
      <c r="CE129" s="35"/>
      <c r="CF129" s="35"/>
      <c r="CG129" s="35"/>
      <c r="CH129" s="35"/>
      <c r="CI129" s="35"/>
      <c r="CJ129" s="35"/>
      <c r="CK129" s="35"/>
      <c r="CL129" s="35"/>
      <c r="CM129" s="35"/>
      <c r="CN129" s="35"/>
      <c r="CO129" s="35"/>
      <c r="CP129" s="35"/>
      <c r="CQ129" s="35"/>
      <c r="CR129" s="35"/>
      <c r="CS129" s="35"/>
      <c r="CT129" s="35"/>
      <c r="CU129" s="35"/>
      <c r="CV129" s="35"/>
      <c r="CW129" s="35"/>
      <c r="CX129" s="35"/>
      <c r="CY129" s="35"/>
      <c r="CZ129" s="35"/>
      <c r="DA129" s="35"/>
      <c r="DB129" s="35"/>
      <c r="DC129" s="35"/>
      <c r="DD129" s="35"/>
      <c r="DE129" s="35"/>
      <c r="DF129" s="35"/>
      <c r="DG129" s="35"/>
      <c r="DH129" s="35"/>
      <c r="DI129" s="35"/>
      <c r="DJ129" s="35"/>
      <c r="DK129" s="35"/>
      <c r="DL129" s="35"/>
      <c r="DM129" s="35"/>
      <c r="DN129" s="35"/>
      <c r="DO129" s="35"/>
      <c r="DP129" s="35"/>
      <c r="DQ129" s="35"/>
      <c r="DR129" s="35"/>
      <c r="DS129" s="35"/>
      <c r="DT129" s="35"/>
      <c r="DU129" s="35"/>
      <c r="DV129" s="35"/>
      <c r="DW129" s="35"/>
      <c r="DX129" s="35"/>
      <c r="DY129" s="35"/>
      <c r="DZ129" s="35"/>
      <c r="EA129" s="35"/>
      <c r="EB129" s="35"/>
      <c r="EC129" s="35"/>
      <c r="ED129" s="35"/>
      <c r="EE129" s="35"/>
      <c r="EF129" s="35"/>
      <c r="EG129" s="35"/>
      <c r="EH129" s="35"/>
      <c r="EI129" s="35"/>
      <c r="EJ129" s="35"/>
      <c r="EK129" s="35"/>
      <c r="EL129" s="35"/>
      <c r="EM129" s="35"/>
      <c r="EN129" s="35"/>
      <c r="EO129" s="35"/>
      <c r="EP129" s="35"/>
      <c r="EQ129" s="35"/>
      <c r="ER129" s="35"/>
      <c r="ES129" s="35"/>
      <c r="ET129" s="35"/>
      <c r="EU129" s="35"/>
      <c r="EV129" s="35"/>
      <c r="EW129" s="35"/>
    </row>
    <row r="130" spans="1:153" ht="22.5" hidden="1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4"/>
      <c r="EI130" s="4"/>
      <c r="EJ130" s="4"/>
      <c r="EK130" s="4"/>
      <c r="EL130" s="4"/>
      <c r="EM130" s="4"/>
      <c r="EN130" s="4"/>
      <c r="EO130" s="4"/>
      <c r="EP130" s="4"/>
      <c r="EQ130" s="4"/>
      <c r="ER130" s="4"/>
      <c r="ES130" s="4"/>
      <c r="ET130" s="4"/>
      <c r="EU130" s="4"/>
      <c r="EV130" s="4"/>
      <c r="EW130" s="4"/>
    </row>
    <row r="131" spans="1:153" ht="21.75" hidden="1" thickBot="1" x14ac:dyDescent="0.4">
      <c r="CD131" s="89"/>
      <c r="CE131" s="35"/>
      <c r="CF131" s="35"/>
      <c r="CG131" s="35"/>
      <c r="CH131" s="35"/>
      <c r="CI131" s="35"/>
      <c r="CJ131" s="35"/>
      <c r="CK131" s="35"/>
      <c r="CL131" s="35"/>
      <c r="CM131" s="35"/>
      <c r="CN131" s="35"/>
      <c r="CO131" s="35"/>
      <c r="CP131" s="35"/>
      <c r="CQ131" s="35"/>
      <c r="CR131" s="35"/>
      <c r="CS131" s="35"/>
      <c r="CT131" s="35"/>
      <c r="CU131" s="35"/>
      <c r="CV131" s="35"/>
      <c r="CW131" s="35"/>
      <c r="CX131" s="35"/>
      <c r="CY131" s="35"/>
      <c r="CZ131" s="35"/>
      <c r="DA131" s="35"/>
      <c r="DB131" s="35"/>
      <c r="DC131" s="35"/>
      <c r="DD131" s="35"/>
      <c r="DE131" s="35"/>
      <c r="DF131" s="35"/>
      <c r="DG131" s="35"/>
      <c r="DH131" s="35"/>
      <c r="DI131" s="35"/>
      <c r="DJ131" s="35"/>
      <c r="DK131" s="35"/>
      <c r="DL131" s="35"/>
      <c r="DM131" s="35"/>
      <c r="DN131" s="35"/>
      <c r="DO131" s="35"/>
      <c r="DP131" s="35"/>
      <c r="DQ131" s="35"/>
      <c r="DR131" s="35"/>
      <c r="DS131" s="35"/>
      <c r="DT131" s="35"/>
      <c r="DU131" s="35"/>
      <c r="DV131" s="35"/>
      <c r="DW131" s="35"/>
      <c r="DX131" s="35"/>
      <c r="DY131" s="35"/>
      <c r="DZ131" s="35"/>
      <c r="EA131" s="35"/>
      <c r="EB131" s="35"/>
      <c r="EC131" s="35"/>
      <c r="ED131" s="35"/>
      <c r="EE131" s="35"/>
      <c r="EF131" s="35"/>
      <c r="EG131" s="35"/>
      <c r="EH131" s="35"/>
      <c r="EI131" s="35"/>
      <c r="EJ131" s="35"/>
      <c r="EK131" s="35"/>
      <c r="EL131" s="35"/>
      <c r="EM131" s="35"/>
      <c r="EN131" s="35"/>
      <c r="EO131" s="35"/>
      <c r="EP131" s="35"/>
      <c r="EQ131" s="35"/>
      <c r="ER131" s="35"/>
      <c r="ES131" s="35"/>
      <c r="ET131" s="35"/>
      <c r="EU131" s="35"/>
      <c r="EV131" s="35"/>
      <c r="EW131" s="35"/>
    </row>
    <row r="132" spans="1:153" ht="30" customHeight="1" thickTop="1" thickBot="1" x14ac:dyDescent="0.4">
      <c r="A132" s="88" t="s">
        <v>28</v>
      </c>
      <c r="B132" s="60">
        <v>300</v>
      </c>
      <c r="C132" s="60">
        <v>310</v>
      </c>
      <c r="D132" s="60">
        <v>320</v>
      </c>
      <c r="E132" s="60">
        <v>330</v>
      </c>
      <c r="F132" s="60">
        <v>340</v>
      </c>
      <c r="G132" s="60">
        <v>350</v>
      </c>
      <c r="H132" s="60">
        <v>360</v>
      </c>
      <c r="I132" s="60">
        <v>370</v>
      </c>
      <c r="J132" s="60">
        <v>380</v>
      </c>
      <c r="K132" s="60">
        <v>390</v>
      </c>
      <c r="L132" s="60">
        <v>400</v>
      </c>
      <c r="M132" s="60">
        <v>410</v>
      </c>
      <c r="N132" s="60">
        <v>420</v>
      </c>
      <c r="O132" s="60">
        <v>430</v>
      </c>
      <c r="P132" s="60">
        <v>440</v>
      </c>
      <c r="Q132" s="60">
        <v>450</v>
      </c>
      <c r="R132" s="60">
        <v>460</v>
      </c>
      <c r="S132" s="60">
        <v>470</v>
      </c>
      <c r="T132" s="60">
        <v>480</v>
      </c>
      <c r="U132" s="60">
        <v>490</v>
      </c>
      <c r="V132" s="60">
        <v>500</v>
      </c>
      <c r="W132" s="60">
        <v>510</v>
      </c>
      <c r="X132" s="60">
        <v>520</v>
      </c>
      <c r="Y132" s="60">
        <v>530</v>
      </c>
      <c r="Z132" s="60">
        <v>540</v>
      </c>
      <c r="AA132" s="60">
        <v>550</v>
      </c>
      <c r="AB132" s="60">
        <v>560</v>
      </c>
      <c r="AC132" s="60">
        <v>570</v>
      </c>
      <c r="AD132" s="60">
        <v>580</v>
      </c>
      <c r="AE132" s="60">
        <v>590</v>
      </c>
      <c r="AF132" s="60">
        <v>600</v>
      </c>
      <c r="AG132" s="60">
        <v>610</v>
      </c>
      <c r="AH132" s="60">
        <v>620</v>
      </c>
      <c r="AI132" s="60">
        <v>630</v>
      </c>
      <c r="AJ132" s="60">
        <v>640</v>
      </c>
      <c r="AK132" s="60">
        <v>650</v>
      </c>
      <c r="AL132" s="60">
        <v>660</v>
      </c>
      <c r="AM132" s="60">
        <v>670</v>
      </c>
      <c r="AN132" s="60">
        <v>680</v>
      </c>
      <c r="AO132" s="60">
        <v>690</v>
      </c>
      <c r="AP132" s="60">
        <v>700</v>
      </c>
      <c r="AQ132" s="60">
        <v>710</v>
      </c>
      <c r="AR132" s="60">
        <v>720</v>
      </c>
      <c r="AS132" s="60">
        <v>730</v>
      </c>
      <c r="AT132" s="60">
        <v>740</v>
      </c>
      <c r="AU132" s="60">
        <v>750</v>
      </c>
      <c r="AV132" s="60">
        <v>760</v>
      </c>
      <c r="AW132" s="60">
        <v>770</v>
      </c>
      <c r="AX132" s="60">
        <v>780</v>
      </c>
      <c r="AY132" s="60">
        <v>790</v>
      </c>
      <c r="AZ132" s="60">
        <v>800</v>
      </c>
      <c r="BA132" s="60">
        <v>810</v>
      </c>
      <c r="BB132" s="60">
        <v>820</v>
      </c>
      <c r="BC132" s="60">
        <v>830</v>
      </c>
      <c r="BD132" s="60">
        <v>840</v>
      </c>
      <c r="BE132" s="60">
        <v>850</v>
      </c>
      <c r="BF132" s="60">
        <v>860</v>
      </c>
      <c r="BG132" s="60">
        <v>870</v>
      </c>
      <c r="BH132" s="60">
        <v>880</v>
      </c>
      <c r="BI132" s="60">
        <v>890</v>
      </c>
      <c r="BJ132" s="60">
        <v>900</v>
      </c>
      <c r="BK132" s="60">
        <v>910</v>
      </c>
      <c r="BL132" s="60">
        <v>920</v>
      </c>
      <c r="BM132" s="60">
        <v>930</v>
      </c>
      <c r="BN132" s="60">
        <v>940</v>
      </c>
      <c r="BO132" s="60">
        <v>950</v>
      </c>
      <c r="BP132" s="60">
        <v>960</v>
      </c>
      <c r="BQ132" s="60">
        <v>970</v>
      </c>
      <c r="BR132" s="60">
        <v>980</v>
      </c>
      <c r="BS132" s="60">
        <v>990</v>
      </c>
      <c r="BT132" s="60">
        <v>1000</v>
      </c>
      <c r="CD132" s="88" t="s">
        <v>28</v>
      </c>
      <c r="CE132" s="60">
        <v>300</v>
      </c>
      <c r="CF132" s="60">
        <v>310</v>
      </c>
      <c r="CG132" s="60">
        <v>320</v>
      </c>
      <c r="CH132" s="60">
        <v>330</v>
      </c>
      <c r="CI132" s="60">
        <v>340</v>
      </c>
      <c r="CJ132" s="60">
        <v>350</v>
      </c>
      <c r="CK132" s="60">
        <v>360</v>
      </c>
      <c r="CL132" s="60">
        <v>370</v>
      </c>
      <c r="CM132" s="60">
        <v>380</v>
      </c>
      <c r="CN132" s="60">
        <v>390</v>
      </c>
      <c r="CO132" s="60">
        <v>400</v>
      </c>
      <c r="CP132" s="60">
        <v>410</v>
      </c>
      <c r="CQ132" s="60">
        <v>420</v>
      </c>
      <c r="CR132" s="60">
        <v>430</v>
      </c>
      <c r="CS132" s="60">
        <v>440</v>
      </c>
      <c r="CT132" s="60">
        <v>450</v>
      </c>
      <c r="CU132" s="60">
        <v>460</v>
      </c>
      <c r="CV132" s="60">
        <v>470</v>
      </c>
      <c r="CW132" s="60">
        <v>480</v>
      </c>
      <c r="CX132" s="60">
        <v>490</v>
      </c>
      <c r="CY132" s="60">
        <v>500</v>
      </c>
      <c r="CZ132" s="60">
        <v>510</v>
      </c>
      <c r="DA132" s="60">
        <v>520</v>
      </c>
      <c r="DB132" s="60">
        <v>530</v>
      </c>
      <c r="DC132" s="60">
        <v>540</v>
      </c>
      <c r="DD132" s="60">
        <v>550</v>
      </c>
      <c r="DE132" s="60">
        <v>560</v>
      </c>
      <c r="DF132" s="60">
        <v>570</v>
      </c>
      <c r="DG132" s="60">
        <v>580</v>
      </c>
      <c r="DH132" s="60">
        <v>590</v>
      </c>
      <c r="DI132" s="60">
        <v>600</v>
      </c>
      <c r="DJ132" s="60">
        <v>610</v>
      </c>
      <c r="DK132" s="60">
        <v>620</v>
      </c>
      <c r="DL132" s="60">
        <v>630</v>
      </c>
      <c r="DM132" s="60">
        <v>640</v>
      </c>
      <c r="DN132" s="60">
        <v>650</v>
      </c>
      <c r="DO132" s="60">
        <v>660</v>
      </c>
      <c r="DP132" s="60">
        <v>670</v>
      </c>
      <c r="DQ132" s="60">
        <v>680</v>
      </c>
      <c r="DR132" s="60">
        <v>690</v>
      </c>
      <c r="DS132" s="60">
        <v>700</v>
      </c>
      <c r="DT132" s="60">
        <v>710</v>
      </c>
      <c r="DU132" s="60">
        <v>720</v>
      </c>
      <c r="DV132" s="60">
        <v>730</v>
      </c>
      <c r="DW132" s="60">
        <v>740</v>
      </c>
      <c r="DX132" s="60">
        <v>750</v>
      </c>
      <c r="DY132" s="60">
        <v>760</v>
      </c>
      <c r="DZ132" s="60">
        <v>770</v>
      </c>
      <c r="EA132" s="60">
        <v>780</v>
      </c>
      <c r="EB132" s="60">
        <v>790</v>
      </c>
      <c r="EC132" s="60">
        <v>800</v>
      </c>
      <c r="ED132" s="60">
        <v>810</v>
      </c>
      <c r="EE132" s="60">
        <v>820</v>
      </c>
      <c r="EF132" s="60">
        <v>830</v>
      </c>
      <c r="EG132" s="60">
        <v>840</v>
      </c>
      <c r="EH132" s="60">
        <v>850</v>
      </c>
      <c r="EI132" s="60">
        <v>860</v>
      </c>
      <c r="EJ132" s="60">
        <v>870</v>
      </c>
      <c r="EK132" s="60">
        <v>880</v>
      </c>
      <c r="EL132" s="60">
        <v>890</v>
      </c>
      <c r="EM132" s="60">
        <v>900</v>
      </c>
      <c r="EN132" s="60">
        <v>910</v>
      </c>
      <c r="EO132" s="60">
        <v>920</v>
      </c>
      <c r="EP132" s="60">
        <v>930</v>
      </c>
      <c r="EQ132" s="60">
        <v>940</v>
      </c>
      <c r="ER132" s="60">
        <v>950</v>
      </c>
      <c r="ES132" s="60">
        <v>960</v>
      </c>
      <c r="ET132" s="60">
        <v>970</v>
      </c>
      <c r="EU132" s="60">
        <v>980</v>
      </c>
      <c r="EV132" s="60">
        <v>990</v>
      </c>
      <c r="EW132" s="60">
        <v>1000</v>
      </c>
    </row>
    <row r="133" spans="1:153" ht="9.9499999999999993" customHeight="1" thickTop="1" thickBot="1" x14ac:dyDescent="0.4">
      <c r="A133" s="85" t="s">
        <v>99</v>
      </c>
      <c r="B133" s="35">
        <v>0.12</v>
      </c>
      <c r="C133" s="35">
        <v>0.12</v>
      </c>
      <c r="D133" s="35">
        <v>0.12</v>
      </c>
      <c r="E133" s="35">
        <v>0.12</v>
      </c>
      <c r="F133" s="35">
        <v>0.12</v>
      </c>
      <c r="G133" s="35">
        <v>0.12</v>
      </c>
      <c r="H133" s="35">
        <v>0.12</v>
      </c>
      <c r="I133" s="35">
        <v>0.12</v>
      </c>
      <c r="J133" s="35">
        <v>0.12</v>
      </c>
      <c r="K133" s="35">
        <v>0.12</v>
      </c>
      <c r="L133" s="35">
        <v>0.12</v>
      </c>
      <c r="M133" s="35">
        <v>0.12</v>
      </c>
      <c r="N133" s="35">
        <v>0.12</v>
      </c>
      <c r="O133" s="35">
        <v>0.12</v>
      </c>
      <c r="P133" s="35">
        <v>0.12</v>
      </c>
      <c r="Q133" s="35">
        <v>0.12</v>
      </c>
      <c r="R133" s="35">
        <v>0.12</v>
      </c>
      <c r="S133" s="35">
        <v>0.12</v>
      </c>
      <c r="T133" s="35">
        <v>0.12</v>
      </c>
      <c r="U133" s="35">
        <v>0.12</v>
      </c>
      <c r="V133" s="35">
        <v>0.12</v>
      </c>
      <c r="W133" s="35">
        <v>0.12</v>
      </c>
      <c r="X133" s="35">
        <v>0.12</v>
      </c>
      <c r="Y133" s="35">
        <v>0.12</v>
      </c>
      <c r="Z133" s="35">
        <v>0.12</v>
      </c>
      <c r="AA133" s="35">
        <v>0.12</v>
      </c>
      <c r="AB133" s="35">
        <v>0.12</v>
      </c>
      <c r="AC133" s="35">
        <v>0.12</v>
      </c>
      <c r="AD133" s="35">
        <v>0.12</v>
      </c>
      <c r="AE133" s="35">
        <v>0.12</v>
      </c>
      <c r="AF133" s="35">
        <v>0.12</v>
      </c>
      <c r="AG133" s="35">
        <v>0.12</v>
      </c>
      <c r="AH133" s="35">
        <v>0.12</v>
      </c>
      <c r="AI133" s="35">
        <v>0.12</v>
      </c>
      <c r="AJ133" s="35">
        <v>0.12</v>
      </c>
      <c r="AK133" s="35">
        <v>0.12</v>
      </c>
      <c r="AL133" s="35">
        <v>0.12</v>
      </c>
      <c r="AM133" s="35">
        <v>0.12</v>
      </c>
      <c r="AN133" s="35">
        <v>0.12</v>
      </c>
      <c r="AO133" s="35">
        <v>0.12</v>
      </c>
      <c r="AP133" s="35">
        <v>0.12</v>
      </c>
      <c r="AQ133" s="35">
        <v>0.11999557575757576</v>
      </c>
      <c r="AR133" s="35">
        <v>0.11931800000000004</v>
      </c>
      <c r="AS133" s="35">
        <v>0.11091800000000004</v>
      </c>
      <c r="AT133" s="35">
        <v>0.10376890909090912</v>
      </c>
      <c r="AU133" s="35">
        <v>9.8278000000000032E-2</v>
      </c>
      <c r="AV133" s="35">
        <v>8.8114181818181869E-2</v>
      </c>
      <c r="AW133" s="35">
        <v>7.3435545454545614E-2</v>
      </c>
      <c r="AX133" s="35">
        <v>3.7362818181818344E-2</v>
      </c>
      <c r="AY133" s="35">
        <v>1.3225240964791501E-2</v>
      </c>
      <c r="AZ133" s="35">
        <v>2.0174096414403535E-3</v>
      </c>
      <c r="BA133" s="35">
        <v>2.8350024242424218E-12</v>
      </c>
      <c r="BB133" s="35">
        <v>2.3445175757575734E-12</v>
      </c>
      <c r="BC133" s="35">
        <v>1.8540327272727251E-12</v>
      </c>
      <c r="BD133" s="35">
        <v>1.3635478787878767E-12</v>
      </c>
      <c r="BE133" s="35">
        <v>8.730630303030283E-13</v>
      </c>
      <c r="BF133" s="35">
        <v>3.8257818181817951E-13</v>
      </c>
      <c r="BG133" s="35">
        <v>0</v>
      </c>
      <c r="BH133" s="35">
        <v>0</v>
      </c>
      <c r="BI133" s="35">
        <v>0</v>
      </c>
      <c r="BJ133" s="35">
        <v>0</v>
      </c>
      <c r="BK133" s="35">
        <v>0</v>
      </c>
      <c r="BL133" s="35">
        <v>0</v>
      </c>
      <c r="BM133" s="35">
        <v>0</v>
      </c>
      <c r="BN133" s="35">
        <v>0</v>
      </c>
      <c r="BO133" s="35">
        <v>0</v>
      </c>
      <c r="BP133" s="35">
        <v>0</v>
      </c>
      <c r="BQ133" s="35">
        <v>0</v>
      </c>
      <c r="BR133" s="35">
        <v>0</v>
      </c>
      <c r="BS133" s="35">
        <v>0</v>
      </c>
      <c r="BT133" s="35">
        <v>0</v>
      </c>
      <c r="CD133" s="85" t="s">
        <v>99</v>
      </c>
      <c r="CE133" s="35">
        <v>0.12</v>
      </c>
      <c r="CF133" s="35">
        <v>0.12</v>
      </c>
      <c r="CG133" s="35">
        <v>0.12</v>
      </c>
      <c r="CH133" s="35">
        <v>0.12</v>
      </c>
      <c r="CI133" s="35">
        <v>0.12</v>
      </c>
      <c r="CJ133" s="35">
        <v>0.12</v>
      </c>
      <c r="CK133" s="35">
        <v>0.12</v>
      </c>
      <c r="CL133" s="35">
        <v>0.12</v>
      </c>
      <c r="CM133" s="35">
        <v>0.12</v>
      </c>
      <c r="CN133" s="35">
        <v>0.12</v>
      </c>
      <c r="CO133" s="35">
        <v>0.12</v>
      </c>
      <c r="CP133" s="35">
        <v>0.12</v>
      </c>
      <c r="CQ133" s="35">
        <v>0.12</v>
      </c>
      <c r="CR133" s="35">
        <v>0.12</v>
      </c>
      <c r="CS133" s="35">
        <v>0.12</v>
      </c>
      <c r="CT133" s="35">
        <v>0.12</v>
      </c>
      <c r="CU133" s="35">
        <v>0.12</v>
      </c>
      <c r="CV133" s="35">
        <v>0.12</v>
      </c>
      <c r="CW133" s="35">
        <v>0.12</v>
      </c>
      <c r="CX133" s="35">
        <v>0.12</v>
      </c>
      <c r="CY133" s="35">
        <v>0.12</v>
      </c>
      <c r="CZ133" s="35">
        <v>0.12</v>
      </c>
      <c r="DA133" s="35">
        <v>0.12</v>
      </c>
      <c r="DB133" s="35">
        <v>0.12</v>
      </c>
      <c r="DC133" s="35">
        <v>0.12</v>
      </c>
      <c r="DD133" s="35">
        <v>0.12</v>
      </c>
      <c r="DE133" s="35">
        <v>0.12</v>
      </c>
      <c r="DF133" s="35">
        <v>0.12</v>
      </c>
      <c r="DG133" s="35">
        <v>0.12</v>
      </c>
      <c r="DH133" s="35">
        <v>0.12</v>
      </c>
      <c r="DI133" s="35">
        <v>0.12</v>
      </c>
      <c r="DJ133" s="35">
        <v>0.12</v>
      </c>
      <c r="DK133" s="35">
        <v>0.12</v>
      </c>
      <c r="DL133" s="35">
        <v>0.12</v>
      </c>
      <c r="DM133" s="35">
        <v>0.12</v>
      </c>
      <c r="DN133" s="35">
        <v>0.12</v>
      </c>
      <c r="DO133" s="35">
        <v>0.12</v>
      </c>
      <c r="DP133" s="35">
        <v>0.12</v>
      </c>
      <c r="DQ133" s="35">
        <v>0.12</v>
      </c>
      <c r="DR133" s="35">
        <v>0.12</v>
      </c>
      <c r="DS133" s="35">
        <v>0.12</v>
      </c>
      <c r="DT133" s="35">
        <v>0.11999557575757576</v>
      </c>
      <c r="DU133" s="35">
        <v>0.11998854545454546</v>
      </c>
      <c r="DV133" s="35">
        <v>0.11997036363636364</v>
      </c>
      <c r="DW133" s="35">
        <v>0.11994436363636364</v>
      </c>
      <c r="DX133" s="35">
        <v>0.119908</v>
      </c>
      <c r="DY133" s="35">
        <v>0.10015465454545466</v>
      </c>
      <c r="DZ133" s="35">
        <v>7.3441072727272891E-2</v>
      </c>
      <c r="EA133" s="35">
        <v>3.7364709090909255E-2</v>
      </c>
      <c r="EB133" s="35">
        <v>1.3225240964789216E-2</v>
      </c>
      <c r="EC133" s="35">
        <v>2.0174096414333105E-3</v>
      </c>
      <c r="ED133" s="35">
        <v>2.8280839393939371E-12</v>
      </c>
      <c r="EE133" s="35">
        <v>2.3387960606060583E-12</v>
      </c>
      <c r="EF133" s="35">
        <v>1.8495081818181796E-12</v>
      </c>
      <c r="EG133" s="35">
        <v>1.3602203030303009E-12</v>
      </c>
      <c r="EH133" s="35">
        <v>8.709324242424221E-13</v>
      </c>
      <c r="EI133" s="35">
        <v>3.8164454545454336E-13</v>
      </c>
      <c r="EJ133" s="35">
        <v>0</v>
      </c>
      <c r="EK133" s="35">
        <v>0</v>
      </c>
      <c r="EL133" s="35">
        <v>0</v>
      </c>
      <c r="EM133" s="35">
        <v>0</v>
      </c>
      <c r="EN133" s="35">
        <v>0</v>
      </c>
      <c r="EO133" s="35">
        <v>0</v>
      </c>
      <c r="EP133" s="35">
        <v>0</v>
      </c>
      <c r="EQ133" s="35">
        <v>0</v>
      </c>
      <c r="ER133" s="35">
        <v>0</v>
      </c>
      <c r="ES133" s="35">
        <v>0</v>
      </c>
      <c r="ET133" s="35">
        <v>0</v>
      </c>
      <c r="EU133" s="35">
        <v>0</v>
      </c>
      <c r="EV133" s="35">
        <v>0</v>
      </c>
      <c r="EW133" s="35">
        <v>0</v>
      </c>
    </row>
    <row r="134" spans="1:153" ht="9.9499999999999993" customHeight="1" thickBot="1" x14ac:dyDescent="0.4">
      <c r="A134" s="85" t="s">
        <v>100</v>
      </c>
      <c r="B134" s="35">
        <v>0.04</v>
      </c>
      <c r="C134" s="35">
        <v>0.04</v>
      </c>
      <c r="D134" s="35">
        <v>0.04</v>
      </c>
      <c r="E134" s="35">
        <v>0.04</v>
      </c>
      <c r="F134" s="35">
        <v>0.04</v>
      </c>
      <c r="G134" s="35">
        <v>0.04</v>
      </c>
      <c r="H134" s="35">
        <v>0.04</v>
      </c>
      <c r="I134" s="35">
        <v>0.04</v>
      </c>
      <c r="J134" s="35">
        <v>0.04</v>
      </c>
      <c r="K134" s="35">
        <v>0.04</v>
      </c>
      <c r="L134" s="35">
        <v>0.04</v>
      </c>
      <c r="M134" s="35">
        <v>0.04</v>
      </c>
      <c r="N134" s="35">
        <v>0.04</v>
      </c>
      <c r="O134" s="35">
        <v>0.04</v>
      </c>
      <c r="P134" s="35">
        <v>0.04</v>
      </c>
      <c r="Q134" s="35">
        <v>0.04</v>
      </c>
      <c r="R134" s="35">
        <v>0.04</v>
      </c>
      <c r="S134" s="35">
        <v>0.04</v>
      </c>
      <c r="T134" s="35">
        <v>0.04</v>
      </c>
      <c r="U134" s="35">
        <v>0.04</v>
      </c>
      <c r="V134" s="35">
        <v>0.04</v>
      </c>
      <c r="W134" s="35">
        <v>0.04</v>
      </c>
      <c r="X134" s="35">
        <v>0.04</v>
      </c>
      <c r="Y134" s="35">
        <v>0.04</v>
      </c>
      <c r="Z134" s="35">
        <v>0.04</v>
      </c>
      <c r="AA134" s="35">
        <v>0.04</v>
      </c>
      <c r="AB134" s="35">
        <v>0.04</v>
      </c>
      <c r="AC134" s="35">
        <v>0.04</v>
      </c>
      <c r="AD134" s="35">
        <v>0.04</v>
      </c>
      <c r="AE134" s="35">
        <v>0.04</v>
      </c>
      <c r="AF134" s="35">
        <v>0.04</v>
      </c>
      <c r="AG134" s="35">
        <v>0.04</v>
      </c>
      <c r="AH134" s="35">
        <v>0.04</v>
      </c>
      <c r="AI134" s="35">
        <v>0.04</v>
      </c>
      <c r="AJ134" s="35">
        <v>0.04</v>
      </c>
      <c r="AK134" s="35">
        <v>0.04</v>
      </c>
      <c r="AL134" s="35">
        <v>0.04</v>
      </c>
      <c r="AM134" s="35">
        <v>0.04</v>
      </c>
      <c r="AN134" s="35">
        <v>0.04</v>
      </c>
      <c r="AO134" s="35">
        <v>0.04</v>
      </c>
      <c r="AP134" s="35">
        <v>0.04</v>
      </c>
      <c r="AQ134" s="35">
        <v>0.04</v>
      </c>
      <c r="AR134" s="35">
        <v>3.8080042666666779E-2</v>
      </c>
      <c r="AS134" s="35">
        <v>1.4080576000000108E-2</v>
      </c>
      <c r="AT134" s="35">
        <v>2.9640824299301624E-4</v>
      </c>
      <c r="AU134" s="35">
        <v>5.3450668558167728E-5</v>
      </c>
      <c r="AV134" s="35">
        <v>1.1507727272727465E-12</v>
      </c>
      <c r="AW134" s="35">
        <v>2.5553503030303108E-26</v>
      </c>
      <c r="AX134" s="35">
        <v>8.741987878787957E-27</v>
      </c>
      <c r="AY134" s="35">
        <v>0</v>
      </c>
      <c r="AZ134" s="35">
        <v>0</v>
      </c>
      <c r="BA134" s="35">
        <v>0</v>
      </c>
      <c r="BB134" s="35">
        <v>0</v>
      </c>
      <c r="BC134" s="35">
        <v>0</v>
      </c>
      <c r="BD134" s="35">
        <v>0</v>
      </c>
      <c r="BE134" s="35">
        <v>0</v>
      </c>
      <c r="BF134" s="35">
        <v>0</v>
      </c>
      <c r="BG134" s="35">
        <v>0</v>
      </c>
      <c r="BH134" s="35">
        <v>0</v>
      </c>
      <c r="BI134" s="35">
        <v>0</v>
      </c>
      <c r="BJ134" s="35">
        <v>0</v>
      </c>
      <c r="BK134" s="35">
        <v>0</v>
      </c>
      <c r="BL134" s="35">
        <v>0</v>
      </c>
      <c r="BM134" s="35">
        <v>0</v>
      </c>
      <c r="BN134" s="35">
        <v>0</v>
      </c>
      <c r="BO134" s="35">
        <v>0</v>
      </c>
      <c r="BP134" s="35">
        <v>0</v>
      </c>
      <c r="BQ134" s="35">
        <v>0</v>
      </c>
      <c r="BR134" s="35">
        <v>0</v>
      </c>
      <c r="BS134" s="35">
        <v>0</v>
      </c>
      <c r="BT134" s="35">
        <v>0</v>
      </c>
      <c r="CD134" s="85" t="s">
        <v>100</v>
      </c>
      <c r="CE134" s="35">
        <v>0.04</v>
      </c>
      <c r="CF134" s="35">
        <v>0.04</v>
      </c>
      <c r="CG134" s="35">
        <v>0.04</v>
      </c>
      <c r="CH134" s="35">
        <v>0.04</v>
      </c>
      <c r="CI134" s="35">
        <v>0.04</v>
      </c>
      <c r="CJ134" s="35">
        <v>0.04</v>
      </c>
      <c r="CK134" s="35">
        <v>0.04</v>
      </c>
      <c r="CL134" s="35">
        <v>0.04</v>
      </c>
      <c r="CM134" s="35">
        <v>0.04</v>
      </c>
      <c r="CN134" s="35">
        <v>0.04</v>
      </c>
      <c r="CO134" s="35">
        <v>0.04</v>
      </c>
      <c r="CP134" s="35">
        <v>0.04</v>
      </c>
      <c r="CQ134" s="35">
        <v>0.04</v>
      </c>
      <c r="CR134" s="35">
        <v>0.04</v>
      </c>
      <c r="CS134" s="35">
        <v>0.04</v>
      </c>
      <c r="CT134" s="35">
        <v>0.04</v>
      </c>
      <c r="CU134" s="35">
        <v>0.04</v>
      </c>
      <c r="CV134" s="35">
        <v>0.04</v>
      </c>
      <c r="CW134" s="35">
        <v>0.04</v>
      </c>
      <c r="CX134" s="35">
        <v>0.04</v>
      </c>
      <c r="CY134" s="35">
        <v>0.04</v>
      </c>
      <c r="CZ134" s="35">
        <v>0.04</v>
      </c>
      <c r="DA134" s="35">
        <v>0.04</v>
      </c>
      <c r="DB134" s="35">
        <v>0.04</v>
      </c>
      <c r="DC134" s="35">
        <v>0.04</v>
      </c>
      <c r="DD134" s="35">
        <v>0.04</v>
      </c>
      <c r="DE134" s="35">
        <v>0.04</v>
      </c>
      <c r="DF134" s="35">
        <v>0.04</v>
      </c>
      <c r="DG134" s="35">
        <v>0.04</v>
      </c>
      <c r="DH134" s="35">
        <v>0.04</v>
      </c>
      <c r="DI134" s="35">
        <v>0.04</v>
      </c>
      <c r="DJ134" s="35">
        <v>0.04</v>
      </c>
      <c r="DK134" s="35">
        <v>0.04</v>
      </c>
      <c r="DL134" s="35">
        <v>0.04</v>
      </c>
      <c r="DM134" s="35">
        <v>0.04</v>
      </c>
      <c r="DN134" s="35">
        <v>0.04</v>
      </c>
      <c r="DO134" s="35">
        <v>0.04</v>
      </c>
      <c r="DP134" s="35">
        <v>0.04</v>
      </c>
      <c r="DQ134" s="35">
        <v>0.04</v>
      </c>
      <c r="DR134" s="35">
        <v>0.04</v>
      </c>
      <c r="DS134" s="35">
        <v>0.04</v>
      </c>
      <c r="DT134" s="35">
        <v>0.04</v>
      </c>
      <c r="DU134" s="35">
        <v>0.04</v>
      </c>
      <c r="DV134" s="35">
        <v>0.04</v>
      </c>
      <c r="DW134" s="35">
        <v>0.04</v>
      </c>
      <c r="DX134" s="35">
        <v>0.04</v>
      </c>
      <c r="DY134" s="35">
        <v>2.1090911332014659E-2</v>
      </c>
      <c r="DZ134" s="35">
        <v>4.3672824242424372E-9</v>
      </c>
      <c r="EA134" s="35">
        <v>1.4940703030303163E-9</v>
      </c>
      <c r="EB134" s="35">
        <v>0</v>
      </c>
      <c r="EC134" s="35">
        <v>0</v>
      </c>
      <c r="ED134" s="35">
        <v>0</v>
      </c>
      <c r="EE134" s="35">
        <v>0</v>
      </c>
      <c r="EF134" s="35">
        <v>0</v>
      </c>
      <c r="EG134" s="35">
        <v>0</v>
      </c>
      <c r="EH134" s="35">
        <v>0</v>
      </c>
      <c r="EI134" s="35">
        <v>0</v>
      </c>
      <c r="EJ134" s="35">
        <v>0</v>
      </c>
      <c r="EK134" s="35">
        <v>0</v>
      </c>
      <c r="EL134" s="35">
        <v>0</v>
      </c>
      <c r="EM134" s="35">
        <v>0</v>
      </c>
      <c r="EN134" s="35">
        <v>0</v>
      </c>
      <c r="EO134" s="35">
        <v>0</v>
      </c>
      <c r="EP134" s="35">
        <v>0</v>
      </c>
      <c r="EQ134" s="35">
        <v>0</v>
      </c>
      <c r="ER134" s="35">
        <v>0</v>
      </c>
      <c r="ES134" s="35">
        <v>0</v>
      </c>
      <c r="ET134" s="35">
        <v>0</v>
      </c>
      <c r="EU134" s="35">
        <v>0</v>
      </c>
      <c r="EV134" s="35">
        <v>0</v>
      </c>
      <c r="EW134" s="35">
        <v>0</v>
      </c>
    </row>
    <row r="135" spans="1:153" ht="9.9499999999999993" customHeight="1" thickBot="1" x14ac:dyDescent="0.4">
      <c r="A135" s="85" t="s">
        <v>101</v>
      </c>
      <c r="B135" s="35">
        <v>0</v>
      </c>
      <c r="C135" s="35">
        <v>0</v>
      </c>
      <c r="D135" s="35">
        <v>0</v>
      </c>
      <c r="E135" s="35">
        <v>0</v>
      </c>
      <c r="F135" s="35">
        <v>0</v>
      </c>
      <c r="G135" s="35">
        <v>0</v>
      </c>
      <c r="H135" s="35">
        <v>0</v>
      </c>
      <c r="I135" s="35">
        <v>0</v>
      </c>
      <c r="J135" s="35">
        <v>0</v>
      </c>
      <c r="K135" s="35">
        <v>0</v>
      </c>
      <c r="L135" s="35">
        <v>0</v>
      </c>
      <c r="M135" s="35">
        <v>0</v>
      </c>
      <c r="N135" s="35">
        <v>0</v>
      </c>
      <c r="O135" s="35">
        <v>0</v>
      </c>
      <c r="P135" s="35">
        <v>0</v>
      </c>
      <c r="Q135" s="35">
        <v>0</v>
      </c>
      <c r="R135" s="35">
        <v>0</v>
      </c>
      <c r="S135" s="35">
        <v>0</v>
      </c>
      <c r="T135" s="35">
        <v>0</v>
      </c>
      <c r="U135" s="35">
        <v>0</v>
      </c>
      <c r="V135" s="35">
        <v>0</v>
      </c>
      <c r="W135" s="35">
        <v>0</v>
      </c>
      <c r="X135" s="35">
        <v>0</v>
      </c>
      <c r="Y135" s="35">
        <v>0</v>
      </c>
      <c r="Z135" s="35">
        <v>0</v>
      </c>
      <c r="AA135" s="35">
        <v>0</v>
      </c>
      <c r="AB135" s="35">
        <v>0</v>
      </c>
      <c r="AC135" s="35">
        <v>0</v>
      </c>
      <c r="AD135" s="35">
        <v>0</v>
      </c>
      <c r="AE135" s="35">
        <v>0</v>
      </c>
      <c r="AF135" s="35">
        <v>0</v>
      </c>
      <c r="AG135" s="35">
        <v>1.4361951588502265E-34</v>
      </c>
      <c r="AH135" s="35">
        <v>3.6457261724659595E-34</v>
      </c>
      <c r="AI135" s="35">
        <v>5.8552571860816924E-34</v>
      </c>
      <c r="AJ135" s="35">
        <v>8.0647881996974257E-34</v>
      </c>
      <c r="AK135" s="35">
        <v>1.027431921331316E-33</v>
      </c>
      <c r="AL135" s="35">
        <v>1.2483850226928892E-33</v>
      </c>
      <c r="AM135" s="35">
        <v>1.8922063636362645E-32</v>
      </c>
      <c r="AN135" s="35">
        <v>4.554611545454535E-31</v>
      </c>
      <c r="AO135" s="35">
        <v>1.0297442771084315E-30</v>
      </c>
      <c r="AP135" s="35">
        <v>1.819473192771081E-30</v>
      </c>
      <c r="AQ135" s="35">
        <v>1.1338714842424297E-30</v>
      </c>
      <c r="AR135" s="35">
        <v>1.0479036363636395E-33</v>
      </c>
      <c r="AS135" s="35">
        <v>3.8044909090909389E-34</v>
      </c>
      <c r="AT135" s="35">
        <v>2.5957406060605787E-15</v>
      </c>
      <c r="AU135" s="35">
        <v>8.6323466666666388E-15</v>
      </c>
      <c r="AV135" s="35">
        <v>5.2518484050982091E-15</v>
      </c>
      <c r="AW135" s="35">
        <v>2.2066715151515218E-21</v>
      </c>
      <c r="AX135" s="35">
        <v>7.5491393939394597E-22</v>
      </c>
      <c r="AY135" s="35">
        <v>0</v>
      </c>
      <c r="AZ135" s="35">
        <v>0</v>
      </c>
      <c r="BA135" s="35">
        <v>0</v>
      </c>
      <c r="BB135" s="35">
        <v>0</v>
      </c>
      <c r="BC135" s="35">
        <v>0</v>
      </c>
      <c r="BD135" s="35">
        <v>0</v>
      </c>
      <c r="BE135" s="35">
        <v>0</v>
      </c>
      <c r="BF135" s="35">
        <v>0</v>
      </c>
      <c r="BG135" s="35">
        <v>1.7268169440242409E-35</v>
      </c>
      <c r="BH135" s="35">
        <v>9.5759848714069912E-35</v>
      </c>
      <c r="BI135" s="35">
        <v>1.7425152798789741E-34</v>
      </c>
      <c r="BJ135" s="35">
        <v>2.5274320726172494E-34</v>
      </c>
      <c r="BK135" s="35">
        <v>3.3123488653555245E-34</v>
      </c>
      <c r="BL135" s="35">
        <v>4.0972656580937995E-34</v>
      </c>
      <c r="BM135" s="35">
        <v>4.8821824508320746E-34</v>
      </c>
      <c r="BN135" s="35">
        <v>2.071617769696977E-32</v>
      </c>
      <c r="BO135" s="35">
        <v>5.3826583757575833E-32</v>
      </c>
      <c r="BP135" s="35">
        <v>6.0350614457831325E-32</v>
      </c>
      <c r="BQ135" s="35">
        <v>6.6723272727272728E-32</v>
      </c>
      <c r="BR135" s="35">
        <v>7.5327515151515152E-32</v>
      </c>
      <c r="BS135" s="35">
        <v>5.1648030303030304E-32</v>
      </c>
      <c r="BT135" s="35">
        <v>1.0585000000000006E-32</v>
      </c>
      <c r="CD135" s="85" t="s">
        <v>52</v>
      </c>
      <c r="CE135" s="35">
        <v>2.3765275592375177E-20</v>
      </c>
      <c r="CF135" s="35">
        <v>3.2599899165748857E-20</v>
      </c>
      <c r="CG135" s="35">
        <v>4.1434522739122534E-20</v>
      </c>
      <c r="CH135" s="35">
        <v>5.0269146312496216E-20</v>
      </c>
      <c r="CI135" s="35">
        <v>2.9554815795764402E-17</v>
      </c>
      <c r="CJ135" s="35">
        <v>3.9826005074281414E-16</v>
      </c>
      <c r="CK135" s="35">
        <v>7.6696528568986387E-16</v>
      </c>
      <c r="CL135" s="35">
        <v>1.1356705206369137E-15</v>
      </c>
      <c r="CM135" s="35">
        <v>1.5043757555839633E-15</v>
      </c>
      <c r="CN135" s="35">
        <v>1.8730809905310133E-15</v>
      </c>
      <c r="CO135" s="35">
        <v>2.2417862254780631E-15</v>
      </c>
      <c r="CP135" s="35">
        <v>3.3595341603630801E-14</v>
      </c>
      <c r="CQ135" s="35">
        <v>9.9889259909228412E-14</v>
      </c>
      <c r="CR135" s="35">
        <v>1.6618317821482604E-13</v>
      </c>
      <c r="CS135" s="35">
        <v>2.3247709652042363E-13</v>
      </c>
      <c r="CT135" s="35">
        <v>2.9877101482602126E-13</v>
      </c>
      <c r="CU135" s="35">
        <v>3.6506493313161888E-13</v>
      </c>
      <c r="CV135" s="35">
        <v>4.3135885143721645E-13</v>
      </c>
      <c r="CW135" s="35">
        <v>7.9759334341906288E-13</v>
      </c>
      <c r="CX135" s="35">
        <v>1.2126553706505302E-12</v>
      </c>
      <c r="CY135" s="35">
        <v>1.6277173978819975E-12</v>
      </c>
      <c r="CZ135" s="35">
        <v>2.0427794251134647E-12</v>
      </c>
      <c r="DA135" s="35">
        <v>2.4578414523449322E-12</v>
      </c>
      <c r="DB135" s="35">
        <v>2.8729034795763998E-12</v>
      </c>
      <c r="DC135" s="35">
        <v>3.1668250000000001E-12</v>
      </c>
      <c r="DD135" s="35">
        <v>3.097325E-12</v>
      </c>
      <c r="DE135" s="35">
        <v>3.027825E-12</v>
      </c>
      <c r="DF135" s="35">
        <v>2.9583249999999999E-12</v>
      </c>
      <c r="DG135" s="35">
        <v>2.8888250000000003E-12</v>
      </c>
      <c r="DH135" s="35">
        <v>2.8193250000000002E-12</v>
      </c>
      <c r="DI135" s="35">
        <v>2.7498250000000001E-12</v>
      </c>
      <c r="DJ135" s="35">
        <v>2.7062753403933435E-12</v>
      </c>
      <c r="DK135" s="35">
        <v>2.6766989409984872E-12</v>
      </c>
      <c r="DL135" s="35">
        <v>2.6471225416036309E-12</v>
      </c>
      <c r="DM135" s="35">
        <v>2.6175461422087746E-12</v>
      </c>
      <c r="DN135" s="35">
        <v>2.5879697428139183E-12</v>
      </c>
      <c r="DO135" s="35">
        <v>2.558393343419062E-12</v>
      </c>
      <c r="DP135" s="35">
        <v>2.5124290909090919E-12</v>
      </c>
      <c r="DQ135" s="35">
        <v>2.0731563636363644E-12</v>
      </c>
      <c r="DR135" s="35">
        <v>1.523288734939761E-12</v>
      </c>
      <c r="DS135" s="35">
        <v>8.0043933734940061E-13</v>
      </c>
      <c r="DT135" s="35">
        <v>3.4540725454545619E-13</v>
      </c>
      <c r="DU135" s="35">
        <v>1.70410375515152E-14</v>
      </c>
      <c r="DV135" s="35">
        <v>6.1915069454545946E-15</v>
      </c>
      <c r="DW135" s="35">
        <v>5.3787212121212318E-18</v>
      </c>
      <c r="DX135" s="35">
        <v>9.6993333333335404E-19</v>
      </c>
      <c r="DY135" s="35">
        <v>7.144799999999958E-12</v>
      </c>
      <c r="DZ135" s="35">
        <v>1.392320000000004E-11</v>
      </c>
      <c r="EA135" s="35">
        <v>4.7632000000000409E-12</v>
      </c>
      <c r="EB135" s="35">
        <v>5.2172530621526782E-23</v>
      </c>
      <c r="EC135" s="35">
        <v>1.6086530128125026E-22</v>
      </c>
      <c r="ED135" s="35">
        <v>5.549288036800849E-15</v>
      </c>
      <c r="EE135" s="35">
        <v>1.2316712251887213E-14</v>
      </c>
      <c r="EF135" s="35">
        <v>1.9084136466973574E-14</v>
      </c>
      <c r="EG135" s="35">
        <v>2.5851560682059938E-14</v>
      </c>
      <c r="EH135" s="35">
        <v>3.2618984897146306E-14</v>
      </c>
      <c r="EI135" s="35">
        <v>3.9386409112232667E-14</v>
      </c>
      <c r="EJ135" s="35">
        <v>2.0875694543873344E-10</v>
      </c>
      <c r="EK135" s="35">
        <v>1.1574491292511383E-9</v>
      </c>
      <c r="EL135" s="35">
        <v>2.1061413130635434E-9</v>
      </c>
      <c r="EM135" s="35">
        <v>3.0548334968759487E-9</v>
      </c>
      <c r="EN135" s="35">
        <v>4.0035256806883536E-9</v>
      </c>
      <c r="EO135" s="35">
        <v>4.9522178645007584E-9</v>
      </c>
      <c r="EP135" s="35">
        <v>5.9009100483131633E-9</v>
      </c>
      <c r="EQ135" s="35">
        <v>1.1692543030303051E-8</v>
      </c>
      <c r="ER135" s="35">
        <v>2.0580482424242445E-8</v>
      </c>
      <c r="ES135" s="35">
        <v>2.4586891566265066E-8</v>
      </c>
      <c r="ET135" s="35">
        <v>2.8923727272727275E-8</v>
      </c>
      <c r="EU135" s="35">
        <v>3.4506151515151512E-8</v>
      </c>
      <c r="EV135" s="35">
        <v>3.4651030303030299E-8</v>
      </c>
      <c r="EW135" s="35">
        <v>3.1867999999999998E-8</v>
      </c>
    </row>
    <row r="136" spans="1:153" ht="9.9499999999999993" customHeight="1" thickBot="1" x14ac:dyDescent="0.4">
      <c r="A136" s="85" t="s">
        <v>52</v>
      </c>
      <c r="B136" s="35">
        <v>2.3765275794009068E-20</v>
      </c>
      <c r="C136" s="35">
        <v>3.2599899315945531E-20</v>
      </c>
      <c r="D136" s="35">
        <v>4.1434522837881994E-20</v>
      </c>
      <c r="E136" s="35">
        <v>5.0269146359818458E-20</v>
      </c>
      <c r="F136" s="35">
        <v>2.9709732588502686E-17</v>
      </c>
      <c r="G136" s="35">
        <v>4.003514274447809E-16</v>
      </c>
      <c r="H136" s="35">
        <v>7.709931223010592E-16</v>
      </c>
      <c r="I136" s="35">
        <v>1.1416348171573375E-15</v>
      </c>
      <c r="J136" s="35">
        <v>1.5122765120136156E-15</v>
      </c>
      <c r="K136" s="35">
        <v>1.882918206869894E-15</v>
      </c>
      <c r="L136" s="35">
        <v>2.2535599017261723E-15</v>
      </c>
      <c r="M136" s="35">
        <v>3.4361649016641391E-14</v>
      </c>
      <c r="N136" s="35">
        <v>1.0225877458396367E-13</v>
      </c>
      <c r="O136" s="35">
        <v>1.7015590015128594E-13</v>
      </c>
      <c r="P136" s="35">
        <v>2.3805302571860822E-13</v>
      </c>
      <c r="Q136" s="35">
        <v>3.0595015128593048E-13</v>
      </c>
      <c r="R136" s="35">
        <v>3.7384727685325278E-13</v>
      </c>
      <c r="S136" s="35">
        <v>4.4174440242057504E-13</v>
      </c>
      <c r="T136" s="35">
        <v>7.8970098335854843E-13</v>
      </c>
      <c r="U136" s="35">
        <v>1.1832486384266269E-12</v>
      </c>
      <c r="V136" s="35">
        <v>1.5767962934947053E-12</v>
      </c>
      <c r="W136" s="35">
        <v>1.9703439485627839E-12</v>
      </c>
      <c r="X136" s="35">
        <v>2.3638916036308625E-12</v>
      </c>
      <c r="Y136" s="35">
        <v>2.7574392586989411E-12</v>
      </c>
      <c r="Z136" s="35">
        <v>3.0367174242424243E-12</v>
      </c>
      <c r="AA136" s="35">
        <v>2.9731871212121212E-12</v>
      </c>
      <c r="AB136" s="35">
        <v>2.9096568181818181E-12</v>
      </c>
      <c r="AC136" s="35">
        <v>2.8461265151515151E-12</v>
      </c>
      <c r="AD136" s="35">
        <v>2.7825962121212124E-12</v>
      </c>
      <c r="AE136" s="35">
        <v>2.7190659090909093E-12</v>
      </c>
      <c r="AF136" s="35">
        <v>2.6555356060606062E-12</v>
      </c>
      <c r="AG136" s="35">
        <v>2.4453093797276856E-12</v>
      </c>
      <c r="AH136" s="35">
        <v>2.1560930408472014E-12</v>
      </c>
      <c r="AI136" s="35">
        <v>1.8668767019667176E-12</v>
      </c>
      <c r="AJ136" s="35">
        <v>1.5776603630862335E-12</v>
      </c>
      <c r="AK136" s="35">
        <v>1.2884440242057495E-12</v>
      </c>
      <c r="AL136" s="35">
        <v>9.9922768532526548E-13</v>
      </c>
      <c r="AM136" s="35">
        <v>7.0843987878787953E-13</v>
      </c>
      <c r="AN136" s="35">
        <v>3.7993684848484922E-13</v>
      </c>
      <c r="AO136" s="35">
        <v>1.3761595481927742E-13</v>
      </c>
      <c r="AP136" s="35">
        <v>3.0092762048193238E-14</v>
      </c>
      <c r="AQ136" s="35">
        <v>5.9186675247927572E-16</v>
      </c>
      <c r="AR136" s="35">
        <v>1.8455587878787931E-22</v>
      </c>
      <c r="AS136" s="35">
        <v>6.7004363636364184E-23</v>
      </c>
      <c r="AT136" s="35">
        <v>3.7623696969696565E-11</v>
      </c>
      <c r="AU136" s="35">
        <v>1.2512066666666625E-10</v>
      </c>
      <c r="AV136" s="35">
        <v>8.3266690909091258E-11</v>
      </c>
      <c r="AW136" s="35">
        <v>1.3922278787878829E-11</v>
      </c>
      <c r="AX136" s="35">
        <v>4.7628848484848906E-12</v>
      </c>
      <c r="AY136" s="35">
        <v>5.2172530621526782E-23</v>
      </c>
      <c r="AZ136" s="35">
        <v>1.6086530128125026E-22</v>
      </c>
      <c r="BA136" s="35">
        <v>5.5581092489220618E-15</v>
      </c>
      <c r="BB136" s="35">
        <v>1.2336291039766002E-14</v>
      </c>
      <c r="BC136" s="35">
        <v>1.9114472830609939E-14</v>
      </c>
      <c r="BD136" s="35">
        <v>2.5892654621453879E-14</v>
      </c>
      <c r="BE136" s="35">
        <v>3.267083641229782E-14</v>
      </c>
      <c r="BF136" s="35">
        <v>3.944901820314176E-14</v>
      </c>
      <c r="BG136" s="35">
        <v>2.0911979773676675E-10</v>
      </c>
      <c r="BH136" s="35">
        <v>1.1594609874493233E-9</v>
      </c>
      <c r="BI136" s="35">
        <v>2.1098021771618801E-9</v>
      </c>
      <c r="BJ136" s="35">
        <v>3.0601433668744365E-9</v>
      </c>
      <c r="BK136" s="35">
        <v>4.0104845565869929E-9</v>
      </c>
      <c r="BL136" s="35">
        <v>4.9608257462995492E-9</v>
      </c>
      <c r="BM136" s="35">
        <v>5.9111669360121056E-9</v>
      </c>
      <c r="BN136" s="35">
        <v>1.1709395151515172E-8</v>
      </c>
      <c r="BO136" s="35">
        <v>2.0607092121212142E-8</v>
      </c>
      <c r="BP136" s="35">
        <v>2.4619096385542171E-8</v>
      </c>
      <c r="BQ136" s="35">
        <v>2.8961E-8</v>
      </c>
      <c r="BR136" s="35">
        <v>3.4547666666666663E-8</v>
      </c>
      <c r="BS136" s="35">
        <v>3.4692060606060607E-8</v>
      </c>
      <c r="BT136" s="35">
        <v>3.1906000000000001E-8</v>
      </c>
      <c r="CD136" s="85" t="s">
        <v>59</v>
      </c>
      <c r="CE136" s="35">
        <v>0.12</v>
      </c>
      <c r="CF136" s="35">
        <v>0.12</v>
      </c>
      <c r="CG136" s="35">
        <v>0.12</v>
      </c>
      <c r="CH136" s="35">
        <v>0.12</v>
      </c>
      <c r="CI136" s="35">
        <v>0.12</v>
      </c>
      <c r="CJ136" s="35">
        <v>0.12</v>
      </c>
      <c r="CK136" s="35">
        <v>0.12</v>
      </c>
      <c r="CL136" s="35">
        <v>0.12</v>
      </c>
      <c r="CM136" s="35">
        <v>0.12</v>
      </c>
      <c r="CN136" s="35">
        <v>0.12</v>
      </c>
      <c r="CO136" s="35">
        <v>0.12</v>
      </c>
      <c r="CP136" s="35">
        <v>0.12</v>
      </c>
      <c r="CQ136" s="35">
        <v>0.12</v>
      </c>
      <c r="CR136" s="35">
        <v>0.12</v>
      </c>
      <c r="CS136" s="35">
        <v>0.12</v>
      </c>
      <c r="CT136" s="35">
        <v>0.12</v>
      </c>
      <c r="CU136" s="35">
        <v>0.12</v>
      </c>
      <c r="CV136" s="35">
        <v>0.12</v>
      </c>
      <c r="CW136" s="35">
        <v>0.12</v>
      </c>
      <c r="CX136" s="35">
        <v>0.12</v>
      </c>
      <c r="CY136" s="35">
        <v>0.12</v>
      </c>
      <c r="CZ136" s="35">
        <v>0.12</v>
      </c>
      <c r="DA136" s="35">
        <v>0.12</v>
      </c>
      <c r="DB136" s="35">
        <v>0.12</v>
      </c>
      <c r="DC136" s="35">
        <v>0.12</v>
      </c>
      <c r="DD136" s="35">
        <v>0.12</v>
      </c>
      <c r="DE136" s="35">
        <v>0.12</v>
      </c>
      <c r="DF136" s="35">
        <v>0.12</v>
      </c>
      <c r="DG136" s="35">
        <v>0.12</v>
      </c>
      <c r="DH136" s="35">
        <v>0.12</v>
      </c>
      <c r="DI136" s="35">
        <v>0.12</v>
      </c>
      <c r="DJ136" s="35">
        <v>0.12</v>
      </c>
      <c r="DK136" s="35">
        <v>0.12</v>
      </c>
      <c r="DL136" s="35">
        <v>0.12</v>
      </c>
      <c r="DM136" s="35">
        <v>0.12</v>
      </c>
      <c r="DN136" s="35">
        <v>0.12</v>
      </c>
      <c r="DO136" s="35">
        <v>0.12</v>
      </c>
      <c r="DP136" s="35">
        <v>0.12</v>
      </c>
      <c r="DQ136" s="35">
        <v>0.12</v>
      </c>
      <c r="DR136" s="35">
        <v>0.12</v>
      </c>
      <c r="DS136" s="35">
        <v>0.12</v>
      </c>
      <c r="DT136" s="35">
        <v>0.12000442424242425</v>
      </c>
      <c r="DU136" s="35">
        <v>0.12001145454545455</v>
      </c>
      <c r="DV136" s="35">
        <v>0.12002963636363637</v>
      </c>
      <c r="DW136" s="35">
        <v>0.12005563636363636</v>
      </c>
      <c r="DX136" s="35">
        <v>0.120092</v>
      </c>
      <c r="DY136" s="35">
        <v>0.10249941818181829</v>
      </c>
      <c r="DZ136" s="35">
        <v>8.1187060606060665E-2</v>
      </c>
      <c r="EA136" s="35">
        <v>6.8256757575757637E-2</v>
      </c>
      <c r="EB136" s="35">
        <v>5.1313626506024133E-2</v>
      </c>
      <c r="EC136" s="35">
        <v>3.0023265060240882E-2</v>
      </c>
      <c r="ED136" s="35">
        <v>2.2936996725878768E-2</v>
      </c>
      <c r="EE136" s="35">
        <v>1.8968700050121193E-2</v>
      </c>
      <c r="EF136" s="35">
        <v>1.5000403374363617E-2</v>
      </c>
      <c r="EG136" s="35">
        <v>1.1032106698606043E-2</v>
      </c>
      <c r="EH136" s="35">
        <v>7.0638100228484664E-3</v>
      </c>
      <c r="EI136" s="35">
        <v>3.0955133470908919E-3</v>
      </c>
      <c r="EJ136" s="35">
        <v>2.3465557034795749E-7</v>
      </c>
      <c r="EK136" s="35">
        <v>2.015445264750377E-7</v>
      </c>
      <c r="EL136" s="35">
        <v>1.6843348260211788E-7</v>
      </c>
      <c r="EM136" s="35">
        <v>1.3532243872919809E-7</v>
      </c>
      <c r="EN136" s="35">
        <v>1.0221139485627827E-7</v>
      </c>
      <c r="EO136" s="35">
        <v>6.9100350983358482E-8</v>
      </c>
      <c r="EP136" s="35">
        <v>3.5989307110438664E-8</v>
      </c>
      <c r="EQ136" s="35">
        <v>1.9161648484848472E-8</v>
      </c>
      <c r="ER136" s="35">
        <v>1.2744678787878774E-8</v>
      </c>
      <c r="ES136" s="35">
        <v>7.0076144578313202E-9</v>
      </c>
      <c r="ET136" s="35">
        <v>2.6072109090909093E-9</v>
      </c>
      <c r="EU136" s="35">
        <v>1.259580606060606E-9</v>
      </c>
      <c r="EV136" s="35">
        <v>5.2456939393939385E-10</v>
      </c>
      <c r="EW136" s="35">
        <v>1.1942999999999997E-10</v>
      </c>
    </row>
    <row r="137" spans="1:153" ht="9.9499999999999993" customHeight="1" thickBot="1" x14ac:dyDescent="0.4">
      <c r="A137" s="85" t="s">
        <v>59</v>
      </c>
      <c r="B137" s="35">
        <v>0.12</v>
      </c>
      <c r="C137" s="35">
        <v>0.12</v>
      </c>
      <c r="D137" s="35">
        <v>0.12</v>
      </c>
      <c r="E137" s="35">
        <v>0.12</v>
      </c>
      <c r="F137" s="35">
        <v>0.12</v>
      </c>
      <c r="G137" s="35">
        <v>0.12</v>
      </c>
      <c r="H137" s="35">
        <v>0.12</v>
      </c>
      <c r="I137" s="35">
        <v>0.12</v>
      </c>
      <c r="J137" s="35">
        <v>0.12</v>
      </c>
      <c r="K137" s="35">
        <v>0.12</v>
      </c>
      <c r="L137" s="35">
        <v>0.12</v>
      </c>
      <c r="M137" s="35">
        <v>0.12</v>
      </c>
      <c r="N137" s="35">
        <v>0.12</v>
      </c>
      <c r="O137" s="35">
        <v>0.12</v>
      </c>
      <c r="P137" s="35">
        <v>0.12</v>
      </c>
      <c r="Q137" s="35">
        <v>0.12</v>
      </c>
      <c r="R137" s="35">
        <v>0.12</v>
      </c>
      <c r="S137" s="35">
        <v>0.12</v>
      </c>
      <c r="T137" s="35">
        <v>0.12</v>
      </c>
      <c r="U137" s="35">
        <v>0.12</v>
      </c>
      <c r="V137" s="35">
        <v>0.12</v>
      </c>
      <c r="W137" s="35">
        <v>0.12</v>
      </c>
      <c r="X137" s="35">
        <v>0.12</v>
      </c>
      <c r="Y137" s="35">
        <v>0.12</v>
      </c>
      <c r="Z137" s="35">
        <v>0.12</v>
      </c>
      <c r="AA137" s="35">
        <v>0.12</v>
      </c>
      <c r="AB137" s="35">
        <v>0.12</v>
      </c>
      <c r="AC137" s="35">
        <v>0.12</v>
      </c>
      <c r="AD137" s="35">
        <v>0.12</v>
      </c>
      <c r="AE137" s="35">
        <v>0.12</v>
      </c>
      <c r="AF137" s="35">
        <v>0.12</v>
      </c>
      <c r="AG137" s="35">
        <v>0.12</v>
      </c>
      <c r="AH137" s="35">
        <v>0.12</v>
      </c>
      <c r="AI137" s="35">
        <v>0.12</v>
      </c>
      <c r="AJ137" s="35">
        <v>0.12</v>
      </c>
      <c r="AK137" s="35">
        <v>0.12</v>
      </c>
      <c r="AL137" s="35">
        <v>0.12</v>
      </c>
      <c r="AM137" s="35">
        <v>0.12</v>
      </c>
      <c r="AN137" s="35">
        <v>0.12</v>
      </c>
      <c r="AO137" s="35">
        <v>0.12</v>
      </c>
      <c r="AP137" s="35">
        <v>0.12</v>
      </c>
      <c r="AQ137" s="35">
        <v>0.12000442424242425</v>
      </c>
      <c r="AR137" s="35">
        <v>0.11883564848484855</v>
      </c>
      <c r="AS137" s="35">
        <v>0.10415625454545462</v>
      </c>
      <c r="AT137" s="35">
        <v>9.4499521212121226E-2</v>
      </c>
      <c r="AU137" s="35">
        <v>9.1500733333333348E-2</v>
      </c>
      <c r="AV137" s="35">
        <v>8.706863636363639E-2</v>
      </c>
      <c r="AW137" s="35">
        <v>8.1180612121212178E-2</v>
      </c>
      <c r="AX137" s="35">
        <v>6.8254551515151571E-2</v>
      </c>
      <c r="AY137" s="35">
        <v>5.1313915662650644E-2</v>
      </c>
      <c r="AZ137" s="35">
        <v>3.0024156626505948E-2</v>
      </c>
      <c r="BA137" s="35">
        <v>2.2937872531909074E-2</v>
      </c>
      <c r="BB137" s="35">
        <v>1.896942440009089E-2</v>
      </c>
      <c r="BC137" s="35">
        <v>1.5000976268272709E-2</v>
      </c>
      <c r="BD137" s="35">
        <v>1.1032528136454526E-2</v>
      </c>
      <c r="BE137" s="35">
        <v>7.0640800046363438E-3</v>
      </c>
      <c r="BF137" s="35">
        <v>3.095631872818163E-3</v>
      </c>
      <c r="BG137" s="35">
        <v>2.3503392133131603E-7</v>
      </c>
      <c r="BH137" s="35">
        <v>2.0186992738275324E-7</v>
      </c>
      <c r="BI137" s="35">
        <v>1.6870593343419046E-7</v>
      </c>
      <c r="BJ137" s="35">
        <v>1.3554193948562771E-7</v>
      </c>
      <c r="BK137" s="35">
        <v>1.0237794553706495E-7</v>
      </c>
      <c r="BL137" s="35">
        <v>6.9213951588502168E-8</v>
      </c>
      <c r="BM137" s="35">
        <v>3.6049957639939412E-8</v>
      </c>
      <c r="BN137" s="35">
        <v>1.9192775757575743E-8</v>
      </c>
      <c r="BO137" s="35">
        <v>1.2761260606060591E-8</v>
      </c>
      <c r="BP137" s="35">
        <v>7.0166746987951748E-9</v>
      </c>
      <c r="BQ137" s="35">
        <v>2.6106545454545458E-9</v>
      </c>
      <c r="BR137" s="35">
        <v>1.2611696969696972E-9</v>
      </c>
      <c r="BS137" s="35">
        <v>5.2519424242424241E-10</v>
      </c>
      <c r="BT137" s="35">
        <v>1.1957000000000003E-10</v>
      </c>
      <c r="CD137" s="85" t="s">
        <v>102</v>
      </c>
      <c r="CE137" s="35">
        <v>0</v>
      </c>
      <c r="CF137" s="35">
        <v>0</v>
      </c>
      <c r="CG137" s="35">
        <v>0</v>
      </c>
      <c r="CH137" s="35">
        <v>0</v>
      </c>
      <c r="CI137" s="35">
        <v>0</v>
      </c>
      <c r="CJ137" s="35">
        <v>0</v>
      </c>
      <c r="CK137" s="35">
        <v>0</v>
      </c>
      <c r="CL137" s="35">
        <v>0</v>
      </c>
      <c r="CM137" s="35">
        <v>0</v>
      </c>
      <c r="CN137" s="35">
        <v>0</v>
      </c>
      <c r="CO137" s="35">
        <v>0</v>
      </c>
      <c r="CP137" s="35">
        <v>1.9019712556732189E-37</v>
      </c>
      <c r="CQ137" s="35">
        <v>5.9487186081694385E-37</v>
      </c>
      <c r="CR137" s="35">
        <v>9.9954659606656586E-37</v>
      </c>
      <c r="CS137" s="35">
        <v>1.4042213313161879E-36</v>
      </c>
      <c r="CT137" s="35">
        <v>1.8088960665658097E-36</v>
      </c>
      <c r="CU137" s="35">
        <v>2.2135708018154319E-36</v>
      </c>
      <c r="CV137" s="35">
        <v>2.6182455370650537E-36</v>
      </c>
      <c r="CW137" s="35">
        <v>3.9504056789814768E-29</v>
      </c>
      <c r="CX137" s="35">
        <v>8.5439003435064363E-29</v>
      </c>
      <c r="CY137" s="35">
        <v>1.3137395008031399E-28</v>
      </c>
      <c r="CZ137" s="35">
        <v>1.7730889672556357E-28</v>
      </c>
      <c r="DA137" s="35">
        <v>2.2324384337081316E-28</v>
      </c>
      <c r="DB137" s="35">
        <v>2.6917879001606279E-28</v>
      </c>
      <c r="DC137" s="35">
        <v>3.9591201219772728E-23</v>
      </c>
      <c r="DD137" s="35">
        <v>1.9795479157886366E-22</v>
      </c>
      <c r="DE137" s="35">
        <v>3.563183819379546E-22</v>
      </c>
      <c r="DF137" s="35">
        <v>5.1468197229704549E-22</v>
      </c>
      <c r="DG137" s="35">
        <v>6.7304556265613643E-22</v>
      </c>
      <c r="DH137" s="35">
        <v>8.3140915301522737E-22</v>
      </c>
      <c r="DI137" s="35">
        <v>9.8977274337431812E-22</v>
      </c>
      <c r="DJ137" s="35">
        <v>2.9925526383055965E-17</v>
      </c>
      <c r="DK137" s="35">
        <v>7.5963189741603604E-17</v>
      </c>
      <c r="DL137" s="35">
        <v>1.2200085310015123E-16</v>
      </c>
      <c r="DM137" s="35">
        <v>1.6803851645869886E-16</v>
      </c>
      <c r="DN137" s="35">
        <v>2.1407617981724651E-16</v>
      </c>
      <c r="DO137" s="35">
        <v>2.6011384317579416E-16</v>
      </c>
      <c r="DP137" s="35">
        <v>4.2336430303029627E-16</v>
      </c>
      <c r="DQ137" s="35">
        <v>3.3997218787878722E-15</v>
      </c>
      <c r="DR137" s="35">
        <v>2.2894681325301076E-14</v>
      </c>
      <c r="DS137" s="35">
        <v>6.8226428313252831E-14</v>
      </c>
      <c r="DT137" s="35">
        <v>5.4281437575757283E-13</v>
      </c>
      <c r="DU137" s="35">
        <v>1.7673666666666302E-12</v>
      </c>
      <c r="DV137" s="35">
        <v>9.7906999999999639E-12</v>
      </c>
      <c r="DW137" s="35">
        <v>5.4462412121211695E-11</v>
      </c>
      <c r="DX137" s="35">
        <v>1.477145333333329E-10</v>
      </c>
      <c r="DY137" s="35">
        <v>9.480739999999955E-10</v>
      </c>
      <c r="DZ137" s="35">
        <v>3.1039624242423795E-9</v>
      </c>
      <c r="EA137" s="35">
        <v>1.2996750303030257E-8</v>
      </c>
      <c r="EB137" s="35">
        <v>1.7382253012048194E-8</v>
      </c>
      <c r="EC137" s="35">
        <v>1.5801530120481921E-8</v>
      </c>
      <c r="ED137" s="35">
        <v>1.5802881818181818E-8</v>
      </c>
      <c r="EE137" s="35">
        <v>1.6151518181818183E-8</v>
      </c>
      <c r="EF137" s="35">
        <v>1.6500154545454548E-8</v>
      </c>
      <c r="EG137" s="35">
        <v>1.6848790909090912E-8</v>
      </c>
      <c r="EH137" s="35">
        <v>1.7197427272727273E-8</v>
      </c>
      <c r="EI137" s="35">
        <v>1.7546063636363638E-8</v>
      </c>
      <c r="EJ137" s="35">
        <v>1.8052644478063544E-8</v>
      </c>
      <c r="EK137" s="35">
        <v>1.9119210287443272E-8</v>
      </c>
      <c r="EL137" s="35">
        <v>2.0185776096823E-8</v>
      </c>
      <c r="EM137" s="35">
        <v>2.1252341906202728E-8</v>
      </c>
      <c r="EN137" s="35">
        <v>2.2318907715582456E-8</v>
      </c>
      <c r="EO137" s="35">
        <v>2.3385473524962184E-8</v>
      </c>
      <c r="EP137" s="35">
        <v>2.4452039334341909E-8</v>
      </c>
      <c r="EQ137" s="35">
        <v>2.5031775757575759E-8</v>
      </c>
      <c r="ER137" s="35">
        <v>2.5300260606060609E-8</v>
      </c>
      <c r="ES137" s="35">
        <v>2.5127674698795181E-8</v>
      </c>
      <c r="ET137" s="35">
        <v>2.4795272727272728E-8</v>
      </c>
      <c r="EU137" s="35">
        <v>2.4132848484848485E-8</v>
      </c>
      <c r="EV137" s="35">
        <v>2.3191909090909092E-8</v>
      </c>
      <c r="EW137" s="35">
        <v>2.2101000000000001E-8</v>
      </c>
    </row>
    <row r="138" spans="1:153" ht="9.9499999999999993" customHeight="1" thickBot="1" x14ac:dyDescent="0.4">
      <c r="A138" s="85" t="s">
        <v>102</v>
      </c>
      <c r="B138" s="35">
        <v>0</v>
      </c>
      <c r="C138" s="35">
        <v>0</v>
      </c>
      <c r="D138" s="35">
        <v>0</v>
      </c>
      <c r="E138" s="35">
        <v>0</v>
      </c>
      <c r="F138" s="35">
        <v>0</v>
      </c>
      <c r="G138" s="35">
        <v>0</v>
      </c>
      <c r="H138" s="35">
        <v>0</v>
      </c>
      <c r="I138" s="35">
        <v>0</v>
      </c>
      <c r="J138" s="35">
        <v>0</v>
      </c>
      <c r="K138" s="35">
        <v>0</v>
      </c>
      <c r="L138" s="35">
        <v>0</v>
      </c>
      <c r="M138" s="35">
        <v>1.9019712556732189E-37</v>
      </c>
      <c r="N138" s="35">
        <v>5.9487186081694385E-37</v>
      </c>
      <c r="O138" s="35">
        <v>9.9954659606656586E-37</v>
      </c>
      <c r="P138" s="35">
        <v>1.4042213313161879E-36</v>
      </c>
      <c r="Q138" s="35">
        <v>1.8088960665658097E-36</v>
      </c>
      <c r="R138" s="35">
        <v>2.2135708018154319E-36</v>
      </c>
      <c r="S138" s="35">
        <v>2.6182455370650537E-36</v>
      </c>
      <c r="T138" s="35">
        <v>3.9504056789814768E-29</v>
      </c>
      <c r="U138" s="35">
        <v>8.5439003435064363E-29</v>
      </c>
      <c r="V138" s="35">
        <v>1.3137395008031399E-28</v>
      </c>
      <c r="W138" s="35">
        <v>1.7730889672556357E-28</v>
      </c>
      <c r="X138" s="35">
        <v>2.2324384337081316E-28</v>
      </c>
      <c r="Y138" s="35">
        <v>2.6917879001606279E-28</v>
      </c>
      <c r="Z138" s="35">
        <v>3.9591201219772728E-23</v>
      </c>
      <c r="AA138" s="35">
        <v>1.9795479157886366E-22</v>
      </c>
      <c r="AB138" s="35">
        <v>3.563183819379546E-22</v>
      </c>
      <c r="AC138" s="35">
        <v>5.1468197229704549E-22</v>
      </c>
      <c r="AD138" s="35">
        <v>6.7304556265613643E-22</v>
      </c>
      <c r="AE138" s="35">
        <v>8.3140915301522737E-22</v>
      </c>
      <c r="AF138" s="35">
        <v>9.8977274337431812E-22</v>
      </c>
      <c r="AG138" s="35">
        <v>2.9925526383055965E-17</v>
      </c>
      <c r="AH138" s="35">
        <v>7.5963189741603604E-17</v>
      </c>
      <c r="AI138" s="35">
        <v>1.2200085310015123E-16</v>
      </c>
      <c r="AJ138" s="35">
        <v>1.6803851645869886E-16</v>
      </c>
      <c r="AK138" s="35">
        <v>2.1407617981724651E-16</v>
      </c>
      <c r="AL138" s="35">
        <v>2.6011384317579416E-16</v>
      </c>
      <c r="AM138" s="35">
        <v>4.2336430303029627E-16</v>
      </c>
      <c r="AN138" s="35">
        <v>3.3997218787878722E-15</v>
      </c>
      <c r="AO138" s="35">
        <v>2.2894681325301076E-14</v>
      </c>
      <c r="AP138" s="35">
        <v>6.8226428313252831E-14</v>
      </c>
      <c r="AQ138" s="35">
        <v>5.4281437575757283E-13</v>
      </c>
      <c r="AR138" s="35">
        <v>1.7674636363636E-12</v>
      </c>
      <c r="AS138" s="35">
        <v>9.7920090909090547E-12</v>
      </c>
      <c r="AT138" s="35">
        <v>5.4445648484848063E-11</v>
      </c>
      <c r="AU138" s="35">
        <v>1.476541333333329E-10</v>
      </c>
      <c r="AV138" s="35">
        <v>9.4798981818181377E-10</v>
      </c>
      <c r="AW138" s="35">
        <v>3.1038703030302579E-9</v>
      </c>
      <c r="AX138" s="35">
        <v>1.2996718787878744E-8</v>
      </c>
      <c r="AY138" s="35">
        <v>1.7382253012048194E-8</v>
      </c>
      <c r="AZ138" s="35">
        <v>1.5801530120481921E-8</v>
      </c>
      <c r="BA138" s="35">
        <v>1.5802881818181818E-8</v>
      </c>
      <c r="BB138" s="35">
        <v>1.6151518181818183E-8</v>
      </c>
      <c r="BC138" s="35">
        <v>1.6500154545454548E-8</v>
      </c>
      <c r="BD138" s="35">
        <v>1.6848790909090912E-8</v>
      </c>
      <c r="BE138" s="35">
        <v>1.7197427272727273E-8</v>
      </c>
      <c r="BF138" s="35">
        <v>1.7546063636363638E-8</v>
      </c>
      <c r="BG138" s="35">
        <v>1.8052644478063544E-8</v>
      </c>
      <c r="BH138" s="35">
        <v>1.9119210287443272E-8</v>
      </c>
      <c r="BI138" s="35">
        <v>2.0185776096823E-8</v>
      </c>
      <c r="BJ138" s="35">
        <v>2.1252341906202728E-8</v>
      </c>
      <c r="BK138" s="35">
        <v>2.2318907715582456E-8</v>
      </c>
      <c r="BL138" s="35">
        <v>2.3385473524962184E-8</v>
      </c>
      <c r="BM138" s="35">
        <v>2.4452039334341909E-8</v>
      </c>
      <c r="BN138" s="35">
        <v>2.5031775757575759E-8</v>
      </c>
      <c r="BO138" s="35">
        <v>2.5300260606060609E-8</v>
      </c>
      <c r="BP138" s="35">
        <v>2.5127674698795181E-8</v>
      </c>
      <c r="BQ138" s="35">
        <v>2.4795272727272728E-8</v>
      </c>
      <c r="BR138" s="35">
        <v>2.4132848484848485E-8</v>
      </c>
      <c r="BS138" s="35">
        <v>2.3191909090909092E-8</v>
      </c>
      <c r="BT138" s="35">
        <v>2.2101000000000001E-8</v>
      </c>
      <c r="CD138" s="85" t="s">
        <v>91</v>
      </c>
      <c r="CE138" s="35">
        <v>0</v>
      </c>
      <c r="CF138" s="35">
        <v>0</v>
      </c>
      <c r="CG138" s="35">
        <v>0</v>
      </c>
      <c r="CH138" s="35">
        <v>0</v>
      </c>
      <c r="CI138" s="35">
        <v>0</v>
      </c>
      <c r="CJ138" s="35">
        <v>0</v>
      </c>
      <c r="CK138" s="35">
        <v>0</v>
      </c>
      <c r="CL138" s="35">
        <v>0</v>
      </c>
      <c r="CM138" s="35">
        <v>0</v>
      </c>
      <c r="CN138" s="35">
        <v>0</v>
      </c>
      <c r="CO138" s="35">
        <v>0</v>
      </c>
      <c r="CP138" s="35">
        <v>7.8520574886535411E-33</v>
      </c>
      <c r="CQ138" s="35">
        <v>2.4558562783661117E-32</v>
      </c>
      <c r="CR138" s="35">
        <v>4.1265068078668694E-32</v>
      </c>
      <c r="CS138" s="35">
        <v>5.7971573373676262E-32</v>
      </c>
      <c r="CT138" s="35">
        <v>7.4678078668683841E-32</v>
      </c>
      <c r="CU138" s="35">
        <v>9.138458396369142E-32</v>
      </c>
      <c r="CV138" s="35">
        <v>1.0809108925869899E-31</v>
      </c>
      <c r="CW138" s="35">
        <v>2.2045153327874484E-25</v>
      </c>
      <c r="CX138" s="35">
        <v>4.7679039705635445E-25</v>
      </c>
      <c r="CY138" s="35">
        <v>7.3312926083396402E-25</v>
      </c>
      <c r="CZ138" s="35">
        <v>9.8946812461157349E-25</v>
      </c>
      <c r="DA138" s="35">
        <v>1.2458069883891832E-24</v>
      </c>
      <c r="DB138" s="35">
        <v>1.5021458521667928E-24</v>
      </c>
      <c r="DC138" s="35">
        <v>4.29864787030303E-20</v>
      </c>
      <c r="DD138" s="35">
        <v>2.1492561591515151E-19</v>
      </c>
      <c r="DE138" s="35">
        <v>3.8686475312727271E-19</v>
      </c>
      <c r="DF138" s="35">
        <v>5.5880389033939395E-19</v>
      </c>
      <c r="DG138" s="35">
        <v>7.3074302755151513E-19</v>
      </c>
      <c r="DH138" s="35">
        <v>9.0268216476363641E-19</v>
      </c>
      <c r="DI138" s="35">
        <v>1.0746213019757575E-18</v>
      </c>
      <c r="DJ138" s="35">
        <v>8.181681302269286E-15</v>
      </c>
      <c r="DK138" s="35">
        <v>2.0767137459606652E-14</v>
      </c>
      <c r="DL138" s="35">
        <v>3.3352593616944011E-14</v>
      </c>
      <c r="DM138" s="35">
        <v>4.5938049774281376E-14</v>
      </c>
      <c r="DN138" s="35">
        <v>5.8523505931618734E-14</v>
      </c>
      <c r="DO138" s="35">
        <v>7.1108962088956105E-14</v>
      </c>
      <c r="DP138" s="35">
        <v>1.0644939999999869E-13</v>
      </c>
      <c r="DQ138" s="35">
        <v>6.8790939999999879E-13</v>
      </c>
      <c r="DR138" s="35">
        <v>3.591790361445765E-12</v>
      </c>
      <c r="DS138" s="35">
        <v>1.0128175903614431E-11</v>
      </c>
      <c r="DT138" s="35">
        <v>6.1611309090908785E-11</v>
      </c>
      <c r="DU138" s="35">
        <v>1.762423636363607E-10</v>
      </c>
      <c r="DV138" s="35">
        <v>8.2589690909090617E-10</v>
      </c>
      <c r="DW138" s="35">
        <v>3.6633054545454282E-9</v>
      </c>
      <c r="DX138" s="35">
        <v>9.4007599999999724E-9</v>
      </c>
      <c r="DY138" s="35">
        <v>4.7428418181817972E-8</v>
      </c>
      <c r="DZ138" s="35">
        <v>1.3529776969696804E-7</v>
      </c>
      <c r="EA138" s="35">
        <v>4.957729212121195E-7</v>
      </c>
      <c r="EB138" s="35">
        <v>6.6323638554216876E-7</v>
      </c>
      <c r="EC138" s="35">
        <v>6.2160385542168669E-7</v>
      </c>
      <c r="ED138" s="35">
        <v>6.3378006060606071E-7</v>
      </c>
      <c r="EE138" s="35">
        <v>6.5776793939393949E-7</v>
      </c>
      <c r="EF138" s="35">
        <v>6.8175581818181828E-7</v>
      </c>
      <c r="EG138" s="35">
        <v>7.0574369696969706E-7</v>
      </c>
      <c r="EH138" s="35">
        <v>7.2973157575757584E-7</v>
      </c>
      <c r="EI138" s="35">
        <v>7.5371945454545463E-7</v>
      </c>
      <c r="EJ138" s="35">
        <v>7.844840695915282E-7</v>
      </c>
      <c r="EK138" s="35">
        <v>8.3927529500756444E-7</v>
      </c>
      <c r="EL138" s="35">
        <v>8.9406652042360079E-7</v>
      </c>
      <c r="EM138" s="35">
        <v>9.4885774583963704E-7</v>
      </c>
      <c r="EN138" s="35">
        <v>1.0036489712556734E-6</v>
      </c>
      <c r="EO138" s="35">
        <v>1.0584401966717096E-6</v>
      </c>
      <c r="EP138" s="35">
        <v>1.1132314220877459E-6</v>
      </c>
      <c r="EQ138" s="35">
        <v>1.1503121212121212E-6</v>
      </c>
      <c r="ER138" s="35">
        <v>1.1760696969696969E-6</v>
      </c>
      <c r="ES138" s="35">
        <v>1.1836349397590362E-6</v>
      </c>
      <c r="ET138" s="35">
        <v>1.1843090909090908E-6</v>
      </c>
      <c r="EU138" s="35">
        <v>1.1706727272727272E-6</v>
      </c>
      <c r="EV138" s="35">
        <v>1.1438393939393939E-6</v>
      </c>
      <c r="EW138" s="35">
        <v>1.1099E-6</v>
      </c>
    </row>
    <row r="139" spans="1:153" ht="9.9499999999999993" customHeight="1" thickBot="1" x14ac:dyDescent="0.4">
      <c r="A139" s="85" t="s">
        <v>91</v>
      </c>
      <c r="B139" s="35">
        <v>0</v>
      </c>
      <c r="C139" s="35">
        <v>0</v>
      </c>
      <c r="D139" s="35">
        <v>0</v>
      </c>
      <c r="E139" s="35">
        <v>0</v>
      </c>
      <c r="F139" s="35">
        <v>0</v>
      </c>
      <c r="G139" s="35">
        <v>0</v>
      </c>
      <c r="H139" s="35">
        <v>0</v>
      </c>
      <c r="I139" s="35">
        <v>0</v>
      </c>
      <c r="J139" s="35">
        <v>0</v>
      </c>
      <c r="K139" s="35">
        <v>0</v>
      </c>
      <c r="L139" s="35">
        <v>0</v>
      </c>
      <c r="M139" s="35">
        <v>7.8520574886535411E-33</v>
      </c>
      <c r="N139" s="35">
        <v>2.4558562783661117E-32</v>
      </c>
      <c r="O139" s="35">
        <v>4.1265068078668694E-32</v>
      </c>
      <c r="P139" s="35">
        <v>5.7971573373676262E-32</v>
      </c>
      <c r="Q139" s="35">
        <v>7.4678078668683841E-32</v>
      </c>
      <c r="R139" s="35">
        <v>9.138458396369142E-32</v>
      </c>
      <c r="S139" s="35">
        <v>1.0809108925869899E-31</v>
      </c>
      <c r="T139" s="35">
        <v>2.2045153327874484E-25</v>
      </c>
      <c r="U139" s="35">
        <v>4.7679039705635445E-25</v>
      </c>
      <c r="V139" s="35">
        <v>7.3312926083396402E-25</v>
      </c>
      <c r="W139" s="35">
        <v>9.8946812461157349E-25</v>
      </c>
      <c r="X139" s="35">
        <v>1.2458069883891832E-24</v>
      </c>
      <c r="Y139" s="35">
        <v>1.5021458521667928E-24</v>
      </c>
      <c r="Z139" s="35">
        <v>4.29864787030303E-20</v>
      </c>
      <c r="AA139" s="35">
        <v>2.1492561591515151E-19</v>
      </c>
      <c r="AB139" s="35">
        <v>3.8686475312727271E-19</v>
      </c>
      <c r="AC139" s="35">
        <v>5.5880389033939395E-19</v>
      </c>
      <c r="AD139" s="35">
        <v>7.3074302755151513E-19</v>
      </c>
      <c r="AE139" s="35">
        <v>9.0268216476363641E-19</v>
      </c>
      <c r="AF139" s="35">
        <v>1.0746213019757575E-18</v>
      </c>
      <c r="AG139" s="35">
        <v>8.181681302269286E-15</v>
      </c>
      <c r="AH139" s="35">
        <v>2.0767137459606652E-14</v>
      </c>
      <c r="AI139" s="35">
        <v>3.3352593616944011E-14</v>
      </c>
      <c r="AJ139" s="35">
        <v>4.5938049774281376E-14</v>
      </c>
      <c r="AK139" s="35">
        <v>5.8523505931618734E-14</v>
      </c>
      <c r="AL139" s="35">
        <v>7.1108962088956105E-14</v>
      </c>
      <c r="AM139" s="35">
        <v>1.0644939999999869E-13</v>
      </c>
      <c r="AN139" s="35">
        <v>6.8790939999999879E-13</v>
      </c>
      <c r="AO139" s="35">
        <v>3.591790361445765E-12</v>
      </c>
      <c r="AP139" s="35">
        <v>1.0128175903614431E-11</v>
      </c>
      <c r="AQ139" s="35">
        <v>6.1611309090908785E-11</v>
      </c>
      <c r="AR139" s="35">
        <v>1.7624721212120916E-10</v>
      </c>
      <c r="AS139" s="35">
        <v>8.2596236363636071E-10</v>
      </c>
      <c r="AT139" s="35">
        <v>3.6620763636363374E-9</v>
      </c>
      <c r="AU139" s="35">
        <v>9.3964399999999717E-9</v>
      </c>
      <c r="AV139" s="35">
        <v>4.7424836363636151E-8</v>
      </c>
      <c r="AW139" s="35">
        <v>1.3529513939393776E-7</v>
      </c>
      <c r="AX139" s="35">
        <v>4.9576544242424077E-7</v>
      </c>
      <c r="AY139" s="35">
        <v>6.6323216867469887E-7</v>
      </c>
      <c r="AZ139" s="35">
        <v>6.2161168674698781E-7</v>
      </c>
      <c r="BA139" s="35">
        <v>6.3378881818181834E-7</v>
      </c>
      <c r="BB139" s="35">
        <v>6.5777518181818189E-7</v>
      </c>
      <c r="BC139" s="35">
        <v>6.8176154545454554E-7</v>
      </c>
      <c r="BD139" s="35">
        <v>7.057479090909092E-7</v>
      </c>
      <c r="BE139" s="35">
        <v>7.2973427272727286E-7</v>
      </c>
      <c r="BF139" s="35">
        <v>7.5372063636363652E-7</v>
      </c>
      <c r="BG139" s="35">
        <v>7.844840695915282E-7</v>
      </c>
      <c r="BH139" s="35">
        <v>8.3927529500756444E-7</v>
      </c>
      <c r="BI139" s="35">
        <v>8.9406652042360079E-7</v>
      </c>
      <c r="BJ139" s="35">
        <v>9.4885774583963704E-7</v>
      </c>
      <c r="BK139" s="35">
        <v>1.0036489712556734E-6</v>
      </c>
      <c r="BL139" s="35">
        <v>1.0584401966717096E-6</v>
      </c>
      <c r="BM139" s="35">
        <v>1.1132314220877459E-6</v>
      </c>
      <c r="BN139" s="35">
        <v>1.1503121212121212E-6</v>
      </c>
      <c r="BO139" s="35">
        <v>1.1760696969696969E-6</v>
      </c>
      <c r="BP139" s="35">
        <v>1.1836349397590362E-6</v>
      </c>
      <c r="BQ139" s="35">
        <v>1.1843090909090908E-6</v>
      </c>
      <c r="BR139" s="35">
        <v>1.1706727272727272E-6</v>
      </c>
      <c r="BS139" s="35">
        <v>1.1438393939393939E-6</v>
      </c>
      <c r="BT139" s="35">
        <v>1.1099E-6</v>
      </c>
      <c r="CD139" s="85" t="s">
        <v>102</v>
      </c>
      <c r="CE139" s="35">
        <v>0</v>
      </c>
      <c r="CF139" s="35">
        <v>0</v>
      </c>
      <c r="CG139" s="35">
        <v>0</v>
      </c>
      <c r="CH139" s="35">
        <v>0</v>
      </c>
      <c r="CI139" s="35">
        <v>0</v>
      </c>
      <c r="CJ139" s="35">
        <v>0</v>
      </c>
      <c r="CK139" s="35">
        <v>0</v>
      </c>
      <c r="CL139" s="35">
        <v>0</v>
      </c>
      <c r="CM139" s="35">
        <v>0</v>
      </c>
      <c r="CN139" s="35">
        <v>0</v>
      </c>
      <c r="CO139" s="35">
        <v>0</v>
      </c>
      <c r="CP139" s="35">
        <v>5.3442768532526373E-29</v>
      </c>
      <c r="CQ139" s="35">
        <v>1.6715078668683807E-28</v>
      </c>
      <c r="CR139" s="35">
        <v>2.8085880484114977E-28</v>
      </c>
      <c r="CS139" s="35">
        <v>3.9456682299546149E-28</v>
      </c>
      <c r="CT139" s="35">
        <v>5.0827484114977321E-28</v>
      </c>
      <c r="CU139" s="35">
        <v>6.2198285930408492E-28</v>
      </c>
      <c r="CV139" s="35">
        <v>7.3569087745839664E-28</v>
      </c>
      <c r="CW139" s="35">
        <v>1.9489929224773116E-22</v>
      </c>
      <c r="CX139" s="35">
        <v>4.2152550229160405E-22</v>
      </c>
      <c r="CY139" s="35">
        <v>6.4815171233547687E-22</v>
      </c>
      <c r="CZ139" s="35">
        <v>8.7477792237934973E-22</v>
      </c>
      <c r="DA139" s="35">
        <v>1.1014041324232226E-21</v>
      </c>
      <c r="DB139" s="35">
        <v>1.3280303424670955E-21</v>
      </c>
      <c r="DC139" s="35">
        <v>7.1700018636363624E-18</v>
      </c>
      <c r="DD139" s="35">
        <v>3.5844017318181814E-17</v>
      </c>
      <c r="DE139" s="35">
        <v>6.4518032772727268E-17</v>
      </c>
      <c r="DF139" s="35">
        <v>9.3192048227272715E-17</v>
      </c>
      <c r="DG139" s="35">
        <v>1.2186606368181818E-16</v>
      </c>
      <c r="DH139" s="35">
        <v>1.5054007913636362E-16</v>
      </c>
      <c r="DI139" s="35">
        <v>1.7921409459090907E-16</v>
      </c>
      <c r="DJ139" s="35">
        <v>3.3528939939485613E-13</v>
      </c>
      <c r="DK139" s="35">
        <v>8.5082809077155792E-13</v>
      </c>
      <c r="DL139" s="35">
        <v>1.3663667821482597E-12</v>
      </c>
      <c r="DM139" s="35">
        <v>1.8819054735249615E-12</v>
      </c>
      <c r="DN139" s="35">
        <v>2.3974441649016635E-12</v>
      </c>
      <c r="DO139" s="35">
        <v>2.9129828562783651E-12</v>
      </c>
      <c r="DP139" s="35">
        <v>4.0783024242423861E-12</v>
      </c>
      <c r="DQ139" s="35">
        <v>2.083836303030299E-11</v>
      </c>
      <c r="DR139" s="35">
        <v>8.4998999999999607E-11</v>
      </c>
      <c r="DS139" s="35">
        <v>2.2329899999999942E-10</v>
      </c>
      <c r="DT139" s="35">
        <v>1.0409701818181771E-9</v>
      </c>
      <c r="DU139" s="35">
        <v>2.6354836363636017E-9</v>
      </c>
      <c r="DV139" s="35">
        <v>1.0274029090909056E-8</v>
      </c>
      <c r="DW139" s="35">
        <v>3.6561127272727036E-8</v>
      </c>
      <c r="DX139" s="35">
        <v>8.7568399999999764E-8</v>
      </c>
      <c r="DY139" s="35">
        <v>3.4812527272727131E-7</v>
      </c>
      <c r="DZ139" s="35">
        <v>8.7076157575756726E-7</v>
      </c>
      <c r="EA139" s="35">
        <v>2.7517736969696888E-6</v>
      </c>
      <c r="EB139" s="35">
        <v>3.6661120481927716E-6</v>
      </c>
      <c r="EC139" s="35">
        <v>3.5332204819277103E-6</v>
      </c>
      <c r="ED139" s="35">
        <v>3.6654727272727283E-6</v>
      </c>
      <c r="EE139" s="35">
        <v>3.8559272727272731E-6</v>
      </c>
      <c r="EF139" s="35">
        <v>4.0463818181818188E-6</v>
      </c>
      <c r="EG139" s="35">
        <v>4.2368363636363645E-6</v>
      </c>
      <c r="EH139" s="35">
        <v>4.4272909090909094E-6</v>
      </c>
      <c r="EI139" s="35">
        <v>4.6177454545454551E-6</v>
      </c>
      <c r="EJ139" s="35">
        <v>4.8499399394856295E-6</v>
      </c>
      <c r="EK139" s="35">
        <v>5.2301214826021192E-6</v>
      </c>
      <c r="EL139" s="35">
        <v>5.6103030257186098E-6</v>
      </c>
      <c r="EM139" s="35">
        <v>5.9904845688350995E-6</v>
      </c>
      <c r="EN139" s="35">
        <v>6.3706661119515893E-6</v>
      </c>
      <c r="EO139" s="35">
        <v>6.7508476550680798E-6</v>
      </c>
      <c r="EP139" s="35">
        <v>7.1310291981845696E-6</v>
      </c>
      <c r="EQ139" s="35">
        <v>7.4258109090909093E-6</v>
      </c>
      <c r="ER139" s="35">
        <v>7.665992727272728E-6</v>
      </c>
      <c r="ES139" s="35">
        <v>7.8065301204819284E-6</v>
      </c>
      <c r="ET139" s="35">
        <v>7.9075090909090915E-6</v>
      </c>
      <c r="EU139" s="35">
        <v>7.9258727272727273E-6</v>
      </c>
      <c r="EV139" s="35">
        <v>7.8628090909090917E-6</v>
      </c>
      <c r="EW139" s="35">
        <v>7.7558999999999997E-6</v>
      </c>
    </row>
    <row r="140" spans="1:153" ht="9.9499999999999993" customHeight="1" thickBot="1" x14ac:dyDescent="0.4">
      <c r="A140" s="85" t="s">
        <v>108</v>
      </c>
      <c r="B140" s="35">
        <v>0</v>
      </c>
      <c r="C140" s="35">
        <v>0</v>
      </c>
      <c r="D140" s="35">
        <v>0</v>
      </c>
      <c r="E140" s="35">
        <v>0</v>
      </c>
      <c r="F140" s="35">
        <v>0</v>
      </c>
      <c r="G140" s="35">
        <v>0</v>
      </c>
      <c r="H140" s="35">
        <v>0</v>
      </c>
      <c r="I140" s="35">
        <v>0</v>
      </c>
      <c r="J140" s="35">
        <v>0</v>
      </c>
      <c r="K140" s="35">
        <v>0</v>
      </c>
      <c r="L140" s="35">
        <v>0</v>
      </c>
      <c r="M140" s="35">
        <v>5.3442768532526373E-29</v>
      </c>
      <c r="N140" s="35">
        <v>1.6715078668683807E-28</v>
      </c>
      <c r="O140" s="35">
        <v>2.8085880484114977E-28</v>
      </c>
      <c r="P140" s="35">
        <v>3.9456682299546149E-28</v>
      </c>
      <c r="Q140" s="35">
        <v>5.0827484114977321E-28</v>
      </c>
      <c r="R140" s="35">
        <v>6.2198285930408492E-28</v>
      </c>
      <c r="S140" s="35">
        <v>7.3569087745839664E-28</v>
      </c>
      <c r="T140" s="35">
        <v>1.9489929224773116E-22</v>
      </c>
      <c r="U140" s="35">
        <v>4.2152550229160405E-22</v>
      </c>
      <c r="V140" s="35">
        <v>6.4815171233547687E-22</v>
      </c>
      <c r="W140" s="35">
        <v>8.7477792237934973E-22</v>
      </c>
      <c r="X140" s="35">
        <v>1.1014041324232226E-21</v>
      </c>
      <c r="Y140" s="35">
        <v>1.3280303424670955E-21</v>
      </c>
      <c r="Z140" s="35">
        <v>7.1700018636363624E-18</v>
      </c>
      <c r="AA140" s="35">
        <v>3.5844017318181814E-17</v>
      </c>
      <c r="AB140" s="35">
        <v>6.4518032772727268E-17</v>
      </c>
      <c r="AC140" s="35">
        <v>9.3192048227272715E-17</v>
      </c>
      <c r="AD140" s="35">
        <v>1.2186606368181818E-16</v>
      </c>
      <c r="AE140" s="35">
        <v>1.5054007913636362E-16</v>
      </c>
      <c r="AF140" s="35">
        <v>1.7921409459090907E-16</v>
      </c>
      <c r="AG140" s="35">
        <v>3.3528939939485613E-13</v>
      </c>
      <c r="AH140" s="35">
        <v>8.5082809077155792E-13</v>
      </c>
      <c r="AI140" s="35">
        <v>1.3663667821482597E-12</v>
      </c>
      <c r="AJ140" s="35">
        <v>1.8819054735249615E-12</v>
      </c>
      <c r="AK140" s="35">
        <v>2.3974441649016635E-12</v>
      </c>
      <c r="AL140" s="35">
        <v>2.9129828562783651E-12</v>
      </c>
      <c r="AM140" s="35">
        <v>4.0783024242423861E-12</v>
      </c>
      <c r="AN140" s="35">
        <v>2.083836303030299E-11</v>
      </c>
      <c r="AO140" s="35">
        <v>8.4998999999999607E-11</v>
      </c>
      <c r="AP140" s="35">
        <v>2.2329899999999942E-10</v>
      </c>
      <c r="AQ140" s="35">
        <v>1.0409701818181771E-9</v>
      </c>
      <c r="AR140" s="35">
        <v>2.6355321212120866E-9</v>
      </c>
      <c r="AS140" s="35">
        <v>1.0274683636363602E-8</v>
      </c>
      <c r="AT140" s="35">
        <v>3.6553266666666435E-8</v>
      </c>
      <c r="AU140" s="35">
        <v>8.7539933333333098E-8</v>
      </c>
      <c r="AV140" s="35">
        <v>3.4810314545454401E-7</v>
      </c>
      <c r="AW140" s="35">
        <v>8.7074448484847628E-7</v>
      </c>
      <c r="AX140" s="35">
        <v>2.7517020606060518E-6</v>
      </c>
      <c r="AY140" s="35">
        <v>3.6660409638554217E-6</v>
      </c>
      <c r="AZ140" s="35">
        <v>3.5332096385542165E-6</v>
      </c>
      <c r="BA140" s="35">
        <v>3.6654727272727283E-6</v>
      </c>
      <c r="BB140" s="35">
        <v>3.8559272727272731E-6</v>
      </c>
      <c r="BC140" s="35">
        <v>4.0463818181818188E-6</v>
      </c>
      <c r="BD140" s="35">
        <v>4.2368363636363645E-6</v>
      </c>
      <c r="BE140" s="35">
        <v>4.4272909090909094E-6</v>
      </c>
      <c r="BF140" s="35">
        <v>4.6177454545454551E-6</v>
      </c>
      <c r="BG140" s="35">
        <v>4.8499399394856295E-6</v>
      </c>
      <c r="BH140" s="35">
        <v>5.2301214826021192E-6</v>
      </c>
      <c r="BI140" s="35">
        <v>5.6103030257186098E-6</v>
      </c>
      <c r="BJ140" s="35">
        <v>5.9904845688350995E-6</v>
      </c>
      <c r="BK140" s="35">
        <v>6.3706661119515893E-6</v>
      </c>
      <c r="BL140" s="35">
        <v>6.7508476550680798E-6</v>
      </c>
      <c r="BM140" s="35">
        <v>7.1310291981845696E-6</v>
      </c>
      <c r="BN140" s="35">
        <v>7.4258109090909093E-6</v>
      </c>
      <c r="BO140" s="35">
        <v>7.665992727272728E-6</v>
      </c>
      <c r="BP140" s="35">
        <v>7.8065301204819284E-6</v>
      </c>
      <c r="BQ140" s="35">
        <v>7.9075090909090915E-6</v>
      </c>
      <c r="BR140" s="35">
        <v>7.9258727272727273E-6</v>
      </c>
      <c r="BS140" s="35">
        <v>7.8628090909090917E-6</v>
      </c>
      <c r="BT140" s="35">
        <v>7.7558999999999997E-6</v>
      </c>
      <c r="CD140" s="85" t="s">
        <v>103</v>
      </c>
      <c r="CE140" s="35">
        <v>0</v>
      </c>
      <c r="CF140" s="35">
        <v>0</v>
      </c>
      <c r="CG140" s="35">
        <v>0</v>
      </c>
      <c r="CH140" s="35">
        <v>0</v>
      </c>
      <c r="CI140" s="35">
        <v>0</v>
      </c>
      <c r="CJ140" s="35">
        <v>0</v>
      </c>
      <c r="CK140" s="35">
        <v>0</v>
      </c>
      <c r="CL140" s="35">
        <v>0</v>
      </c>
      <c r="CM140" s="35">
        <v>0</v>
      </c>
      <c r="CN140" s="35">
        <v>0</v>
      </c>
      <c r="CO140" s="35">
        <v>0</v>
      </c>
      <c r="CP140" s="35">
        <v>1.7736989409984836E-26</v>
      </c>
      <c r="CQ140" s="35">
        <v>5.54752647503782E-26</v>
      </c>
      <c r="CR140" s="35">
        <v>9.3213540090771559E-26</v>
      </c>
      <c r="CS140" s="35">
        <v>1.3095181543116492E-25</v>
      </c>
      <c r="CT140" s="35">
        <v>1.6869009077155829E-25</v>
      </c>
      <c r="CU140" s="35">
        <v>2.0642836611195163E-25</v>
      </c>
      <c r="CV140" s="35">
        <v>2.4416664145234498E-25</v>
      </c>
      <c r="CW140" s="35">
        <v>2.0877009733358596E-20</v>
      </c>
      <c r="CX140" s="35">
        <v>4.5152312388426674E-20</v>
      </c>
      <c r="CY140" s="35">
        <v>6.9427615043494749E-20</v>
      </c>
      <c r="CZ140" s="35">
        <v>9.3702917698562812E-20</v>
      </c>
      <c r="DA140" s="35">
        <v>1.179782203536309E-19</v>
      </c>
      <c r="DB140" s="35">
        <v>1.4225352300869895E-19</v>
      </c>
      <c r="DC140" s="35">
        <v>2.9488923045454544E-16</v>
      </c>
      <c r="DD140" s="35">
        <v>1.4738043122727272E-15</v>
      </c>
      <c r="DE140" s="35">
        <v>2.6527193940909088E-15</v>
      </c>
      <c r="DF140" s="35">
        <v>3.8316344759090915E-15</v>
      </c>
      <c r="DG140" s="35">
        <v>5.010549557727273E-15</v>
      </c>
      <c r="DH140" s="35">
        <v>6.1894646395454546E-15</v>
      </c>
      <c r="DI140" s="35">
        <v>7.3683797213636353E-15</v>
      </c>
      <c r="DJ140" s="35">
        <v>5.9909492829046894E-12</v>
      </c>
      <c r="DK140" s="35">
        <v>1.5195823564296519E-11</v>
      </c>
      <c r="DL140" s="35">
        <v>2.4400697845688349E-11</v>
      </c>
      <c r="DM140" s="35">
        <v>3.3605572127080175E-11</v>
      </c>
      <c r="DN140" s="35">
        <v>4.2810446408472008E-11</v>
      </c>
      <c r="DO140" s="35">
        <v>5.2015320689863834E-11</v>
      </c>
      <c r="DP140" s="35">
        <v>7.0461648484847938E-11</v>
      </c>
      <c r="DQ140" s="35">
        <v>3.1070286060606003E-10</v>
      </c>
      <c r="DR140" s="35">
        <v>1.0969087349397545E-9</v>
      </c>
      <c r="DS140" s="35">
        <v>2.7370593373493907E-9</v>
      </c>
      <c r="DT140" s="35">
        <v>1.0875471515151468E-8</v>
      </c>
      <c r="DU140" s="35">
        <v>2.5608957575757289E-8</v>
      </c>
      <c r="DV140" s="35">
        <v>8.8545927272726984E-8</v>
      </c>
      <c r="DW140" s="35">
        <v>2.7609533333333171E-7</v>
      </c>
      <c r="DX140" s="35">
        <v>6.2882866666666494E-7</v>
      </c>
      <c r="DY140" s="35">
        <v>2.1596267272727189E-6</v>
      </c>
      <c r="DZ140" s="35">
        <v>4.9870969696969273E-6</v>
      </c>
      <c r="EA140" s="35">
        <v>1.426861212121208E-5</v>
      </c>
      <c r="EB140" s="35">
        <v>1.9531626506024095E-5</v>
      </c>
      <c r="EC140" s="35">
        <v>2.0441265060240967E-5</v>
      </c>
      <c r="ED140" s="35">
        <v>2.3270993939393954E-5</v>
      </c>
      <c r="EE140" s="35">
        <v>2.6522206060606076E-5</v>
      </c>
      <c r="EF140" s="35">
        <v>2.9773418181818195E-5</v>
      </c>
      <c r="EG140" s="35">
        <v>3.3024630303030317E-5</v>
      </c>
      <c r="EH140" s="35">
        <v>3.6275842424242439E-5</v>
      </c>
      <c r="EI140" s="35">
        <v>3.9527054545454555E-5</v>
      </c>
      <c r="EJ140" s="35">
        <v>4.361548108925873E-5</v>
      </c>
      <c r="EK140" s="35">
        <v>5.0672213313161906E-5</v>
      </c>
      <c r="EL140" s="35">
        <v>5.7728945537065081E-5</v>
      </c>
      <c r="EM140" s="35">
        <v>6.4785677760968263E-5</v>
      </c>
      <c r="EN140" s="35">
        <v>7.1842409984871432E-5</v>
      </c>
      <c r="EO140" s="35">
        <v>7.88991422087746E-5</v>
      </c>
      <c r="EP140" s="35">
        <v>8.5955874432677796E-5</v>
      </c>
      <c r="EQ140" s="35">
        <v>9.3411284848484864E-5</v>
      </c>
      <c r="ER140" s="35">
        <v>1.011215878787879E-4</v>
      </c>
      <c r="ES140" s="35">
        <v>1.0832927710843375E-4</v>
      </c>
      <c r="ET140" s="35">
        <v>1.1523818181818182E-4</v>
      </c>
      <c r="EU140" s="35">
        <v>1.2149878787878788E-4</v>
      </c>
      <c r="EV140" s="35">
        <v>1.2683757575757576E-4</v>
      </c>
      <c r="EW140" s="35">
        <v>1.3168000000000001E-4</v>
      </c>
    </row>
    <row r="141" spans="1:153" ht="9.9499999999999993" customHeight="1" thickBot="1" x14ac:dyDescent="0.4">
      <c r="A141" s="85" t="s">
        <v>103</v>
      </c>
      <c r="B141" s="35">
        <v>0</v>
      </c>
      <c r="C141" s="35">
        <v>0</v>
      </c>
      <c r="D141" s="35">
        <v>0</v>
      </c>
      <c r="E141" s="35">
        <v>0</v>
      </c>
      <c r="F141" s="35">
        <v>0</v>
      </c>
      <c r="G141" s="35">
        <v>0</v>
      </c>
      <c r="H141" s="35">
        <v>0</v>
      </c>
      <c r="I141" s="35">
        <v>0</v>
      </c>
      <c r="J141" s="35">
        <v>0</v>
      </c>
      <c r="K141" s="35">
        <v>0</v>
      </c>
      <c r="L141" s="35">
        <v>0</v>
      </c>
      <c r="M141" s="35">
        <v>1.7736989409984836E-26</v>
      </c>
      <c r="N141" s="35">
        <v>5.54752647503782E-26</v>
      </c>
      <c r="O141" s="35">
        <v>9.3213540090771559E-26</v>
      </c>
      <c r="P141" s="35">
        <v>1.3095181543116492E-25</v>
      </c>
      <c r="Q141" s="35">
        <v>1.6869009077155829E-25</v>
      </c>
      <c r="R141" s="35">
        <v>2.0642836611195163E-25</v>
      </c>
      <c r="S141" s="35">
        <v>2.4416664145234498E-25</v>
      </c>
      <c r="T141" s="35">
        <v>2.0877009733358596E-20</v>
      </c>
      <c r="U141" s="35">
        <v>4.5152312388426674E-20</v>
      </c>
      <c r="V141" s="35">
        <v>6.9427615043494749E-20</v>
      </c>
      <c r="W141" s="35">
        <v>9.3702917698562812E-20</v>
      </c>
      <c r="X141" s="35">
        <v>1.179782203536309E-19</v>
      </c>
      <c r="Y141" s="35">
        <v>1.4225352300869895E-19</v>
      </c>
      <c r="Z141" s="35">
        <v>2.9488923045454544E-16</v>
      </c>
      <c r="AA141" s="35">
        <v>1.4738043122727272E-15</v>
      </c>
      <c r="AB141" s="35">
        <v>2.6527193940909088E-15</v>
      </c>
      <c r="AC141" s="35">
        <v>3.8316344759090915E-15</v>
      </c>
      <c r="AD141" s="35">
        <v>5.010549557727273E-15</v>
      </c>
      <c r="AE141" s="35">
        <v>6.1894646395454546E-15</v>
      </c>
      <c r="AF141" s="35">
        <v>7.3683797213636353E-15</v>
      </c>
      <c r="AG141" s="35">
        <v>5.9909492829046894E-12</v>
      </c>
      <c r="AH141" s="35">
        <v>1.5195823564296519E-11</v>
      </c>
      <c r="AI141" s="35">
        <v>2.4400697845688349E-11</v>
      </c>
      <c r="AJ141" s="35">
        <v>3.3605572127080175E-11</v>
      </c>
      <c r="AK141" s="35">
        <v>4.2810446408472008E-11</v>
      </c>
      <c r="AL141" s="35">
        <v>5.2015320689863834E-11</v>
      </c>
      <c r="AM141" s="35">
        <v>7.0461648484847938E-11</v>
      </c>
      <c r="AN141" s="35">
        <v>3.1070286060606003E-10</v>
      </c>
      <c r="AO141" s="35">
        <v>1.0969087349397545E-9</v>
      </c>
      <c r="AP141" s="35">
        <v>2.7370593373493907E-9</v>
      </c>
      <c r="AQ141" s="35">
        <v>1.0875471515151468E-8</v>
      </c>
      <c r="AR141" s="35">
        <v>2.5609442424242139E-8</v>
      </c>
      <c r="AS141" s="35">
        <v>8.8552472727272444E-8</v>
      </c>
      <c r="AT141" s="35">
        <v>2.7605060606060448E-7</v>
      </c>
      <c r="AU141" s="35">
        <v>6.2865666666666506E-7</v>
      </c>
      <c r="AV141" s="35">
        <v>2.1595212727272641E-6</v>
      </c>
      <c r="AW141" s="35">
        <v>4.9870969696969273E-6</v>
      </c>
      <c r="AX141" s="35">
        <v>1.426861212121208E-5</v>
      </c>
      <c r="AY141" s="35">
        <v>1.9531915662650601E-5</v>
      </c>
      <c r="AZ141" s="35">
        <v>2.0442156626506027E-5</v>
      </c>
      <c r="BA141" s="35">
        <v>2.3271869696969712E-5</v>
      </c>
      <c r="BB141" s="35">
        <v>2.6522930303030318E-5</v>
      </c>
      <c r="BC141" s="35">
        <v>2.9773990909090924E-5</v>
      </c>
      <c r="BD141" s="35">
        <v>3.3025051515151529E-5</v>
      </c>
      <c r="BE141" s="35">
        <v>3.6276112121212139E-5</v>
      </c>
      <c r="BF141" s="35">
        <v>3.9527172727272741E-5</v>
      </c>
      <c r="BG141" s="35">
        <v>4.361548108925873E-5</v>
      </c>
      <c r="BH141" s="35">
        <v>5.0672213313161906E-5</v>
      </c>
      <c r="BI141" s="35">
        <v>5.7728945537065081E-5</v>
      </c>
      <c r="BJ141" s="35">
        <v>6.4785677760968263E-5</v>
      </c>
      <c r="BK141" s="35">
        <v>7.1842409984871432E-5</v>
      </c>
      <c r="BL141" s="35">
        <v>7.88991422087746E-5</v>
      </c>
      <c r="BM141" s="35">
        <v>8.5955874432677796E-5</v>
      </c>
      <c r="BN141" s="35">
        <v>9.3411284848484864E-5</v>
      </c>
      <c r="BO141" s="35">
        <v>1.011215878787879E-4</v>
      </c>
      <c r="BP141" s="35">
        <v>1.0832927710843375E-4</v>
      </c>
      <c r="BQ141" s="35">
        <v>1.1523818181818182E-4</v>
      </c>
      <c r="BR141" s="35">
        <v>1.2149878787878788E-4</v>
      </c>
      <c r="BS141" s="35">
        <v>1.2683757575757576E-4</v>
      </c>
      <c r="BT141" s="35">
        <v>1.3168000000000001E-4</v>
      </c>
      <c r="CD141" s="85" t="s">
        <v>84</v>
      </c>
      <c r="CE141" s="35">
        <v>9.4211043872919802E-33</v>
      </c>
      <c r="CF141" s="35">
        <v>1.2923373676248108E-32</v>
      </c>
      <c r="CG141" s="35">
        <v>1.6425642965204237E-32</v>
      </c>
      <c r="CH141" s="35">
        <v>1.9927912254160366E-32</v>
      </c>
      <c r="CI141" s="35">
        <v>6.3035354765507674E-30</v>
      </c>
      <c r="CJ141" s="35">
        <v>8.4808353933434248E-29</v>
      </c>
      <c r="CK141" s="35">
        <v>1.6331317239031773E-28</v>
      </c>
      <c r="CL141" s="35">
        <v>2.4181799084720118E-28</v>
      </c>
      <c r="CM141" s="35">
        <v>3.2032280930408469E-28</v>
      </c>
      <c r="CN141" s="35">
        <v>3.9882762776096814E-28</v>
      </c>
      <c r="CO141" s="35">
        <v>4.7733244621785165E-28</v>
      </c>
      <c r="CP141" s="35">
        <v>4.8229348199697335E-26</v>
      </c>
      <c r="CQ141" s="35">
        <v>1.4974085500756427E-25</v>
      </c>
      <c r="CR141" s="35">
        <v>2.5125236181543117E-25</v>
      </c>
      <c r="CS141" s="35">
        <v>3.5276386862329811E-25</v>
      </c>
      <c r="CT141" s="35">
        <v>4.5427537543116496E-25</v>
      </c>
      <c r="CU141" s="35">
        <v>5.5578688223903186E-25</v>
      </c>
      <c r="CV141" s="35">
        <v>6.5729838904689885E-25</v>
      </c>
      <c r="CW141" s="35">
        <v>1.934020915279883E-23</v>
      </c>
      <c r="CX141" s="35">
        <v>4.1047998865355553E-23</v>
      </c>
      <c r="CY141" s="35">
        <v>6.2755788577912276E-23</v>
      </c>
      <c r="CZ141" s="35">
        <v>8.4463578290468998E-23</v>
      </c>
      <c r="DA141" s="35">
        <v>1.0617136800302572E-22</v>
      </c>
      <c r="DB141" s="35">
        <v>1.2787915771558244E-22</v>
      </c>
      <c r="DC141" s="35">
        <v>4.903925757575757E-22</v>
      </c>
      <c r="DD141" s="35">
        <v>1.8753228787878785E-21</v>
      </c>
      <c r="DE141" s="35">
        <v>3.2602531818181813E-21</v>
      </c>
      <c r="DF141" s="35">
        <v>4.6451834848484836E-21</v>
      </c>
      <c r="DG141" s="35">
        <v>6.0301137878787867E-21</v>
      </c>
      <c r="DH141" s="35">
        <v>7.4150440909090906E-21</v>
      </c>
      <c r="DI141" s="35">
        <v>8.7999743939393937E-21</v>
      </c>
      <c r="DJ141" s="35">
        <v>3.3605644780635397E-20</v>
      </c>
      <c r="DK141" s="35">
        <v>7.1022482904689841E-20</v>
      </c>
      <c r="DL141" s="35">
        <v>1.0843932102874431E-19</v>
      </c>
      <c r="DM141" s="35">
        <v>1.4585615915279874E-19</v>
      </c>
      <c r="DN141" s="35">
        <v>1.8327299727685322E-19</v>
      </c>
      <c r="DO141" s="35">
        <v>2.2068983540090765E-19</v>
      </c>
      <c r="DP141" s="35">
        <v>2.6325193939393899E-19</v>
      </c>
      <c r="DQ141" s="35">
        <v>4.2930042424242383E-19</v>
      </c>
      <c r="DR141" s="35">
        <v>6.5468753012048103E-19</v>
      </c>
      <c r="DS141" s="35">
        <v>9.7288632530120344E-19</v>
      </c>
      <c r="DT141" s="35">
        <v>1.4948090909090882E-18</v>
      </c>
      <c r="DU141" s="35">
        <v>2.1307533333333285E-18</v>
      </c>
      <c r="DV141" s="35">
        <v>3.2114199999999954E-18</v>
      </c>
      <c r="DW141" s="35">
        <v>4.6446866666666579E-18</v>
      </c>
      <c r="DX141" s="35">
        <v>6.5453533333333246E-18</v>
      </c>
      <c r="DY141" s="35">
        <v>9.5036999999999843E-18</v>
      </c>
      <c r="DZ141" s="35">
        <v>1.3044909090909066E-17</v>
      </c>
      <c r="EA141" s="35">
        <v>1.8490363636363615E-17</v>
      </c>
      <c r="EB141" s="35">
        <v>2.5552361445783118E-17</v>
      </c>
      <c r="EC141" s="35">
        <v>3.4365614457831362E-17</v>
      </c>
      <c r="ED141" s="35">
        <v>5.5039115151515259E-17</v>
      </c>
      <c r="EE141" s="35">
        <v>7.8316084848484951E-17</v>
      </c>
      <c r="EF141" s="35">
        <v>1.0159305454545466E-16</v>
      </c>
      <c r="EG141" s="35">
        <v>1.2487002424242435E-16</v>
      </c>
      <c r="EH141" s="35">
        <v>1.4814699393939404E-16</v>
      </c>
      <c r="EI141" s="35">
        <v>1.7142396363636373E-16</v>
      </c>
      <c r="EJ141" s="35">
        <v>2.0856024205748903E-16</v>
      </c>
      <c r="EK141" s="35">
        <v>2.9483406959152832E-16</v>
      </c>
      <c r="EL141" s="35">
        <v>3.8110789712556764E-16</v>
      </c>
      <c r="EM141" s="35">
        <v>4.6738172465960691E-16</v>
      </c>
      <c r="EN141" s="35">
        <v>5.5365555219364618E-16</v>
      </c>
      <c r="EO141" s="35">
        <v>6.3992937972768555E-16</v>
      </c>
      <c r="EP141" s="35">
        <v>7.2620320726172482E-16</v>
      </c>
      <c r="EQ141" s="35">
        <v>8.6541696969697005E-16</v>
      </c>
      <c r="ER141" s="35">
        <v>1.0384775757575762E-15</v>
      </c>
      <c r="ES141" s="35">
        <v>1.2646385542168676E-15</v>
      </c>
      <c r="ET141" s="35">
        <v>1.5152818181818181E-15</v>
      </c>
      <c r="EU141" s="35">
        <v>1.8178878787878786E-15</v>
      </c>
      <c r="EV141" s="35">
        <v>2.1807666666666666E-15</v>
      </c>
      <c r="EW141" s="35">
        <v>2.5761000000000002E-15</v>
      </c>
    </row>
    <row r="142" spans="1:153" ht="9.9499999999999993" customHeight="1" thickBot="1" x14ac:dyDescent="0.4">
      <c r="A142" s="85" t="s">
        <v>84</v>
      </c>
      <c r="B142" s="35">
        <v>9.4211043872919802E-33</v>
      </c>
      <c r="C142" s="35">
        <v>1.2923373676248108E-32</v>
      </c>
      <c r="D142" s="35">
        <v>1.6425642965204237E-32</v>
      </c>
      <c r="E142" s="35">
        <v>1.9927912254160366E-32</v>
      </c>
      <c r="F142" s="35">
        <v>6.3035354765507674E-30</v>
      </c>
      <c r="G142" s="35">
        <v>8.4808353933434248E-29</v>
      </c>
      <c r="H142" s="35">
        <v>1.6331317239031773E-28</v>
      </c>
      <c r="I142" s="35">
        <v>2.4181799084720118E-28</v>
      </c>
      <c r="J142" s="35">
        <v>3.2032280930408469E-28</v>
      </c>
      <c r="K142" s="35">
        <v>3.9882762776096814E-28</v>
      </c>
      <c r="L142" s="35">
        <v>4.7733244621785165E-28</v>
      </c>
      <c r="M142" s="35">
        <v>4.8229348199697335E-26</v>
      </c>
      <c r="N142" s="35">
        <v>1.4974085500756427E-25</v>
      </c>
      <c r="O142" s="35">
        <v>2.5125236181543117E-25</v>
      </c>
      <c r="P142" s="35">
        <v>3.5276386862329811E-25</v>
      </c>
      <c r="Q142" s="35">
        <v>4.5427537543116496E-25</v>
      </c>
      <c r="R142" s="35">
        <v>5.5578688223903186E-25</v>
      </c>
      <c r="S142" s="35">
        <v>6.5729838904689885E-25</v>
      </c>
      <c r="T142" s="35">
        <v>1.934020915279883E-23</v>
      </c>
      <c r="U142" s="35">
        <v>4.1047998865355553E-23</v>
      </c>
      <c r="V142" s="35">
        <v>6.2755788577912276E-23</v>
      </c>
      <c r="W142" s="35">
        <v>8.4463578290468998E-23</v>
      </c>
      <c r="X142" s="35">
        <v>1.0617136800302572E-22</v>
      </c>
      <c r="Y142" s="35">
        <v>1.2787915771558244E-22</v>
      </c>
      <c r="Z142" s="35">
        <v>4.903925757575757E-22</v>
      </c>
      <c r="AA142" s="35">
        <v>1.8753228787878785E-21</v>
      </c>
      <c r="AB142" s="35">
        <v>3.2602531818181813E-21</v>
      </c>
      <c r="AC142" s="35">
        <v>4.6451834848484836E-21</v>
      </c>
      <c r="AD142" s="35">
        <v>6.0301137878787867E-21</v>
      </c>
      <c r="AE142" s="35">
        <v>7.4150440909090906E-21</v>
      </c>
      <c r="AF142" s="35">
        <v>8.7999743939393937E-21</v>
      </c>
      <c r="AG142" s="35">
        <v>3.3605644780635397E-20</v>
      </c>
      <c r="AH142" s="35">
        <v>7.1022482904689841E-20</v>
      </c>
      <c r="AI142" s="35">
        <v>1.0843932102874431E-19</v>
      </c>
      <c r="AJ142" s="35">
        <v>1.4585615915279874E-19</v>
      </c>
      <c r="AK142" s="35">
        <v>1.8327299727685322E-19</v>
      </c>
      <c r="AL142" s="35">
        <v>2.2068983540090765E-19</v>
      </c>
      <c r="AM142" s="35">
        <v>2.6325193939393899E-19</v>
      </c>
      <c r="AN142" s="35">
        <v>4.2930042424242383E-19</v>
      </c>
      <c r="AO142" s="35">
        <v>6.5468753012048103E-19</v>
      </c>
      <c r="AP142" s="35">
        <v>9.7288632530120344E-19</v>
      </c>
      <c r="AQ142" s="35">
        <v>1.4948090909090882E-18</v>
      </c>
      <c r="AR142" s="35">
        <v>2.1307533333333285E-18</v>
      </c>
      <c r="AS142" s="35">
        <v>3.2114199999999954E-18</v>
      </c>
      <c r="AT142" s="35">
        <v>4.6448951515151428E-18</v>
      </c>
      <c r="AU142" s="35">
        <v>6.5460466666666587E-18</v>
      </c>
      <c r="AV142" s="35">
        <v>9.5045945454545304E-18</v>
      </c>
      <c r="AW142" s="35">
        <v>1.3045830303030279E-17</v>
      </c>
      <c r="AX142" s="35">
        <v>1.8490678787878765E-17</v>
      </c>
      <c r="AY142" s="35">
        <v>2.5552361445783118E-17</v>
      </c>
      <c r="AZ142" s="35">
        <v>3.4365614457831362E-17</v>
      </c>
      <c r="BA142" s="35">
        <v>5.5039115151515259E-17</v>
      </c>
      <c r="BB142" s="35">
        <v>7.8316084848484951E-17</v>
      </c>
      <c r="BC142" s="35">
        <v>1.0159305454545466E-16</v>
      </c>
      <c r="BD142" s="35">
        <v>1.2487002424242435E-16</v>
      </c>
      <c r="BE142" s="35">
        <v>1.4814699393939404E-16</v>
      </c>
      <c r="BF142" s="35">
        <v>1.7142396363636373E-16</v>
      </c>
      <c r="BG142" s="35">
        <v>2.0856024205748903E-16</v>
      </c>
      <c r="BH142" s="35">
        <v>2.9483406959152832E-16</v>
      </c>
      <c r="BI142" s="35">
        <v>3.8110789712556764E-16</v>
      </c>
      <c r="BJ142" s="35">
        <v>4.6738172465960691E-16</v>
      </c>
      <c r="BK142" s="35">
        <v>5.5365555219364618E-16</v>
      </c>
      <c r="BL142" s="35">
        <v>6.3992937972768555E-16</v>
      </c>
      <c r="BM142" s="35">
        <v>7.2620320726172482E-16</v>
      </c>
      <c r="BN142" s="35">
        <v>8.6541696969697005E-16</v>
      </c>
      <c r="BO142" s="35">
        <v>1.0384775757575762E-15</v>
      </c>
      <c r="BP142" s="35">
        <v>1.2646385542168676E-15</v>
      </c>
      <c r="BQ142" s="35">
        <v>1.5152818181818181E-15</v>
      </c>
      <c r="BR142" s="35">
        <v>1.8178878787878786E-15</v>
      </c>
      <c r="BS142" s="35">
        <v>2.1807666666666666E-15</v>
      </c>
      <c r="BT142" s="35">
        <v>2.5761000000000002E-15</v>
      </c>
      <c r="CD142" s="85" t="s">
        <v>104</v>
      </c>
      <c r="CE142" s="35">
        <v>0</v>
      </c>
      <c r="CF142" s="35">
        <v>0</v>
      </c>
      <c r="CG142" s="35">
        <v>0</v>
      </c>
      <c r="CH142" s="35">
        <v>0</v>
      </c>
      <c r="CI142" s="35">
        <v>0</v>
      </c>
      <c r="CJ142" s="35">
        <v>0</v>
      </c>
      <c r="CK142" s="35">
        <v>0</v>
      </c>
      <c r="CL142" s="35">
        <v>0</v>
      </c>
      <c r="CM142" s="35">
        <v>0</v>
      </c>
      <c r="CN142" s="35">
        <v>0</v>
      </c>
      <c r="CO142" s="35">
        <v>0</v>
      </c>
      <c r="CP142" s="35">
        <v>1.3177776096822972E-25</v>
      </c>
      <c r="CQ142" s="35">
        <v>4.1215597579425104E-25</v>
      </c>
      <c r="CR142" s="35">
        <v>6.9253419062027235E-25</v>
      </c>
      <c r="CS142" s="35">
        <v>9.729124054462937E-25</v>
      </c>
      <c r="CT142" s="35">
        <v>1.253290620272315E-24</v>
      </c>
      <c r="CU142" s="35">
        <v>1.5336688350983364E-24</v>
      </c>
      <c r="CV142" s="35">
        <v>1.8140470499243577E-24</v>
      </c>
      <c r="CW142" s="35">
        <v>3.6874925336611278E-20</v>
      </c>
      <c r="CX142" s="35">
        <v>7.9750590495461492E-20</v>
      </c>
      <c r="CY142" s="35">
        <v>1.2262625565431169E-19</v>
      </c>
      <c r="CZ142" s="35">
        <v>1.6550192081316191E-19</v>
      </c>
      <c r="DA142" s="35">
        <v>2.083775859720121E-19</v>
      </c>
      <c r="DB142" s="35">
        <v>2.5125325113086236E-19</v>
      </c>
      <c r="DC142" s="35">
        <v>1.5750752325757574E-16</v>
      </c>
      <c r="DD142" s="35">
        <v>7.8640397628787863E-16</v>
      </c>
      <c r="DE142" s="35">
        <v>1.4153004293181817E-15</v>
      </c>
      <c r="DF142" s="35">
        <v>2.0441968823484844E-15</v>
      </c>
      <c r="DG142" s="35">
        <v>2.6730933353787873E-15</v>
      </c>
      <c r="DH142" s="35">
        <v>3.3019897884090903E-15</v>
      </c>
      <c r="DI142" s="35">
        <v>3.9308862414393936E-15</v>
      </c>
      <c r="DJ142" s="35">
        <v>1.1469954553706501E-12</v>
      </c>
      <c r="DK142" s="35">
        <v>2.9052176944024198E-12</v>
      </c>
      <c r="DL142" s="35">
        <v>4.6634399334341897E-12</v>
      </c>
      <c r="DM142" s="35">
        <v>6.4216621724659592E-12</v>
      </c>
      <c r="DN142" s="35">
        <v>8.1798844114977287E-12</v>
      </c>
      <c r="DO142" s="35">
        <v>9.9381066505294982E-12</v>
      </c>
      <c r="DP142" s="35">
        <v>1.3017418181818103E-11</v>
      </c>
      <c r="DQ142" s="35">
        <v>4.7802872727272649E-11</v>
      </c>
      <c r="DR142" s="35">
        <v>1.4256472289156574E-10</v>
      </c>
      <c r="DS142" s="35">
        <v>3.3113580722891486E-10</v>
      </c>
      <c r="DT142" s="35">
        <v>1.0894199999999956E-9</v>
      </c>
      <c r="DU142" s="35">
        <v>2.3533703030302821E-9</v>
      </c>
      <c r="DV142" s="35">
        <v>7.0092490909090701E-9</v>
      </c>
      <c r="DW142" s="35">
        <v>1.8747279999999906E-8</v>
      </c>
      <c r="DX142" s="35">
        <v>3.9873279999999906E-8</v>
      </c>
      <c r="DY142" s="35">
        <v>1.1539652727272686E-7</v>
      </c>
      <c r="DZ142" s="35">
        <v>2.4266187878787708E-7</v>
      </c>
      <c r="EA142" s="35">
        <v>6.1352248484848324E-7</v>
      </c>
      <c r="EB142" s="35">
        <v>8.5293289156626493E-7</v>
      </c>
      <c r="EC142" s="35">
        <v>9.4993891566265095E-7</v>
      </c>
      <c r="ED142" s="35">
        <v>1.1766739393939407E-6</v>
      </c>
      <c r="EE142" s="35">
        <v>1.4318860606060619E-6</v>
      </c>
      <c r="EF142" s="35">
        <v>1.687098181818183E-6</v>
      </c>
      <c r="EG142" s="35">
        <v>1.9423103030303041E-6</v>
      </c>
      <c r="EH142" s="35">
        <v>2.1975224242424257E-6</v>
      </c>
      <c r="EI142" s="35">
        <v>2.4527345454545468E-6</v>
      </c>
      <c r="EJ142" s="35">
        <v>2.7968502269288986E-6</v>
      </c>
      <c r="EK142" s="35">
        <v>3.4561694402420601E-6</v>
      </c>
      <c r="EL142" s="35">
        <v>4.1154886535552217E-6</v>
      </c>
      <c r="EM142" s="35">
        <v>4.7748078668683832E-6</v>
      </c>
      <c r="EN142" s="35">
        <v>5.4341270801815447E-6</v>
      </c>
      <c r="EO142" s="35">
        <v>6.0934462934947063E-6</v>
      </c>
      <c r="EP142" s="35">
        <v>6.7527655068078678E-6</v>
      </c>
      <c r="EQ142" s="35">
        <v>7.5615618181818198E-6</v>
      </c>
      <c r="ER142" s="35">
        <v>8.465925454545457E-6</v>
      </c>
      <c r="ES142" s="35">
        <v>9.4238734939759039E-6</v>
      </c>
      <c r="ET142" s="35">
        <v>1.0392909090909091E-5</v>
      </c>
      <c r="EU142" s="35">
        <v>1.1382606060606061E-5</v>
      </c>
      <c r="EV142" s="35">
        <v>1.2358909090909091E-5</v>
      </c>
      <c r="EW142" s="35">
        <v>1.3328E-5</v>
      </c>
    </row>
    <row r="143" spans="1:153" ht="9.9499999999999993" customHeight="1" thickBot="1" x14ac:dyDescent="0.4">
      <c r="A143" s="85" t="s">
        <v>104</v>
      </c>
      <c r="B143" s="35">
        <v>0</v>
      </c>
      <c r="C143" s="35">
        <v>0</v>
      </c>
      <c r="D143" s="35">
        <v>0</v>
      </c>
      <c r="E143" s="35">
        <v>0</v>
      </c>
      <c r="F143" s="35">
        <v>0</v>
      </c>
      <c r="G143" s="35">
        <v>0</v>
      </c>
      <c r="H143" s="35">
        <v>0</v>
      </c>
      <c r="I143" s="35">
        <v>0</v>
      </c>
      <c r="J143" s="35">
        <v>0</v>
      </c>
      <c r="K143" s="35">
        <v>0</v>
      </c>
      <c r="L143" s="35">
        <v>0</v>
      </c>
      <c r="M143" s="35">
        <v>1.3177776096822972E-25</v>
      </c>
      <c r="N143" s="35">
        <v>4.1215597579425104E-25</v>
      </c>
      <c r="O143" s="35">
        <v>6.9253419062027235E-25</v>
      </c>
      <c r="P143" s="35">
        <v>9.729124054462937E-25</v>
      </c>
      <c r="Q143" s="35">
        <v>1.253290620272315E-24</v>
      </c>
      <c r="R143" s="35">
        <v>1.5336688350983364E-24</v>
      </c>
      <c r="S143" s="35">
        <v>1.8140470499243577E-24</v>
      </c>
      <c r="T143" s="35">
        <v>3.6874925336611278E-20</v>
      </c>
      <c r="U143" s="35">
        <v>7.9750590495461492E-20</v>
      </c>
      <c r="V143" s="35">
        <v>1.2262625565431169E-19</v>
      </c>
      <c r="W143" s="35">
        <v>1.6550192081316191E-19</v>
      </c>
      <c r="X143" s="35">
        <v>2.083775859720121E-19</v>
      </c>
      <c r="Y143" s="35">
        <v>2.5125325113086236E-19</v>
      </c>
      <c r="Z143" s="35">
        <v>1.5750752325757574E-16</v>
      </c>
      <c r="AA143" s="35">
        <v>7.8640397628787863E-16</v>
      </c>
      <c r="AB143" s="35">
        <v>1.4153004293181817E-15</v>
      </c>
      <c r="AC143" s="35">
        <v>2.0441968823484844E-15</v>
      </c>
      <c r="AD143" s="35">
        <v>2.6730933353787873E-15</v>
      </c>
      <c r="AE143" s="35">
        <v>3.3019897884090903E-15</v>
      </c>
      <c r="AF143" s="35">
        <v>3.9308862414393936E-15</v>
      </c>
      <c r="AG143" s="35">
        <v>1.1469954553706501E-12</v>
      </c>
      <c r="AH143" s="35">
        <v>2.9052176944024198E-12</v>
      </c>
      <c r="AI143" s="35">
        <v>4.6634399334341897E-12</v>
      </c>
      <c r="AJ143" s="35">
        <v>6.4216621724659592E-12</v>
      </c>
      <c r="AK143" s="35">
        <v>8.1798844114977287E-12</v>
      </c>
      <c r="AL143" s="35">
        <v>9.9381066505294982E-12</v>
      </c>
      <c r="AM143" s="35">
        <v>1.3017418181818103E-11</v>
      </c>
      <c r="AN143" s="35">
        <v>4.7802872727272649E-11</v>
      </c>
      <c r="AO143" s="35">
        <v>1.4256472289156574E-10</v>
      </c>
      <c r="AP143" s="35">
        <v>3.3113580722891486E-10</v>
      </c>
      <c r="AQ143" s="35">
        <v>1.0894199999999956E-9</v>
      </c>
      <c r="AR143" s="35">
        <v>2.3533896969696757E-9</v>
      </c>
      <c r="AS143" s="35">
        <v>7.0095109090908886E-9</v>
      </c>
      <c r="AT143" s="35">
        <v>1.8744969696969603E-8</v>
      </c>
      <c r="AU143" s="35">
        <v>3.9864666666666571E-8</v>
      </c>
      <c r="AV143" s="35">
        <v>1.1539125454545412E-7</v>
      </c>
      <c r="AW143" s="35">
        <v>2.4266187878787708E-7</v>
      </c>
      <c r="AX143" s="35">
        <v>6.1352248484848324E-7</v>
      </c>
      <c r="AY143" s="35">
        <v>8.5293578313252997E-7</v>
      </c>
      <c r="AZ143" s="35">
        <v>9.4994783132530149E-7</v>
      </c>
      <c r="BA143" s="35">
        <v>1.1766826969696982E-6</v>
      </c>
      <c r="BB143" s="35">
        <v>1.431893303030304E-6</v>
      </c>
      <c r="BC143" s="35">
        <v>1.6871039090909104E-6</v>
      </c>
      <c r="BD143" s="35">
        <v>1.9423145151515167E-6</v>
      </c>
      <c r="BE143" s="35">
        <v>2.1975251212121226E-6</v>
      </c>
      <c r="BF143" s="35">
        <v>2.4527357272727285E-6</v>
      </c>
      <c r="BG143" s="35">
        <v>2.7968502269288986E-6</v>
      </c>
      <c r="BH143" s="35">
        <v>3.4561694402420601E-6</v>
      </c>
      <c r="BI143" s="35">
        <v>4.1154886535552217E-6</v>
      </c>
      <c r="BJ143" s="35">
        <v>4.7748078668683832E-6</v>
      </c>
      <c r="BK143" s="35">
        <v>5.4341270801815447E-6</v>
      </c>
      <c r="BL143" s="35">
        <v>6.0934462934947063E-6</v>
      </c>
      <c r="BM143" s="35">
        <v>6.7527655068078678E-6</v>
      </c>
      <c r="BN143" s="35">
        <v>7.5615618181818198E-6</v>
      </c>
      <c r="BO143" s="35">
        <v>8.465925454545457E-6</v>
      </c>
      <c r="BP143" s="35">
        <v>9.4238734939759039E-6</v>
      </c>
      <c r="BQ143" s="35">
        <v>1.0392909090909091E-5</v>
      </c>
      <c r="BR143" s="35">
        <v>1.1382606060606061E-5</v>
      </c>
      <c r="BS143" s="35">
        <v>1.2358909090909091E-5</v>
      </c>
      <c r="BT143" s="35">
        <v>1.3328E-5</v>
      </c>
      <c r="CD143" s="85" t="s">
        <v>79</v>
      </c>
      <c r="CE143" s="35">
        <v>0</v>
      </c>
      <c r="CF143" s="35">
        <v>0</v>
      </c>
      <c r="CG143" s="35">
        <v>0</v>
      </c>
      <c r="CH143" s="35">
        <v>0</v>
      </c>
      <c r="CI143" s="35">
        <v>2.5561270801815787E-35</v>
      </c>
      <c r="CJ143" s="35">
        <v>3.450771558245086E-34</v>
      </c>
      <c r="CK143" s="35">
        <v>6.6459304084720141E-34</v>
      </c>
      <c r="CL143" s="35">
        <v>9.8410892586989417E-34</v>
      </c>
      <c r="CM143" s="35">
        <v>1.3036248108925869E-33</v>
      </c>
      <c r="CN143" s="35">
        <v>1.6231406959152797E-33</v>
      </c>
      <c r="CO143" s="35">
        <v>1.9426565809379725E-33</v>
      </c>
      <c r="CP143" s="35">
        <v>4.9465189109374732E-23</v>
      </c>
      <c r="CQ143" s="35">
        <v>1.54710272316317E-22</v>
      </c>
      <c r="CR143" s="35">
        <v>2.5995535552325923E-22</v>
      </c>
      <c r="CS143" s="35">
        <v>3.6520043873020144E-22</v>
      </c>
      <c r="CT143" s="35">
        <v>4.7044552193714374E-22</v>
      </c>
      <c r="CU143" s="35">
        <v>5.7569060514408595E-22</v>
      </c>
      <c r="CV143" s="35">
        <v>6.8093568835102826E-22</v>
      </c>
      <c r="CW143" s="35">
        <v>3.6823419217095391E-18</v>
      </c>
      <c r="CX143" s="35">
        <v>7.9633259353252721E-18</v>
      </c>
      <c r="CY143" s="35">
        <v>1.2244309948941004E-17</v>
      </c>
      <c r="CZ143" s="35">
        <v>1.6525293962556738E-17</v>
      </c>
      <c r="DA143" s="35">
        <v>2.080627797617247E-17</v>
      </c>
      <c r="DB143" s="35">
        <v>2.5087261989788202E-17</v>
      </c>
      <c r="DC143" s="35">
        <v>5.2139685303030307E-15</v>
      </c>
      <c r="DD143" s="35">
        <v>2.5956650651515155E-14</v>
      </c>
      <c r="DE143" s="35">
        <v>4.6699332772727273E-14</v>
      </c>
      <c r="DF143" s="35">
        <v>6.7442014893939404E-14</v>
      </c>
      <c r="DG143" s="35">
        <v>8.8184697015151522E-14</v>
      </c>
      <c r="DH143" s="35">
        <v>1.0892737913636365E-13</v>
      </c>
      <c r="DI143" s="35">
        <v>1.2967006125757576E-13</v>
      </c>
      <c r="DJ143" s="35">
        <v>1.4654554130105892E-11</v>
      </c>
      <c r="DK143" s="35">
        <v>3.6989360484114955E-11</v>
      </c>
      <c r="DL143" s="35">
        <v>5.9324166838124027E-11</v>
      </c>
      <c r="DM143" s="35">
        <v>8.1658973192133093E-11</v>
      </c>
      <c r="DN143" s="35">
        <v>1.0399377954614216E-10</v>
      </c>
      <c r="DO143" s="35">
        <v>1.2632858590015122E-10</v>
      </c>
      <c r="DP143" s="35">
        <v>1.6126648484848407E-10</v>
      </c>
      <c r="DQ143" s="35">
        <v>4.9867860606060526E-10</v>
      </c>
      <c r="DR143" s="35">
        <v>1.2795855421686704E-9</v>
      </c>
      <c r="DS143" s="35">
        <v>2.7541638554216804E-9</v>
      </c>
      <c r="DT143" s="35">
        <v>7.6396763636363349E-9</v>
      </c>
      <c r="DU143" s="35">
        <v>1.5222999999999891E-8</v>
      </c>
      <c r="DV143" s="35">
        <v>3.9322999999999888E-8</v>
      </c>
      <c r="DW143" s="35">
        <v>9.1642727272726859E-8</v>
      </c>
      <c r="DX143" s="35">
        <v>1.8136999999999959E-7</v>
      </c>
      <c r="DY143" s="35">
        <v>4.4940054545454398E-7</v>
      </c>
      <c r="DZ143" s="35">
        <v>8.6641381818181331E-7</v>
      </c>
      <c r="EA143" s="35">
        <v>1.9439047272727226E-6</v>
      </c>
      <c r="EB143" s="35">
        <v>2.7576168674698784E-6</v>
      </c>
      <c r="EC143" s="35">
        <v>3.2855686746987971E-6</v>
      </c>
      <c r="ED143" s="35">
        <v>4.5762345454545524E-6</v>
      </c>
      <c r="EE143" s="35">
        <v>6.0343254545454615E-6</v>
      </c>
      <c r="EF143" s="35">
        <v>7.4924163636363706E-6</v>
      </c>
      <c r="EG143" s="35">
        <v>8.9505072727272797E-6</v>
      </c>
      <c r="EH143" s="35">
        <v>1.0408598181818189E-5</v>
      </c>
      <c r="EI143" s="35">
        <v>1.1866689090909098E-5</v>
      </c>
      <c r="EJ143" s="35">
        <v>1.4060832072617268E-5</v>
      </c>
      <c r="EK143" s="35">
        <v>1.8864614220877475E-5</v>
      </c>
      <c r="EL143" s="35">
        <v>2.3668396369137684E-5</v>
      </c>
      <c r="EM143" s="35">
        <v>2.8472178517397897E-5</v>
      </c>
      <c r="EN143" s="35">
        <v>3.3275960665658103E-5</v>
      </c>
      <c r="EO143" s="35">
        <v>3.8079742813918312E-5</v>
      </c>
      <c r="EP143" s="35">
        <v>4.2883524962178521E-5</v>
      </c>
      <c r="EQ143" s="35">
        <v>4.9683951515151534E-5</v>
      </c>
      <c r="ER143" s="35">
        <v>5.776092121212123E-5</v>
      </c>
      <c r="ES143" s="35">
        <v>6.7233493975903623E-5</v>
      </c>
      <c r="ET143" s="35">
        <v>7.7227181818181819E-5</v>
      </c>
      <c r="EU143" s="35">
        <v>8.8301121212121212E-5</v>
      </c>
      <c r="EV143" s="35">
        <v>1.0025E-4</v>
      </c>
      <c r="EW143" s="35">
        <v>1.1267E-4</v>
      </c>
    </row>
    <row r="144" spans="1:153" ht="9.9499999999999993" customHeight="1" thickBot="1" x14ac:dyDescent="0.4">
      <c r="A144" s="85" t="s">
        <v>79</v>
      </c>
      <c r="B144" s="35">
        <v>0</v>
      </c>
      <c r="C144" s="35">
        <v>0</v>
      </c>
      <c r="D144" s="35">
        <v>0</v>
      </c>
      <c r="E144" s="35">
        <v>0</v>
      </c>
      <c r="F144" s="35">
        <v>2.5561270801815787E-35</v>
      </c>
      <c r="G144" s="35">
        <v>3.450771558245086E-34</v>
      </c>
      <c r="H144" s="35">
        <v>6.6459304084720141E-34</v>
      </c>
      <c r="I144" s="35">
        <v>9.8410892586989417E-34</v>
      </c>
      <c r="J144" s="35">
        <v>1.3036248108925869E-33</v>
      </c>
      <c r="K144" s="35">
        <v>1.6231406959152797E-33</v>
      </c>
      <c r="L144" s="35">
        <v>1.9426565809379725E-33</v>
      </c>
      <c r="M144" s="35">
        <v>4.9465189109374732E-23</v>
      </c>
      <c r="N144" s="35">
        <v>1.54710272316317E-22</v>
      </c>
      <c r="O144" s="35">
        <v>2.5995535552325923E-22</v>
      </c>
      <c r="P144" s="35">
        <v>3.6520043873020144E-22</v>
      </c>
      <c r="Q144" s="35">
        <v>4.7044552193714374E-22</v>
      </c>
      <c r="R144" s="35">
        <v>5.7569060514408595E-22</v>
      </c>
      <c r="S144" s="35">
        <v>6.8093568835102826E-22</v>
      </c>
      <c r="T144" s="35">
        <v>3.6823419217095391E-18</v>
      </c>
      <c r="U144" s="35">
        <v>7.9633259353252721E-18</v>
      </c>
      <c r="V144" s="35">
        <v>1.2244309948941004E-17</v>
      </c>
      <c r="W144" s="35">
        <v>1.6525293962556738E-17</v>
      </c>
      <c r="X144" s="35">
        <v>2.080627797617247E-17</v>
      </c>
      <c r="Y144" s="35">
        <v>2.5087261989788202E-17</v>
      </c>
      <c r="Z144" s="35">
        <v>5.2139685303030307E-15</v>
      </c>
      <c r="AA144" s="35">
        <v>2.5956650651515155E-14</v>
      </c>
      <c r="AB144" s="35">
        <v>4.6699332772727273E-14</v>
      </c>
      <c r="AC144" s="35">
        <v>6.7442014893939404E-14</v>
      </c>
      <c r="AD144" s="35">
        <v>8.8184697015151522E-14</v>
      </c>
      <c r="AE144" s="35">
        <v>1.0892737913636365E-13</v>
      </c>
      <c r="AF144" s="35">
        <v>1.2967006125757576E-13</v>
      </c>
      <c r="AG144" s="35">
        <v>1.4654554130105892E-11</v>
      </c>
      <c r="AH144" s="35">
        <v>3.6989360484114955E-11</v>
      </c>
      <c r="AI144" s="35">
        <v>5.9324166838124027E-11</v>
      </c>
      <c r="AJ144" s="35">
        <v>8.1658973192133093E-11</v>
      </c>
      <c r="AK144" s="35">
        <v>1.0399377954614216E-10</v>
      </c>
      <c r="AL144" s="35">
        <v>1.2632858590015122E-10</v>
      </c>
      <c r="AM144" s="35">
        <v>1.6126648484848407E-10</v>
      </c>
      <c r="AN144" s="35">
        <v>4.9867860606060526E-10</v>
      </c>
      <c r="AO144" s="35">
        <v>1.2795855421686704E-9</v>
      </c>
      <c r="AP144" s="35">
        <v>2.7541638554216804E-9</v>
      </c>
      <c r="AQ144" s="35">
        <v>7.6396763636363349E-9</v>
      </c>
      <c r="AR144" s="35">
        <v>1.5223096969696858E-8</v>
      </c>
      <c r="AS144" s="35">
        <v>3.932430909090898E-8</v>
      </c>
      <c r="AT144" s="35">
        <v>9.1633781818181415E-8</v>
      </c>
      <c r="AU144" s="35">
        <v>1.8133559999999961E-7</v>
      </c>
      <c r="AV144" s="35">
        <v>4.4937472727272587E-7</v>
      </c>
      <c r="AW144" s="35">
        <v>8.6640460606060114E-7</v>
      </c>
      <c r="AX144" s="35">
        <v>1.9439015757575711E-6</v>
      </c>
      <c r="AY144" s="35">
        <v>2.7576457831325291E-6</v>
      </c>
      <c r="AZ144" s="35">
        <v>3.2856578313253032E-6</v>
      </c>
      <c r="BA144" s="35">
        <v>4.5763221212121282E-6</v>
      </c>
      <c r="BB144" s="35">
        <v>6.034397878787885E-6</v>
      </c>
      <c r="BC144" s="35">
        <v>7.4924736363636434E-6</v>
      </c>
      <c r="BD144" s="35">
        <v>8.9505493939394002E-6</v>
      </c>
      <c r="BE144" s="35">
        <v>1.0408625151515159E-5</v>
      </c>
      <c r="BF144" s="35">
        <v>1.1866700909090915E-5</v>
      </c>
      <c r="BG144" s="35">
        <v>1.4060832072617268E-5</v>
      </c>
      <c r="BH144" s="35">
        <v>1.8864614220877475E-5</v>
      </c>
      <c r="BI144" s="35">
        <v>2.3668396369137684E-5</v>
      </c>
      <c r="BJ144" s="35">
        <v>2.8472178517397897E-5</v>
      </c>
      <c r="BK144" s="35">
        <v>3.3275960665658103E-5</v>
      </c>
      <c r="BL144" s="35">
        <v>3.8079742813918312E-5</v>
      </c>
      <c r="BM144" s="35">
        <v>4.2883524962178521E-5</v>
      </c>
      <c r="BN144" s="35">
        <v>4.9683951515151534E-5</v>
      </c>
      <c r="BO144" s="35">
        <v>5.776092121212123E-5</v>
      </c>
      <c r="BP144" s="35">
        <v>6.7233493975903623E-5</v>
      </c>
      <c r="BQ144" s="35">
        <v>7.7227181818181819E-5</v>
      </c>
      <c r="BR144" s="35">
        <v>8.8301121212121212E-5</v>
      </c>
      <c r="BS144" s="35">
        <v>1.0025E-4</v>
      </c>
      <c r="BT144" s="35">
        <v>1.1267E-4</v>
      </c>
      <c r="CD144" s="85" t="s">
        <v>80</v>
      </c>
      <c r="CE144" s="35">
        <v>1.3917189107413007E-28</v>
      </c>
      <c r="CF144" s="35">
        <v>1.9090865355521937E-28</v>
      </c>
      <c r="CG144" s="35">
        <v>2.4264541603630867E-28</v>
      </c>
      <c r="CH144" s="35">
        <v>2.9438217851739795E-28</v>
      </c>
      <c r="CI144" s="35">
        <v>7.2386252556733226E-26</v>
      </c>
      <c r="CJ144" s="35">
        <v>9.729396595158859E-25</v>
      </c>
      <c r="CK144" s="35">
        <v>1.8734930664750386E-24</v>
      </c>
      <c r="CL144" s="35">
        <v>2.774046473434191E-24</v>
      </c>
      <c r="CM144" s="35">
        <v>3.6745998803933433E-24</v>
      </c>
      <c r="CN144" s="35">
        <v>4.5751532873524957E-24</v>
      </c>
      <c r="CO144" s="35">
        <v>5.4757066943116488E-24</v>
      </c>
      <c r="CP144" s="35">
        <v>5.9926783139397766E-17</v>
      </c>
      <c r="CQ144" s="35">
        <v>1.874305643870529E-16</v>
      </c>
      <c r="CR144" s="35">
        <v>3.14934345634708E-16</v>
      </c>
      <c r="CS144" s="35">
        <v>4.4243812688236312E-16</v>
      </c>
      <c r="CT144" s="35">
        <v>5.6994190813001824E-16</v>
      </c>
      <c r="CU144" s="35">
        <v>6.9744568937767336E-16</v>
      </c>
      <c r="CV144" s="35">
        <v>8.2494947062532858E-16</v>
      </c>
      <c r="CW144" s="35">
        <v>2.9730954614220947E-13</v>
      </c>
      <c r="CX144" s="35">
        <v>6.4203832072617305E-13</v>
      </c>
      <c r="CY144" s="35">
        <v>9.8676709531013673E-13</v>
      </c>
      <c r="CZ144" s="35">
        <v>1.3314958698941002E-12</v>
      </c>
      <c r="DA144" s="35">
        <v>1.6762246444780639E-12</v>
      </c>
      <c r="DB144" s="35">
        <v>2.0209534190620272E-12</v>
      </c>
      <c r="DC144" s="35">
        <v>4.9511337121212121E-11</v>
      </c>
      <c r="DD144" s="35">
        <v>2.3843868560606065E-10</v>
      </c>
      <c r="DE144" s="35">
        <v>4.2736603409090913E-10</v>
      </c>
      <c r="DF144" s="35">
        <v>6.1629338257575762E-10</v>
      </c>
      <c r="DG144" s="35">
        <v>8.052207310606061E-10</v>
      </c>
      <c r="DH144" s="35">
        <v>9.9414807954545459E-10</v>
      </c>
      <c r="DI144" s="35">
        <v>1.1830754280303032E-9</v>
      </c>
      <c r="DJ144" s="35">
        <v>2.2957901966717089E-8</v>
      </c>
      <c r="DK144" s="35">
        <v>5.6355904992435683E-8</v>
      </c>
      <c r="DL144" s="35">
        <v>8.975390801815428E-8</v>
      </c>
      <c r="DM144" s="35">
        <v>1.2315191104387288E-7</v>
      </c>
      <c r="DN144" s="35">
        <v>1.5654991406959147E-7</v>
      </c>
      <c r="DO144" s="35">
        <v>1.8994791709531007E-7</v>
      </c>
      <c r="DP144" s="35">
        <v>2.3374115151515085E-7</v>
      </c>
      <c r="DQ144" s="35">
        <v>5.2701993939393873E-7</v>
      </c>
      <c r="DR144" s="35">
        <v>1.0428893975903589E-6</v>
      </c>
      <c r="DS144" s="35">
        <v>1.9069134939758999E-6</v>
      </c>
      <c r="DT144" s="35">
        <v>3.9393624242424123E-6</v>
      </c>
      <c r="DU144" s="35">
        <v>6.7431490909090602E-6</v>
      </c>
      <c r="DV144" s="35">
        <v>1.3447512727272696E-5</v>
      </c>
      <c r="DW144" s="35">
        <v>2.4814848484848404E-5</v>
      </c>
      <c r="DX144" s="35">
        <v>4.2363333333333254E-5</v>
      </c>
      <c r="DY144" s="35">
        <v>8.0783199999999799E-5</v>
      </c>
      <c r="DZ144" s="35">
        <v>1.3337393939393891E-4</v>
      </c>
      <c r="EA144" s="35">
        <v>2.4140424242424189E-4</v>
      </c>
      <c r="EB144" s="35">
        <v>3.2595204819277097E-4</v>
      </c>
      <c r="EC144" s="35">
        <v>3.8506048192771107E-4</v>
      </c>
      <c r="ED144" s="35">
        <v>5.1086030303030367E-4</v>
      </c>
      <c r="EE144" s="35">
        <v>6.512996969696976E-4</v>
      </c>
      <c r="EF144" s="35">
        <v>7.9173909090909152E-4</v>
      </c>
      <c r="EG144" s="35">
        <v>9.3217848484848545E-4</v>
      </c>
      <c r="EH144" s="35">
        <v>1.0726178787878794E-3</v>
      </c>
      <c r="EI144" s="35">
        <v>1.2130572727272733E-3</v>
      </c>
      <c r="EJ144" s="35">
        <v>1.4098344931921349E-3</v>
      </c>
      <c r="EK144" s="35">
        <v>1.8063549167927398E-3</v>
      </c>
      <c r="EL144" s="35">
        <v>2.202875340393345E-3</v>
      </c>
      <c r="EM144" s="35">
        <v>2.5993957639939497E-3</v>
      </c>
      <c r="EN144" s="35">
        <v>2.9959161875945549E-3</v>
      </c>
      <c r="EO144" s="35">
        <v>3.39243661119516E-3</v>
      </c>
      <c r="EP144" s="35">
        <v>3.7889570347957651E-3</v>
      </c>
      <c r="EQ144" s="35">
        <v>4.331375151515153E-3</v>
      </c>
      <c r="ER144" s="35">
        <v>4.9670721212121231E-3</v>
      </c>
      <c r="ES144" s="35">
        <v>5.7063120481927725E-3</v>
      </c>
      <c r="ET144" s="35">
        <v>6.4857454545454545E-3</v>
      </c>
      <c r="EU144" s="35">
        <v>7.3488969696969692E-3</v>
      </c>
      <c r="EV144" s="35">
        <v>8.2852424242424241E-3</v>
      </c>
      <c r="EW144" s="35">
        <v>9.2610000000000001E-3</v>
      </c>
    </row>
    <row r="145" spans="1:153" ht="9.9499999999999993" customHeight="1" thickBot="1" x14ac:dyDescent="0.4">
      <c r="A145" s="85" t="s">
        <v>80</v>
      </c>
      <c r="B145" s="35">
        <v>1.3917189107413007E-28</v>
      </c>
      <c r="C145" s="35">
        <v>1.9090865355521937E-28</v>
      </c>
      <c r="D145" s="35">
        <v>2.4264541603630867E-28</v>
      </c>
      <c r="E145" s="35">
        <v>2.9438217851739795E-28</v>
      </c>
      <c r="F145" s="35">
        <v>7.2386252556733226E-26</v>
      </c>
      <c r="G145" s="35">
        <v>9.729396595158859E-25</v>
      </c>
      <c r="H145" s="35">
        <v>1.8734930664750386E-24</v>
      </c>
      <c r="I145" s="35">
        <v>2.774046473434191E-24</v>
      </c>
      <c r="J145" s="35">
        <v>3.6745998803933433E-24</v>
      </c>
      <c r="K145" s="35">
        <v>4.5751532873524957E-24</v>
      </c>
      <c r="L145" s="35">
        <v>5.4757066943116488E-24</v>
      </c>
      <c r="M145" s="35">
        <v>5.9926783139397766E-17</v>
      </c>
      <c r="N145" s="35">
        <v>1.874305643870529E-16</v>
      </c>
      <c r="O145" s="35">
        <v>3.14934345634708E-16</v>
      </c>
      <c r="P145" s="35">
        <v>4.4243812688236312E-16</v>
      </c>
      <c r="Q145" s="35">
        <v>5.6994190813001824E-16</v>
      </c>
      <c r="R145" s="35">
        <v>6.9744568937767336E-16</v>
      </c>
      <c r="S145" s="35">
        <v>8.2494947062532858E-16</v>
      </c>
      <c r="T145" s="35">
        <v>2.9730954614220947E-13</v>
      </c>
      <c r="U145" s="35">
        <v>6.4203832072617305E-13</v>
      </c>
      <c r="V145" s="35">
        <v>9.8676709531013673E-13</v>
      </c>
      <c r="W145" s="35">
        <v>1.3314958698941002E-12</v>
      </c>
      <c r="X145" s="35">
        <v>1.6762246444780639E-12</v>
      </c>
      <c r="Y145" s="35">
        <v>2.0209534190620272E-12</v>
      </c>
      <c r="Z145" s="35">
        <v>4.9511337121212121E-11</v>
      </c>
      <c r="AA145" s="35">
        <v>2.3843868560606065E-10</v>
      </c>
      <c r="AB145" s="35">
        <v>4.2736603409090913E-10</v>
      </c>
      <c r="AC145" s="35">
        <v>6.1629338257575762E-10</v>
      </c>
      <c r="AD145" s="35">
        <v>8.052207310606061E-10</v>
      </c>
      <c r="AE145" s="35">
        <v>9.9414807954545459E-10</v>
      </c>
      <c r="AF145" s="35">
        <v>1.1830754280303032E-9</v>
      </c>
      <c r="AG145" s="35">
        <v>2.2957901966717089E-8</v>
      </c>
      <c r="AH145" s="35">
        <v>5.6355904992435683E-8</v>
      </c>
      <c r="AI145" s="35">
        <v>8.975390801815428E-8</v>
      </c>
      <c r="AJ145" s="35">
        <v>1.2315191104387288E-7</v>
      </c>
      <c r="AK145" s="35">
        <v>1.5654991406959147E-7</v>
      </c>
      <c r="AL145" s="35">
        <v>1.8994791709531007E-7</v>
      </c>
      <c r="AM145" s="35">
        <v>2.3374115151515085E-7</v>
      </c>
      <c r="AN145" s="35">
        <v>5.2701993939393873E-7</v>
      </c>
      <c r="AO145" s="35">
        <v>1.0428893975903589E-6</v>
      </c>
      <c r="AP145" s="35">
        <v>1.9069134939758999E-6</v>
      </c>
      <c r="AQ145" s="35">
        <v>3.9393624242424123E-6</v>
      </c>
      <c r="AR145" s="35">
        <v>6.7431975757575451E-6</v>
      </c>
      <c r="AS145" s="35">
        <v>1.3448167272727241E-5</v>
      </c>
      <c r="AT145" s="35">
        <v>2.4814284848484769E-5</v>
      </c>
      <c r="AU145" s="35">
        <v>4.2359133333333251E-5</v>
      </c>
      <c r="AV145" s="35">
        <v>8.0780563636363435E-5</v>
      </c>
      <c r="AW145" s="35">
        <v>1.3337393939393891E-4</v>
      </c>
      <c r="AX145" s="35">
        <v>2.4140424242424189E-4</v>
      </c>
      <c r="AY145" s="35">
        <v>3.2595204819277097E-4</v>
      </c>
      <c r="AZ145" s="35">
        <v>3.8506048192771107E-4</v>
      </c>
      <c r="BA145" s="35">
        <v>5.1086030303030367E-4</v>
      </c>
      <c r="BB145" s="35">
        <v>6.512996969696976E-4</v>
      </c>
      <c r="BC145" s="35">
        <v>7.9173909090909152E-4</v>
      </c>
      <c r="BD145" s="35">
        <v>9.3217848484848545E-4</v>
      </c>
      <c r="BE145" s="35">
        <v>1.0726178787878794E-3</v>
      </c>
      <c r="BF145" s="35">
        <v>1.2130572727272733E-3</v>
      </c>
      <c r="BG145" s="35">
        <v>1.4098344931921349E-3</v>
      </c>
      <c r="BH145" s="35">
        <v>1.8063549167927398E-3</v>
      </c>
      <c r="BI145" s="35">
        <v>2.202875340393345E-3</v>
      </c>
      <c r="BJ145" s="35">
        <v>2.5993957639939497E-3</v>
      </c>
      <c r="BK145" s="35">
        <v>2.9959161875945549E-3</v>
      </c>
      <c r="BL145" s="35">
        <v>3.39243661119516E-3</v>
      </c>
      <c r="BM145" s="35">
        <v>3.7889570347957651E-3</v>
      </c>
      <c r="BN145" s="35">
        <v>4.331375151515153E-3</v>
      </c>
      <c r="BO145" s="35">
        <v>4.9670721212121231E-3</v>
      </c>
      <c r="BP145" s="35">
        <v>5.7063120481927725E-3</v>
      </c>
      <c r="BQ145" s="35">
        <v>6.4857454545454545E-3</v>
      </c>
      <c r="BR145" s="35">
        <v>7.3488969696969692E-3</v>
      </c>
      <c r="BS145" s="35">
        <v>8.2852424242424241E-3</v>
      </c>
      <c r="BT145" s="35">
        <v>9.2610000000000001E-3</v>
      </c>
      <c r="CD145" s="85" t="s">
        <v>2</v>
      </c>
      <c r="CE145" s="35">
        <v>0</v>
      </c>
      <c r="CF145" s="35">
        <v>0</v>
      </c>
      <c r="CG145" s="35">
        <v>0</v>
      </c>
      <c r="CH145" s="35">
        <v>0</v>
      </c>
      <c r="CI145" s="35">
        <v>3.5963691376702467E-33</v>
      </c>
      <c r="CJ145" s="35">
        <v>4.8550983358547692E-32</v>
      </c>
      <c r="CK145" s="35">
        <v>9.3505597579425138E-32</v>
      </c>
      <c r="CL145" s="35">
        <v>1.3846021180030258E-31</v>
      </c>
      <c r="CM145" s="35">
        <v>1.8341482602118003E-31</v>
      </c>
      <c r="CN145" s="35">
        <v>2.2836944024205748E-31</v>
      </c>
      <c r="CO145" s="35">
        <v>2.7332405446293493E-31</v>
      </c>
      <c r="CP145" s="35">
        <v>2.4602856649031725E-25</v>
      </c>
      <c r="CQ145" s="35">
        <v>7.6949296934205743E-25</v>
      </c>
      <c r="CR145" s="35">
        <v>1.2929573721937975E-24</v>
      </c>
      <c r="CS145" s="35">
        <v>1.8164217750455377E-24</v>
      </c>
      <c r="CT145" s="35">
        <v>2.3398861778972781E-24</v>
      </c>
      <c r="CU145" s="35">
        <v>2.8633505807490181E-24</v>
      </c>
      <c r="CV145" s="35">
        <v>3.3868149836007578E-24</v>
      </c>
      <c r="CW145" s="35">
        <v>4.223905533282914E-21</v>
      </c>
      <c r="CX145" s="35">
        <v>9.1314002231467545E-21</v>
      </c>
      <c r="CY145" s="35">
        <v>1.4038894913010595E-20</v>
      </c>
      <c r="CZ145" s="35">
        <v>1.8946389602874437E-20</v>
      </c>
      <c r="DA145" s="35">
        <v>2.3853884292738276E-20</v>
      </c>
      <c r="DB145" s="35">
        <v>2.8761378982602118E-20</v>
      </c>
      <c r="DC145" s="35">
        <v>1.6979176818181819E-18</v>
      </c>
      <c r="DD145" s="35">
        <v>8.3598204090909089E-18</v>
      </c>
      <c r="DE145" s="35">
        <v>1.502172313636364E-17</v>
      </c>
      <c r="DF145" s="35">
        <v>2.1683625863636367E-17</v>
      </c>
      <c r="DG145" s="35">
        <v>2.8345528590909089E-17</v>
      </c>
      <c r="DH145" s="35">
        <v>3.5007431318181816E-17</v>
      </c>
      <c r="DI145" s="35">
        <v>4.1669334045454544E-17</v>
      </c>
      <c r="DJ145" s="35">
        <v>1.5433276792738269E-15</v>
      </c>
      <c r="DK145" s="35">
        <v>3.8499841089258684E-15</v>
      </c>
      <c r="DL145" s="35">
        <v>6.1566405385779099E-15</v>
      </c>
      <c r="DM145" s="35">
        <v>8.4632969682299514E-15</v>
      </c>
      <c r="DN145" s="35">
        <v>1.0769953397881992E-14</v>
      </c>
      <c r="DO145" s="35">
        <v>1.3076609827534034E-14</v>
      </c>
      <c r="DP145" s="35">
        <v>1.627485454545449E-14</v>
      </c>
      <c r="DQ145" s="35">
        <v>4.0871218181818127E-14</v>
      </c>
      <c r="DR145" s="35">
        <v>8.8041777108433511E-14</v>
      </c>
      <c r="DS145" s="35">
        <v>1.7052069277108399E-13</v>
      </c>
      <c r="DT145" s="35">
        <v>3.864789090909079E-13</v>
      </c>
      <c r="DU145" s="35">
        <v>6.9514339393939028E-13</v>
      </c>
      <c r="DV145" s="35">
        <v>1.5021858181818145E-12</v>
      </c>
      <c r="DW145" s="35">
        <v>2.9697290909090799E-12</v>
      </c>
      <c r="DX145" s="35">
        <v>5.3128199999999895E-12</v>
      </c>
      <c r="DY145" s="35">
        <v>1.090903090909088E-11</v>
      </c>
      <c r="DZ145" s="35">
        <v>1.8835636363636285E-11</v>
      </c>
      <c r="EA145" s="35">
        <v>3.6217454545454466E-11</v>
      </c>
      <c r="EB145" s="35">
        <v>5.7675566265060193E-11</v>
      </c>
      <c r="EC145" s="35">
        <v>8.3549662650602507E-11</v>
      </c>
      <c r="ED145" s="35">
        <v>2.1156643333333401E-10</v>
      </c>
      <c r="EE145" s="35">
        <v>3.6200476666666732E-10</v>
      </c>
      <c r="EF145" s="35">
        <v>5.1244310000000072E-10</v>
      </c>
      <c r="EG145" s="35">
        <v>6.6288143333333402E-10</v>
      </c>
      <c r="EH145" s="35">
        <v>8.1331976666666743E-10</v>
      </c>
      <c r="EI145" s="35">
        <v>9.6375810000000062E-10</v>
      </c>
      <c r="EJ145" s="35">
        <v>1.3655024205748921E-9</v>
      </c>
      <c r="EK145" s="35">
        <v>2.6582406959152849E-9</v>
      </c>
      <c r="EL145" s="35">
        <v>3.9509789712556781E-9</v>
      </c>
      <c r="EM145" s="35">
        <v>5.2437172465960712E-9</v>
      </c>
      <c r="EN145" s="35">
        <v>6.5364555219364636E-9</v>
      </c>
      <c r="EO145" s="35">
        <v>7.829193797276856E-9</v>
      </c>
      <c r="EP145" s="35">
        <v>9.12193207261725E-9</v>
      </c>
      <c r="EQ145" s="35">
        <v>1.1898590303030311E-8</v>
      </c>
      <c r="ER145" s="35">
        <v>1.562398424242425E-8</v>
      </c>
      <c r="ES145" s="35">
        <v>2.1306879518072295E-8</v>
      </c>
      <c r="ET145" s="35">
        <v>2.7998E-8</v>
      </c>
      <c r="EU145" s="35">
        <v>3.6851333333333333E-8</v>
      </c>
      <c r="EV145" s="35">
        <v>4.8567424242424241E-8</v>
      </c>
      <c r="EW145" s="35">
        <v>6.1824999999999999E-8</v>
      </c>
    </row>
    <row r="146" spans="1:153" ht="9.9499999999999993" customHeight="1" thickBot="1" x14ac:dyDescent="0.4">
      <c r="A146" s="85" t="s">
        <v>2</v>
      </c>
      <c r="B146" s="35">
        <v>0</v>
      </c>
      <c r="C146" s="35">
        <v>0</v>
      </c>
      <c r="D146" s="35">
        <v>0</v>
      </c>
      <c r="E146" s="35">
        <v>0</v>
      </c>
      <c r="F146" s="35">
        <v>3.5963691376702467E-33</v>
      </c>
      <c r="G146" s="35">
        <v>4.8550983358547692E-32</v>
      </c>
      <c r="H146" s="35">
        <v>9.3505597579425138E-32</v>
      </c>
      <c r="I146" s="35">
        <v>1.3846021180030258E-31</v>
      </c>
      <c r="J146" s="35">
        <v>1.8341482602118003E-31</v>
      </c>
      <c r="K146" s="35">
        <v>2.2836944024205748E-31</v>
      </c>
      <c r="L146" s="35">
        <v>2.7332405446293493E-31</v>
      </c>
      <c r="M146" s="35">
        <v>2.4602856649031725E-25</v>
      </c>
      <c r="N146" s="35">
        <v>7.6949296934205743E-25</v>
      </c>
      <c r="O146" s="35">
        <v>1.2929573721937975E-24</v>
      </c>
      <c r="P146" s="35">
        <v>1.8164217750455377E-24</v>
      </c>
      <c r="Q146" s="35">
        <v>2.3398861778972781E-24</v>
      </c>
      <c r="R146" s="35">
        <v>2.8633505807490181E-24</v>
      </c>
      <c r="S146" s="35">
        <v>3.3868149836007578E-24</v>
      </c>
      <c r="T146" s="35">
        <v>4.223905533282914E-21</v>
      </c>
      <c r="U146" s="35">
        <v>9.1314002231467545E-21</v>
      </c>
      <c r="V146" s="35">
        <v>1.4038894913010595E-20</v>
      </c>
      <c r="W146" s="35">
        <v>1.8946389602874437E-20</v>
      </c>
      <c r="X146" s="35">
        <v>2.3853884292738276E-20</v>
      </c>
      <c r="Y146" s="35">
        <v>2.8761378982602118E-20</v>
      </c>
      <c r="Z146" s="35">
        <v>1.6979176818181819E-18</v>
      </c>
      <c r="AA146" s="35">
        <v>8.3598204090909089E-18</v>
      </c>
      <c r="AB146" s="35">
        <v>1.502172313636364E-17</v>
      </c>
      <c r="AC146" s="35">
        <v>2.1683625863636367E-17</v>
      </c>
      <c r="AD146" s="35">
        <v>2.8345528590909089E-17</v>
      </c>
      <c r="AE146" s="35">
        <v>3.5007431318181816E-17</v>
      </c>
      <c r="AF146" s="35">
        <v>4.1669334045454544E-17</v>
      </c>
      <c r="AG146" s="35">
        <v>1.5433276792738269E-15</v>
      </c>
      <c r="AH146" s="35">
        <v>3.8499841089258684E-15</v>
      </c>
      <c r="AI146" s="35">
        <v>6.1566405385779099E-15</v>
      </c>
      <c r="AJ146" s="35">
        <v>8.4632969682299514E-15</v>
      </c>
      <c r="AK146" s="35">
        <v>1.0769953397881992E-14</v>
      </c>
      <c r="AL146" s="35">
        <v>1.3076609827534034E-14</v>
      </c>
      <c r="AM146" s="35">
        <v>1.627485454545449E-14</v>
      </c>
      <c r="AN146" s="35">
        <v>4.0871218181818127E-14</v>
      </c>
      <c r="AO146" s="35">
        <v>8.8041777108433511E-14</v>
      </c>
      <c r="AP146" s="35">
        <v>1.7052069277108399E-13</v>
      </c>
      <c r="AQ146" s="35">
        <v>3.864789090909079E-13</v>
      </c>
      <c r="AR146" s="35">
        <v>6.9514339393939028E-13</v>
      </c>
      <c r="AS146" s="35">
        <v>1.5021858181818145E-12</v>
      </c>
      <c r="AT146" s="35">
        <v>2.9696509090908984E-12</v>
      </c>
      <c r="AU146" s="35">
        <v>5.3125599999999888E-12</v>
      </c>
      <c r="AV146" s="35">
        <v>1.0908872727272697E-11</v>
      </c>
      <c r="AW146" s="35">
        <v>1.8835636363636285E-11</v>
      </c>
      <c r="AX146" s="35">
        <v>3.6217454545454466E-11</v>
      </c>
      <c r="AY146" s="35">
        <v>5.7675566265060193E-11</v>
      </c>
      <c r="AZ146" s="35">
        <v>8.3549662650602507E-11</v>
      </c>
      <c r="BA146" s="35">
        <v>2.1156643333333401E-10</v>
      </c>
      <c r="BB146" s="35">
        <v>3.6200476666666732E-10</v>
      </c>
      <c r="BC146" s="35">
        <v>5.1244310000000072E-10</v>
      </c>
      <c r="BD146" s="35">
        <v>6.6288143333333402E-10</v>
      </c>
      <c r="BE146" s="35">
        <v>8.1331976666666743E-10</v>
      </c>
      <c r="BF146" s="35">
        <v>9.6375810000000062E-10</v>
      </c>
      <c r="BG146" s="35">
        <v>1.3655024205748921E-9</v>
      </c>
      <c r="BH146" s="35">
        <v>2.6582406959152849E-9</v>
      </c>
      <c r="BI146" s="35">
        <v>3.9509789712556781E-9</v>
      </c>
      <c r="BJ146" s="35">
        <v>5.2437172465960712E-9</v>
      </c>
      <c r="BK146" s="35">
        <v>6.5364555219364636E-9</v>
      </c>
      <c r="BL146" s="35">
        <v>7.829193797276856E-9</v>
      </c>
      <c r="BM146" s="35">
        <v>9.12193207261725E-9</v>
      </c>
      <c r="BN146" s="35">
        <v>1.1898590303030311E-8</v>
      </c>
      <c r="BO146" s="35">
        <v>1.562398424242425E-8</v>
      </c>
      <c r="BP146" s="35">
        <v>2.1306879518072295E-8</v>
      </c>
      <c r="BQ146" s="35">
        <v>2.7998E-8</v>
      </c>
      <c r="BR146" s="35">
        <v>3.6851333333333333E-8</v>
      </c>
      <c r="BS146" s="35">
        <v>4.8567424242424241E-8</v>
      </c>
      <c r="BT146" s="35">
        <v>6.1824999999999999E-8</v>
      </c>
      <c r="CD146" s="85" t="s">
        <v>1</v>
      </c>
      <c r="CE146" s="35">
        <v>0.2</v>
      </c>
      <c r="CF146" s="35">
        <v>0.2</v>
      </c>
      <c r="CG146" s="35">
        <v>0.2</v>
      </c>
      <c r="CH146" s="35">
        <v>0.2</v>
      </c>
      <c r="CI146" s="35">
        <v>0.2</v>
      </c>
      <c r="CJ146" s="35">
        <v>0.2</v>
      </c>
      <c r="CK146" s="35">
        <v>0.2</v>
      </c>
      <c r="CL146" s="35">
        <v>0.2</v>
      </c>
      <c r="CM146" s="35">
        <v>0.2</v>
      </c>
      <c r="CN146" s="35">
        <v>0.2</v>
      </c>
      <c r="CO146" s="35">
        <v>0.2</v>
      </c>
      <c r="CP146" s="35">
        <v>0.2</v>
      </c>
      <c r="CQ146" s="35">
        <v>0.2</v>
      </c>
      <c r="CR146" s="35">
        <v>0.2</v>
      </c>
      <c r="CS146" s="35">
        <v>0.2</v>
      </c>
      <c r="CT146" s="35">
        <v>0.2</v>
      </c>
      <c r="CU146" s="35">
        <v>0.2</v>
      </c>
      <c r="CV146" s="35">
        <v>0.2</v>
      </c>
      <c r="CW146" s="35">
        <v>0.2</v>
      </c>
      <c r="CX146" s="35">
        <v>0.2</v>
      </c>
      <c r="CY146" s="35">
        <v>0.2</v>
      </c>
      <c r="CZ146" s="35">
        <v>0.2</v>
      </c>
      <c r="DA146" s="35">
        <v>0.2</v>
      </c>
      <c r="DB146" s="35">
        <v>0.2</v>
      </c>
      <c r="DC146" s="35">
        <v>0.2</v>
      </c>
      <c r="DD146" s="35">
        <v>0.2</v>
      </c>
      <c r="DE146" s="35">
        <v>0.2</v>
      </c>
      <c r="DF146" s="35">
        <v>0.2</v>
      </c>
      <c r="DG146" s="35">
        <v>0.2</v>
      </c>
      <c r="DH146" s="35">
        <v>0.2</v>
      </c>
      <c r="DI146" s="35">
        <v>0.2</v>
      </c>
      <c r="DJ146" s="35">
        <v>0.2</v>
      </c>
      <c r="DK146" s="35">
        <v>0.2</v>
      </c>
      <c r="DL146" s="35">
        <v>0.2</v>
      </c>
      <c r="DM146" s="35">
        <v>0.2</v>
      </c>
      <c r="DN146" s="35">
        <v>0.2</v>
      </c>
      <c r="DO146" s="35">
        <v>0.2</v>
      </c>
      <c r="DP146" s="35">
        <v>0.2</v>
      </c>
      <c r="DQ146" s="35">
        <v>0.2</v>
      </c>
      <c r="DR146" s="35">
        <v>0.2</v>
      </c>
      <c r="DS146" s="35">
        <v>0.2</v>
      </c>
      <c r="DT146" s="35">
        <v>0.2</v>
      </c>
      <c r="DU146" s="35">
        <v>0.2</v>
      </c>
      <c r="DV146" s="35">
        <v>0.2</v>
      </c>
      <c r="DW146" s="35">
        <v>0.2</v>
      </c>
      <c r="DX146" s="35">
        <v>0.2</v>
      </c>
      <c r="DY146" s="35">
        <v>0.2</v>
      </c>
      <c r="DZ146" s="35">
        <v>0.2</v>
      </c>
      <c r="EA146" s="35">
        <v>0.2</v>
      </c>
      <c r="EB146" s="35">
        <v>0.2</v>
      </c>
      <c r="EC146" s="35">
        <v>0.2</v>
      </c>
      <c r="ED146" s="35">
        <v>0.2</v>
      </c>
      <c r="EE146" s="35">
        <v>0.2</v>
      </c>
      <c r="EF146" s="35">
        <v>0.2</v>
      </c>
      <c r="EG146" s="35">
        <v>0.2</v>
      </c>
      <c r="EH146" s="35">
        <v>0.2</v>
      </c>
      <c r="EI146" s="35">
        <v>0.2</v>
      </c>
      <c r="EJ146" s="35">
        <v>0.2</v>
      </c>
      <c r="EK146" s="35">
        <v>0.2</v>
      </c>
      <c r="EL146" s="35">
        <v>0.2</v>
      </c>
      <c r="EM146" s="35">
        <v>0.2</v>
      </c>
      <c r="EN146" s="35">
        <v>0.2</v>
      </c>
      <c r="EO146" s="35">
        <v>0.2</v>
      </c>
      <c r="EP146" s="35">
        <v>0.2</v>
      </c>
      <c r="EQ146" s="35">
        <v>0.2</v>
      </c>
      <c r="ER146" s="35">
        <v>0.2</v>
      </c>
      <c r="ES146" s="35">
        <v>0.2</v>
      </c>
      <c r="ET146" s="35">
        <v>0.2</v>
      </c>
      <c r="EU146" s="35">
        <v>0.2</v>
      </c>
      <c r="EV146" s="35">
        <v>0.2</v>
      </c>
      <c r="EW146" s="35">
        <v>0.2</v>
      </c>
    </row>
    <row r="147" spans="1:153" ht="9.9499999999999993" customHeight="1" thickBot="1" x14ac:dyDescent="0.4">
      <c r="A147" s="85" t="s">
        <v>1</v>
      </c>
      <c r="B147" s="35">
        <v>0.2</v>
      </c>
      <c r="C147" s="35">
        <v>0.2</v>
      </c>
      <c r="D147" s="35">
        <v>0.2</v>
      </c>
      <c r="E147" s="35">
        <v>0.2</v>
      </c>
      <c r="F147" s="35">
        <v>0.2</v>
      </c>
      <c r="G147" s="35">
        <v>0.2</v>
      </c>
      <c r="H147" s="35">
        <v>0.2</v>
      </c>
      <c r="I147" s="35">
        <v>0.2</v>
      </c>
      <c r="J147" s="35">
        <v>0.2</v>
      </c>
      <c r="K147" s="35">
        <v>0.2</v>
      </c>
      <c r="L147" s="35">
        <v>0.2</v>
      </c>
      <c r="M147" s="35">
        <v>0.2</v>
      </c>
      <c r="N147" s="35">
        <v>0.2</v>
      </c>
      <c r="O147" s="35">
        <v>0.2</v>
      </c>
      <c r="P147" s="35">
        <v>0.2</v>
      </c>
      <c r="Q147" s="35">
        <v>0.2</v>
      </c>
      <c r="R147" s="35">
        <v>0.2</v>
      </c>
      <c r="S147" s="35">
        <v>0.2</v>
      </c>
      <c r="T147" s="35">
        <v>0.2</v>
      </c>
      <c r="U147" s="35">
        <v>0.2</v>
      </c>
      <c r="V147" s="35">
        <v>0.2</v>
      </c>
      <c r="W147" s="35">
        <v>0.2</v>
      </c>
      <c r="X147" s="35">
        <v>0.2</v>
      </c>
      <c r="Y147" s="35">
        <v>0.2</v>
      </c>
      <c r="Z147" s="35">
        <v>0.2</v>
      </c>
      <c r="AA147" s="35">
        <v>0.2</v>
      </c>
      <c r="AB147" s="35">
        <v>0.2</v>
      </c>
      <c r="AC147" s="35">
        <v>0.2</v>
      </c>
      <c r="AD147" s="35">
        <v>0.2</v>
      </c>
      <c r="AE147" s="35">
        <v>0.2</v>
      </c>
      <c r="AF147" s="35">
        <v>0.2</v>
      </c>
      <c r="AG147" s="35">
        <v>0.2</v>
      </c>
      <c r="AH147" s="35">
        <v>0.2</v>
      </c>
      <c r="AI147" s="35">
        <v>0.2</v>
      </c>
      <c r="AJ147" s="35">
        <v>0.2</v>
      </c>
      <c r="AK147" s="35">
        <v>0.2</v>
      </c>
      <c r="AL147" s="35">
        <v>0.2</v>
      </c>
      <c r="AM147" s="35">
        <v>0.2</v>
      </c>
      <c r="AN147" s="35">
        <v>0.2</v>
      </c>
      <c r="AO147" s="35">
        <v>0.2</v>
      </c>
      <c r="AP147" s="35">
        <v>0.2</v>
      </c>
      <c r="AQ147" s="35">
        <v>0.2</v>
      </c>
      <c r="AR147" s="35">
        <v>0.2</v>
      </c>
      <c r="AS147" s="35">
        <v>0.2</v>
      </c>
      <c r="AT147" s="35">
        <v>0.2</v>
      </c>
      <c r="AU147" s="35">
        <v>0.2</v>
      </c>
      <c r="AV147" s="35">
        <v>0.2</v>
      </c>
      <c r="AW147" s="35">
        <v>0.2</v>
      </c>
      <c r="AX147" s="35">
        <v>0.2</v>
      </c>
      <c r="AY147" s="35">
        <v>0.2</v>
      </c>
      <c r="AZ147" s="35">
        <v>0.2</v>
      </c>
      <c r="BA147" s="35">
        <v>0.2</v>
      </c>
      <c r="BB147" s="35">
        <v>0.2</v>
      </c>
      <c r="BC147" s="35">
        <v>0.2</v>
      </c>
      <c r="BD147" s="35">
        <v>0.2</v>
      </c>
      <c r="BE147" s="35">
        <v>0.2</v>
      </c>
      <c r="BF147" s="35">
        <v>0.2</v>
      </c>
      <c r="BG147" s="35">
        <v>0.2</v>
      </c>
      <c r="BH147" s="35">
        <v>0.2</v>
      </c>
      <c r="BI147" s="35">
        <v>0.2</v>
      </c>
      <c r="BJ147" s="35">
        <v>0.2</v>
      </c>
      <c r="BK147" s="35">
        <v>0.2</v>
      </c>
      <c r="BL147" s="35">
        <v>0.2</v>
      </c>
      <c r="BM147" s="35">
        <v>0.2</v>
      </c>
      <c r="BN147" s="35">
        <v>0.2</v>
      </c>
      <c r="BO147" s="35">
        <v>0.2</v>
      </c>
      <c r="BP147" s="35">
        <v>0.2</v>
      </c>
      <c r="BQ147" s="35">
        <v>0.2</v>
      </c>
      <c r="BR147" s="35">
        <v>0.2</v>
      </c>
      <c r="BS147" s="35">
        <v>0.2</v>
      </c>
      <c r="BT147" s="35">
        <v>0.2</v>
      </c>
      <c r="CD147" s="85" t="s">
        <v>105</v>
      </c>
      <c r="CE147" s="35">
        <v>0</v>
      </c>
      <c r="CF147" s="35">
        <v>0</v>
      </c>
      <c r="CG147" s="35">
        <v>0</v>
      </c>
      <c r="CH147" s="35">
        <v>0</v>
      </c>
      <c r="CI147" s="35">
        <v>4.8954916792738949E-32</v>
      </c>
      <c r="CJ147" s="35">
        <v>6.6089137670196716E-31</v>
      </c>
      <c r="CK147" s="35">
        <v>1.2728278366111953E-30</v>
      </c>
      <c r="CL147" s="35">
        <v>1.8847642965204235E-30</v>
      </c>
      <c r="CM147" s="35">
        <v>2.4967007564296516E-30</v>
      </c>
      <c r="CN147" s="35">
        <v>3.1086372163388798E-30</v>
      </c>
      <c r="CO147" s="35">
        <v>3.7205736762481079E-30</v>
      </c>
      <c r="CP147" s="35">
        <v>4.9350845083207174E-29</v>
      </c>
      <c r="CQ147" s="35">
        <v>1.4574647291981841E-28</v>
      </c>
      <c r="CR147" s="35">
        <v>2.421421007564297E-28</v>
      </c>
      <c r="CS147" s="35">
        <v>3.3853772859304094E-28</v>
      </c>
      <c r="CT147" s="35">
        <v>4.3493335642965218E-28</v>
      </c>
      <c r="CU147" s="35">
        <v>5.3132898426626338E-28</v>
      </c>
      <c r="CV147" s="35">
        <v>6.2772461210287466E-28</v>
      </c>
      <c r="CW147" s="35">
        <v>5.9335736006051569E-26</v>
      </c>
      <c r="CX147" s="35">
        <v>1.2758517322239045E-25</v>
      </c>
      <c r="CY147" s="35">
        <v>1.9583461043872931E-25</v>
      </c>
      <c r="CZ147" s="35">
        <v>2.6408404765506815E-25</v>
      </c>
      <c r="DA147" s="35">
        <v>3.3233348487140704E-25</v>
      </c>
      <c r="DB147" s="35">
        <v>4.0058292208774588E-25</v>
      </c>
      <c r="DC147" s="35">
        <v>9.6746053030303041E-25</v>
      </c>
      <c r="DD147" s="35">
        <v>3.0302226515151513E-24</v>
      </c>
      <c r="DE147" s="35">
        <v>5.0929847727272721E-24</v>
      </c>
      <c r="DF147" s="35">
        <v>7.1557468939393937E-24</v>
      </c>
      <c r="DG147" s="35">
        <v>9.2185090151515153E-24</v>
      </c>
      <c r="DH147" s="35">
        <v>1.1281271136363635E-23</v>
      </c>
      <c r="DI147" s="35">
        <v>1.3344033257575756E-23</v>
      </c>
      <c r="DJ147" s="35">
        <v>8.3026378214825998E-23</v>
      </c>
      <c r="DK147" s="35">
        <v>1.8911926777609675E-22</v>
      </c>
      <c r="DL147" s="35">
        <v>2.952121573373675E-22</v>
      </c>
      <c r="DM147" s="35">
        <v>4.0130504689863828E-22</v>
      </c>
      <c r="DN147" s="35">
        <v>5.0739793645990905E-22</v>
      </c>
      <c r="DO147" s="35">
        <v>6.1349082602117983E-22</v>
      </c>
      <c r="DP147" s="35">
        <v>7.5192327272727072E-22</v>
      </c>
      <c r="DQ147" s="35">
        <v>1.6665050909090889E-21</v>
      </c>
      <c r="DR147" s="35">
        <v>3.4458987951807142E-21</v>
      </c>
      <c r="DS147" s="35">
        <v>6.5779469879517945E-21</v>
      </c>
      <c r="DT147" s="35">
        <v>1.1562655757575732E-20</v>
      </c>
      <c r="DU147" s="35">
        <v>1.9783266666666496E-20</v>
      </c>
      <c r="DV147" s="35">
        <v>5.7336599999999832E-20</v>
      </c>
      <c r="DW147" s="35">
        <v>3.2854802424242168E-19</v>
      </c>
      <c r="DX147" s="35">
        <v>9.0949226666666415E-19</v>
      </c>
      <c r="DY147" s="35">
        <v>1.7552418330363534E-13</v>
      </c>
      <c r="DZ147" s="35">
        <v>3.8560236363636314E-13</v>
      </c>
      <c r="EA147" s="35">
        <v>4.9562054545454497E-13</v>
      </c>
      <c r="EB147" s="35">
        <v>6.946815662650597E-13</v>
      </c>
      <c r="EC147" s="35">
        <v>9.9020566265060342E-13</v>
      </c>
      <c r="ED147" s="35">
        <v>1.7273172727272764E-12</v>
      </c>
      <c r="EE147" s="35">
        <v>2.5613627272727307E-12</v>
      </c>
      <c r="EF147" s="35">
        <v>3.3954081818181854E-12</v>
      </c>
      <c r="EG147" s="35">
        <v>4.22945363636364E-12</v>
      </c>
      <c r="EH147" s="35">
        <v>5.0634990909090947E-12</v>
      </c>
      <c r="EI147" s="35">
        <v>5.8975445454545494E-12</v>
      </c>
      <c r="EJ147" s="35">
        <v>7.3504809379727847E-12</v>
      </c>
      <c r="EK147" s="35">
        <v>1.0997667019667187E-11</v>
      </c>
      <c r="EL147" s="35">
        <v>1.4644853101361585E-11</v>
      </c>
      <c r="EM147" s="35">
        <v>1.8292039183055987E-11</v>
      </c>
      <c r="EN147" s="35">
        <v>2.1939225264750389E-11</v>
      </c>
      <c r="EO147" s="35">
        <v>2.5586411346444791E-11</v>
      </c>
      <c r="EP147" s="35">
        <v>2.9233597428139186E-11</v>
      </c>
      <c r="EQ147" s="35">
        <v>3.5701993939393961E-11</v>
      </c>
      <c r="ER147" s="35">
        <v>4.3974115151515172E-11</v>
      </c>
      <c r="ES147" s="35">
        <v>5.5519072289156641E-11</v>
      </c>
      <c r="ET147" s="35">
        <v>6.8691636363636363E-11</v>
      </c>
      <c r="EU147" s="35">
        <v>8.5343757575757569E-11</v>
      </c>
      <c r="EV147" s="35">
        <v>1.0647575757575757E-10</v>
      </c>
      <c r="EW147" s="35">
        <v>1.3002000000000001E-10</v>
      </c>
    </row>
    <row r="148" spans="1:153" ht="9.9499999999999993" customHeight="1" thickBot="1" x14ac:dyDescent="0.4">
      <c r="A148" s="85" t="s">
        <v>105</v>
      </c>
      <c r="B148" s="35">
        <v>0</v>
      </c>
      <c r="C148" s="35">
        <v>0</v>
      </c>
      <c r="D148" s="35">
        <v>0</v>
      </c>
      <c r="E148" s="35">
        <v>0</v>
      </c>
      <c r="F148" s="35">
        <v>4.9395461422088434E-32</v>
      </c>
      <c r="G148" s="35">
        <v>6.6683872919818504E-31</v>
      </c>
      <c r="H148" s="35">
        <v>1.2842819969742816E-30</v>
      </c>
      <c r="I148" s="35">
        <v>1.9017252647503782E-30</v>
      </c>
      <c r="J148" s="35">
        <v>2.5191685325264748E-30</v>
      </c>
      <c r="K148" s="35">
        <v>3.1366118003025714E-30</v>
      </c>
      <c r="L148" s="35">
        <v>3.754055068078668E-30</v>
      </c>
      <c r="M148" s="35">
        <v>5.1373446596066483E-29</v>
      </c>
      <c r="N148" s="35">
        <v>1.5199503509833582E-28</v>
      </c>
      <c r="O148" s="35">
        <v>2.5261662360060515E-28</v>
      </c>
      <c r="P148" s="35">
        <v>3.5323821210287448E-28</v>
      </c>
      <c r="Q148" s="35">
        <v>4.5385980060514386E-28</v>
      </c>
      <c r="R148" s="35">
        <v>5.5448138910741324E-28</v>
      </c>
      <c r="S148" s="35">
        <v>6.5510297760968253E-28</v>
      </c>
      <c r="T148" s="35">
        <v>5.8377767397882136E-26</v>
      </c>
      <c r="U148" s="35">
        <v>1.2548076437216349E-25</v>
      </c>
      <c r="V148" s="35">
        <v>1.9258376134644487E-25</v>
      </c>
      <c r="W148" s="35">
        <v>2.5968675832072624E-25</v>
      </c>
      <c r="X148" s="35">
        <v>3.267897552950076E-25</v>
      </c>
      <c r="Y148" s="35">
        <v>3.93892752269289E-25</v>
      </c>
      <c r="Z148" s="35">
        <v>9.8076469696969712E-25</v>
      </c>
      <c r="AA148" s="35">
        <v>3.1269434848484849E-24</v>
      </c>
      <c r="AB148" s="35">
        <v>5.2731222727272727E-24</v>
      </c>
      <c r="AC148" s="35">
        <v>7.4193010606060609E-24</v>
      </c>
      <c r="AD148" s="35">
        <v>9.5654798484848497E-24</v>
      </c>
      <c r="AE148" s="35">
        <v>1.1711658636363637E-23</v>
      </c>
      <c r="AF148" s="35">
        <v>1.3857837424242423E-23</v>
      </c>
      <c r="AG148" s="35">
        <v>8.1763636913766992E-23</v>
      </c>
      <c r="AH148" s="35">
        <v>1.85078462934947E-22</v>
      </c>
      <c r="AI148" s="35">
        <v>2.8839328895612696E-22</v>
      </c>
      <c r="AJ148" s="35">
        <v>3.9170811497730697E-22</v>
      </c>
      <c r="AK148" s="35">
        <v>4.9502294099848697E-22</v>
      </c>
      <c r="AL148" s="35">
        <v>5.9833776701966698E-22</v>
      </c>
      <c r="AM148" s="35">
        <v>7.5182012121211809E-22</v>
      </c>
      <c r="AN148" s="35">
        <v>2.1093231515151483E-21</v>
      </c>
      <c r="AO148" s="35">
        <v>4.1688367469879431E-21</v>
      </c>
      <c r="AP148" s="35">
        <v>7.3263668674698657E-21</v>
      </c>
      <c r="AQ148" s="35">
        <v>3.3230774545454389E-20</v>
      </c>
      <c r="AR148" s="35">
        <v>5.7033343883087669E-15</v>
      </c>
      <c r="AS148" s="35">
        <v>7.6994204204672394E-14</v>
      </c>
      <c r="AT148" s="35">
        <v>1.2549769696969689E-13</v>
      </c>
      <c r="AU148" s="35">
        <v>1.4379466666666657E-13</v>
      </c>
      <c r="AV148" s="35">
        <v>1.6954181818181804E-13</v>
      </c>
      <c r="AW148" s="35">
        <v>2.0154478787878759E-13</v>
      </c>
      <c r="AX148" s="35">
        <v>2.6135084848484819E-13</v>
      </c>
      <c r="AY148" s="35">
        <v>3.6959987951807196E-13</v>
      </c>
      <c r="AZ148" s="35">
        <v>5.3032879518072341E-13</v>
      </c>
      <c r="BA148" s="35">
        <v>9.4703800000000205E-13</v>
      </c>
      <c r="BB148" s="35">
        <v>1.4199380000000022E-12</v>
      </c>
      <c r="BC148" s="35">
        <v>1.8928380000000019E-12</v>
      </c>
      <c r="BD148" s="35">
        <v>2.3657380000000021E-12</v>
      </c>
      <c r="BE148" s="35">
        <v>2.8386380000000022E-12</v>
      </c>
      <c r="BF148" s="35">
        <v>3.3115380000000019E-12</v>
      </c>
      <c r="BG148" s="35">
        <v>4.1552338880484212E-12</v>
      </c>
      <c r="BH148" s="35">
        <v>6.3135697428139278E-12</v>
      </c>
      <c r="BI148" s="35">
        <v>8.4719055975794327E-12</v>
      </c>
      <c r="BJ148" s="35">
        <v>1.0630241452344939E-11</v>
      </c>
      <c r="BK148" s="35">
        <v>1.2788577307110446E-11</v>
      </c>
      <c r="BL148" s="35">
        <v>1.4946913161875949E-11</v>
      </c>
      <c r="BM148" s="35">
        <v>1.7105249016641456E-11</v>
      </c>
      <c r="BN148" s="35">
        <v>2.0991084848484858E-11</v>
      </c>
      <c r="BO148" s="35">
        <v>2.598138787878789E-11</v>
      </c>
      <c r="BP148" s="35">
        <v>3.300393975903615E-11</v>
      </c>
      <c r="BQ148" s="35">
        <v>4.104390909090909E-11</v>
      </c>
      <c r="BR148" s="35">
        <v>5.1260272727272725E-11</v>
      </c>
      <c r="BS148" s="35">
        <v>6.4301181818181822E-11</v>
      </c>
      <c r="BT148" s="35">
        <v>7.8862999999999999E-11</v>
      </c>
      <c r="CD148" s="85" t="s">
        <v>90</v>
      </c>
      <c r="CE148" s="35">
        <v>3.1897143328895598E-20</v>
      </c>
      <c r="CF148" s="35">
        <v>4.3754759826626314E-20</v>
      </c>
      <c r="CG148" s="35">
        <v>5.5612376324357029E-20</v>
      </c>
      <c r="CH148" s="35">
        <v>6.7469992822087744E-20</v>
      </c>
      <c r="CI148" s="35">
        <v>6.0706779859304924E-17</v>
      </c>
      <c r="CJ148" s="35">
        <v>8.1856179060060576E-16</v>
      </c>
      <c r="CK148" s="35">
        <v>1.5764168013419065E-15</v>
      </c>
      <c r="CL148" s="35">
        <v>2.3342718120832077E-15</v>
      </c>
      <c r="CM148" s="35">
        <v>3.0921268228245084E-15</v>
      </c>
      <c r="CN148" s="35">
        <v>3.849981833565809E-15</v>
      </c>
      <c r="CO148" s="35">
        <v>4.6078368443071097E-15</v>
      </c>
      <c r="CP148" s="35">
        <v>2.5397372617246552E-13</v>
      </c>
      <c r="CQ148" s="35">
        <v>7.8368484568835077E-13</v>
      </c>
      <c r="CR148" s="35">
        <v>1.3133959652042359E-12</v>
      </c>
      <c r="CS148" s="35">
        <v>1.8431070847201212E-12</v>
      </c>
      <c r="CT148" s="35">
        <v>2.3728182042360066E-12</v>
      </c>
      <c r="CU148" s="35">
        <v>2.9025293237518921E-12</v>
      </c>
      <c r="CV148" s="35">
        <v>3.4322404432677771E-12</v>
      </c>
      <c r="CW148" s="35">
        <v>1.239258093797279E-11</v>
      </c>
      <c r="CX148" s="35">
        <v>2.2725349470499262E-11</v>
      </c>
      <c r="CY148" s="35">
        <v>3.3058118003025736E-11</v>
      </c>
      <c r="CZ148" s="35">
        <v>4.3390886535552206E-11</v>
      </c>
      <c r="DA148" s="35">
        <v>5.3723655068078677E-11</v>
      </c>
      <c r="DB148" s="35">
        <v>6.4056423600605147E-11</v>
      </c>
      <c r="DC148" s="35">
        <v>7.5137969696969701E-11</v>
      </c>
      <c r="DD148" s="35">
        <v>8.8465848484848491E-11</v>
      </c>
      <c r="DE148" s="35">
        <v>1.0179372727272727E-10</v>
      </c>
      <c r="DF148" s="35">
        <v>1.1512160606060607E-10</v>
      </c>
      <c r="DG148" s="35">
        <v>1.2844948484848485E-10</v>
      </c>
      <c r="DH148" s="35">
        <v>1.4177736363636365E-10</v>
      </c>
      <c r="DI148" s="35">
        <v>1.5510524242424243E-10</v>
      </c>
      <c r="DJ148" s="35">
        <v>2.5124496217851737E-10</v>
      </c>
      <c r="DK148" s="35">
        <v>3.9197567322239025E-10</v>
      </c>
      <c r="DL148" s="35">
        <v>5.3270638426626313E-10</v>
      </c>
      <c r="DM148" s="35">
        <v>6.7343709531013595E-10</v>
      </c>
      <c r="DN148" s="35">
        <v>8.1416780635400878E-10</v>
      </c>
      <c r="DO148" s="35">
        <v>9.5489851739788181E-10</v>
      </c>
      <c r="DP148" s="35">
        <v>1.1172606060606044E-9</v>
      </c>
      <c r="DQ148" s="35">
        <v>1.7987757575757561E-9</v>
      </c>
      <c r="DR148" s="35">
        <v>2.8587283132530075E-9</v>
      </c>
      <c r="DS148" s="35">
        <v>4.5105957831325234E-9</v>
      </c>
      <c r="DT148" s="35">
        <v>6.1696830303030221E-9</v>
      </c>
      <c r="DU148" s="35">
        <v>8.5563666666666166E-9</v>
      </c>
      <c r="DV148" s="35">
        <v>1.9279699999999949E-8</v>
      </c>
      <c r="DW148" s="35">
        <v>8.1343599999999413E-8</v>
      </c>
      <c r="DX148" s="35">
        <v>2.1146359999999939E-7</v>
      </c>
      <c r="DY148" s="35">
        <v>3.7346053865636143E-2</v>
      </c>
      <c r="DZ148" s="35">
        <v>8.5371709090908868E-2</v>
      </c>
      <c r="EA148" s="35">
        <v>0.13437716363636343</v>
      </c>
      <c r="EB148" s="35">
        <v>0.17545999999999995</v>
      </c>
      <c r="EC148" s="35">
        <v>0.20796000000000012</v>
      </c>
      <c r="ED148" s="35">
        <v>0.21706390909090911</v>
      </c>
      <c r="EE148" s="35">
        <v>0.22103209090909093</v>
      </c>
      <c r="EF148" s="35">
        <v>0.22500027272727274</v>
      </c>
      <c r="EG148" s="35">
        <v>0.22896845454545456</v>
      </c>
      <c r="EH148" s="35">
        <v>0.23293663636363637</v>
      </c>
      <c r="EI148" s="35">
        <v>0.23690481818181819</v>
      </c>
      <c r="EJ148" s="35">
        <v>0.24</v>
      </c>
      <c r="EK148" s="35">
        <v>0.24</v>
      </c>
      <c r="EL148" s="35">
        <v>0.24</v>
      </c>
      <c r="EM148" s="35">
        <v>0.24</v>
      </c>
      <c r="EN148" s="35">
        <v>0.24</v>
      </c>
      <c r="EO148" s="35">
        <v>0.24</v>
      </c>
      <c r="EP148" s="35">
        <v>0.24</v>
      </c>
      <c r="EQ148" s="35">
        <v>0.24</v>
      </c>
      <c r="ER148" s="35">
        <v>0.24</v>
      </c>
      <c r="ES148" s="35">
        <v>0.24</v>
      </c>
      <c r="ET148" s="35">
        <v>0.24</v>
      </c>
      <c r="EU148" s="35">
        <v>0.24</v>
      </c>
      <c r="EV148" s="35">
        <v>0.24</v>
      </c>
      <c r="EW148" s="35">
        <v>0.24</v>
      </c>
    </row>
    <row r="149" spans="1:153" ht="9.9499999999999993" customHeight="1" thickBot="1" x14ac:dyDescent="0.4">
      <c r="A149" s="85" t="s">
        <v>90</v>
      </c>
      <c r="B149" s="35">
        <v>3.1909759513343409E-20</v>
      </c>
      <c r="C149" s="35">
        <v>4.377206575993948E-20</v>
      </c>
      <c r="D149" s="35">
        <v>5.563437200653554E-20</v>
      </c>
      <c r="E149" s="35">
        <v>6.7496678253131617E-20</v>
      </c>
      <c r="F149" s="35">
        <v>6.125265012102958E-17</v>
      </c>
      <c r="G149" s="35">
        <v>8.2593065163388858E-16</v>
      </c>
      <c r="H149" s="35">
        <v>1.5906086531467477E-15</v>
      </c>
      <c r="I149" s="35">
        <v>2.3552866546596068E-15</v>
      </c>
      <c r="J149" s="35">
        <v>3.1199646561724657E-15</v>
      </c>
      <c r="K149" s="35">
        <v>3.8846426576853246E-15</v>
      </c>
      <c r="L149" s="35">
        <v>4.6493206591981839E-15</v>
      </c>
      <c r="M149" s="35">
        <v>2.6489459062027185E-13</v>
      </c>
      <c r="N149" s="35">
        <v>8.1774563449319194E-13</v>
      </c>
      <c r="O149" s="35">
        <v>1.3705966783661123E-12</v>
      </c>
      <c r="P149" s="35">
        <v>1.9234477222390324E-12</v>
      </c>
      <c r="Q149" s="35">
        <v>2.4762987661119524E-12</v>
      </c>
      <c r="R149" s="35">
        <v>3.0291498099848727E-12</v>
      </c>
      <c r="S149" s="35">
        <v>3.5820008538577926E-12</v>
      </c>
      <c r="T149" s="35">
        <v>1.2369547655068097E-11</v>
      </c>
      <c r="U149" s="35">
        <v>2.2497626323751906E-11</v>
      </c>
      <c r="V149" s="35">
        <v>3.2625704992435715E-11</v>
      </c>
      <c r="W149" s="35">
        <v>4.2753783661119523E-11</v>
      </c>
      <c r="X149" s="35">
        <v>5.2881862329803325E-11</v>
      </c>
      <c r="Y149" s="35">
        <v>6.3009940998487147E-11</v>
      </c>
      <c r="Z149" s="35">
        <v>7.4217136363636356E-11</v>
      </c>
      <c r="AA149" s="35">
        <v>8.8661681818181807E-11</v>
      </c>
      <c r="AB149" s="35">
        <v>1.0310622727272727E-10</v>
      </c>
      <c r="AC149" s="35">
        <v>1.1755077272727273E-10</v>
      </c>
      <c r="AD149" s="35">
        <v>1.3199531818181818E-10</v>
      </c>
      <c r="AE149" s="35">
        <v>1.4643986363636363E-10</v>
      </c>
      <c r="AF149" s="35">
        <v>1.6088440909090908E-10</v>
      </c>
      <c r="AG149" s="35">
        <v>2.5413349470499243E-10</v>
      </c>
      <c r="AH149" s="35">
        <v>3.8981579425113461E-10</v>
      </c>
      <c r="AI149" s="35">
        <v>5.2549809379727679E-10</v>
      </c>
      <c r="AJ149" s="35">
        <v>6.6118039334341902E-10</v>
      </c>
      <c r="AK149" s="35">
        <v>7.9686269288956115E-10</v>
      </c>
      <c r="AL149" s="35">
        <v>9.3254499243570349E-10</v>
      </c>
      <c r="AM149" s="35">
        <v>1.1079272727272703E-9</v>
      </c>
      <c r="AN149" s="35">
        <v>2.2361090909090884E-9</v>
      </c>
      <c r="AO149" s="35">
        <v>3.52024819277108E-9</v>
      </c>
      <c r="AP149" s="35">
        <v>5.0483204819277046E-9</v>
      </c>
      <c r="AQ149" s="35">
        <v>1.6199023030302963E-8</v>
      </c>
      <c r="AR149" s="35">
        <v>1.8462828359029255E-3</v>
      </c>
      <c r="AS149" s="35">
        <v>2.4924446634690806E-2</v>
      </c>
      <c r="AT149" s="35">
        <v>4.1730090909090869E-2</v>
      </c>
      <c r="AU149" s="35">
        <v>5.022099999999996E-2</v>
      </c>
      <c r="AV149" s="35">
        <v>6.4817181818181746E-2</v>
      </c>
      <c r="AW149" s="35">
        <v>8.5383684848484631E-2</v>
      </c>
      <c r="AX149" s="35">
        <v>0.13438126060606037</v>
      </c>
      <c r="AY149" s="35">
        <v>0.17545999999999995</v>
      </c>
      <c r="AZ149" s="35">
        <v>0.20796000000000012</v>
      </c>
      <c r="BA149" s="35">
        <v>0.21706390909090911</v>
      </c>
      <c r="BB149" s="35">
        <v>0.22103209090909093</v>
      </c>
      <c r="BC149" s="35">
        <v>0.22500027272727274</v>
      </c>
      <c r="BD149" s="35">
        <v>0.22896845454545456</v>
      </c>
      <c r="BE149" s="35">
        <v>0.23293663636363637</v>
      </c>
      <c r="BF149" s="35">
        <v>0.23690481818181819</v>
      </c>
      <c r="BG149" s="35">
        <v>0.24</v>
      </c>
      <c r="BH149" s="35">
        <v>0.24</v>
      </c>
      <c r="BI149" s="35">
        <v>0.24</v>
      </c>
      <c r="BJ149" s="35">
        <v>0.24</v>
      </c>
      <c r="BK149" s="35">
        <v>0.24</v>
      </c>
      <c r="BL149" s="35">
        <v>0.24</v>
      </c>
      <c r="BM149" s="35">
        <v>0.24</v>
      </c>
      <c r="BN149" s="35">
        <v>0.24</v>
      </c>
      <c r="BO149" s="35">
        <v>0.24</v>
      </c>
      <c r="BP149" s="35">
        <v>0.24</v>
      </c>
      <c r="BQ149" s="35">
        <v>0.24</v>
      </c>
      <c r="BR149" s="35">
        <v>0.24</v>
      </c>
      <c r="BS149" s="35">
        <v>0.24</v>
      </c>
      <c r="BT149" s="35">
        <v>0.24</v>
      </c>
      <c r="CD149" s="85" t="s">
        <v>86</v>
      </c>
      <c r="CE149" s="35">
        <v>0</v>
      </c>
      <c r="CF149" s="35">
        <v>0</v>
      </c>
      <c r="CG149" s="35">
        <v>0</v>
      </c>
      <c r="CH149" s="35">
        <v>0</v>
      </c>
      <c r="CI149" s="35">
        <v>0</v>
      </c>
      <c r="CJ149" s="35">
        <v>0</v>
      </c>
      <c r="CK149" s="35">
        <v>0</v>
      </c>
      <c r="CL149" s="35">
        <v>0</v>
      </c>
      <c r="CM149" s="35">
        <v>0</v>
      </c>
      <c r="CN149" s="35">
        <v>0</v>
      </c>
      <c r="CO149" s="35">
        <v>0</v>
      </c>
      <c r="CP149" s="35">
        <v>0</v>
      </c>
      <c r="CQ149" s="35">
        <v>0</v>
      </c>
      <c r="CR149" s="35">
        <v>0</v>
      </c>
      <c r="CS149" s="35">
        <v>0</v>
      </c>
      <c r="CT149" s="35">
        <v>0</v>
      </c>
      <c r="CU149" s="35">
        <v>0</v>
      </c>
      <c r="CV149" s="35">
        <v>0</v>
      </c>
      <c r="CW149" s="35">
        <v>5.2785264750378339E-34</v>
      </c>
      <c r="CX149" s="35">
        <v>1.1416347957639951E-33</v>
      </c>
      <c r="CY149" s="35">
        <v>1.7554169440242067E-33</v>
      </c>
      <c r="CZ149" s="35">
        <v>2.3691990922844181E-33</v>
      </c>
      <c r="DA149" s="35">
        <v>2.9829812405446299E-33</v>
      </c>
      <c r="DB149" s="35">
        <v>3.5967633888048416E-33</v>
      </c>
      <c r="DC149" s="35">
        <v>4.9903421969696969E-32</v>
      </c>
      <c r="DD149" s="35">
        <v>2.3328870984848488E-31</v>
      </c>
      <c r="DE149" s="35">
        <v>4.1667399772727273E-31</v>
      </c>
      <c r="DF149" s="35">
        <v>6.0005928560606062E-31</v>
      </c>
      <c r="DG149" s="35">
        <v>7.8344457348484851E-31</v>
      </c>
      <c r="DH149" s="35">
        <v>9.6682986136363632E-31</v>
      </c>
      <c r="DI149" s="35">
        <v>1.1502151492424242E-30</v>
      </c>
      <c r="DJ149" s="35">
        <v>3.9393846293494697E-29</v>
      </c>
      <c r="DK149" s="35">
        <v>9.8131455975794212E-29</v>
      </c>
      <c r="DL149" s="35">
        <v>1.5686906565809374E-28</v>
      </c>
      <c r="DM149" s="35">
        <v>2.1560667534039331E-28</v>
      </c>
      <c r="DN149" s="35">
        <v>2.7434428502269284E-28</v>
      </c>
      <c r="DO149" s="35">
        <v>3.3308189470499236E-28</v>
      </c>
      <c r="DP149" s="35">
        <v>4.2421254545454347E-28</v>
      </c>
      <c r="DQ149" s="35">
        <v>1.2927761818181799E-27</v>
      </c>
      <c r="DR149" s="35">
        <v>3.5072120481927591E-27</v>
      </c>
      <c r="DS149" s="35">
        <v>7.8267301204819089E-27</v>
      </c>
      <c r="DT149" s="35">
        <v>1.8092339393939338E-26</v>
      </c>
      <c r="DU149" s="35">
        <v>3.7757333333332868E-26</v>
      </c>
      <c r="DV149" s="35">
        <v>1.4022399999999953E-25</v>
      </c>
      <c r="DW149" s="35">
        <v>1.1093100606060509E-24</v>
      </c>
      <c r="DX149" s="35">
        <v>3.2271706666666571E-24</v>
      </c>
      <c r="DY149" s="35">
        <v>1.0928055836345391E-18</v>
      </c>
      <c r="DZ149" s="35">
        <v>2.8096393939393766E-18</v>
      </c>
      <c r="EA149" s="35">
        <v>6.6399424242424067E-18</v>
      </c>
      <c r="EB149" s="35">
        <v>1.4197762650602388E-17</v>
      </c>
      <c r="EC149" s="35">
        <v>2.5793726506024141E-17</v>
      </c>
      <c r="ED149" s="35">
        <v>1.1039151212121259E-16</v>
      </c>
      <c r="EE149" s="35">
        <v>2.1101408787878833E-16</v>
      </c>
      <c r="EF149" s="35">
        <v>3.1163666363636412E-16</v>
      </c>
      <c r="EG149" s="35">
        <v>4.1225923939393987E-16</v>
      </c>
      <c r="EH149" s="35">
        <v>5.1288181515151566E-16</v>
      </c>
      <c r="EI149" s="35">
        <v>6.135043909090914E-16</v>
      </c>
      <c r="EJ149" s="35">
        <v>9.858717246596127E-16</v>
      </c>
      <c r="EK149" s="35">
        <v>2.3216977458396425E-15</v>
      </c>
      <c r="EL149" s="35">
        <v>3.6575237670196721E-15</v>
      </c>
      <c r="EM149" s="35">
        <v>4.9933497881997017E-15</v>
      </c>
      <c r="EN149" s="35">
        <v>6.3291758093797313E-15</v>
      </c>
      <c r="EO149" s="35">
        <v>7.6650018305597609E-15</v>
      </c>
      <c r="EP149" s="35">
        <v>9.0008278517397905E-15</v>
      </c>
      <c r="EQ149" s="35">
        <v>1.2444698181818193E-14</v>
      </c>
      <c r="ER149" s="35">
        <v>1.7236334545454558E-14</v>
      </c>
      <c r="ES149" s="35">
        <v>2.5479855421686755E-14</v>
      </c>
      <c r="ET149" s="35">
        <v>3.5740818181818181E-14</v>
      </c>
      <c r="EU149" s="35">
        <v>5.0373545454545456E-14</v>
      </c>
      <c r="EV149" s="35">
        <v>7.1759181818181821E-14</v>
      </c>
      <c r="EW149" s="35">
        <v>9.6780999999999989E-14</v>
      </c>
    </row>
    <row r="150" spans="1:153" ht="9.9499999999999993" customHeight="1" thickBot="1" x14ac:dyDescent="0.4">
      <c r="A150" s="85" t="s">
        <v>86</v>
      </c>
      <c r="B150" s="35">
        <v>0</v>
      </c>
      <c r="C150" s="35">
        <v>0</v>
      </c>
      <c r="D150" s="35">
        <v>0</v>
      </c>
      <c r="E150" s="35">
        <v>0</v>
      </c>
      <c r="F150" s="35">
        <v>0</v>
      </c>
      <c r="G150" s="35">
        <v>0</v>
      </c>
      <c r="H150" s="35">
        <v>0</v>
      </c>
      <c r="I150" s="35">
        <v>0</v>
      </c>
      <c r="J150" s="35">
        <v>0</v>
      </c>
      <c r="K150" s="35">
        <v>0</v>
      </c>
      <c r="L150" s="35">
        <v>0</v>
      </c>
      <c r="M150" s="35">
        <v>0</v>
      </c>
      <c r="N150" s="35">
        <v>0</v>
      </c>
      <c r="O150" s="35">
        <v>0</v>
      </c>
      <c r="P150" s="35">
        <v>0</v>
      </c>
      <c r="Q150" s="35">
        <v>0</v>
      </c>
      <c r="R150" s="35">
        <v>0</v>
      </c>
      <c r="S150" s="35">
        <v>0</v>
      </c>
      <c r="T150" s="35">
        <v>5.1903146747352615E-34</v>
      </c>
      <c r="U150" s="35">
        <v>1.1225564296520433E-33</v>
      </c>
      <c r="V150" s="35">
        <v>1.7260813918305605E-33</v>
      </c>
      <c r="W150" s="35">
        <v>2.3296063540090776E-33</v>
      </c>
      <c r="X150" s="35">
        <v>2.9331313161875947E-33</v>
      </c>
      <c r="Y150" s="35">
        <v>3.5366562783661118E-33</v>
      </c>
      <c r="Z150" s="35">
        <v>5.1610917424242418E-32</v>
      </c>
      <c r="AA150" s="35">
        <v>2.4209738712121207E-31</v>
      </c>
      <c r="AB150" s="35">
        <v>4.3258385681818177E-31</v>
      </c>
      <c r="AC150" s="35">
        <v>6.2307032651515139E-31</v>
      </c>
      <c r="AD150" s="35">
        <v>8.1355679621212118E-31</v>
      </c>
      <c r="AE150" s="35">
        <v>1.0040432659090909E-30</v>
      </c>
      <c r="AF150" s="35">
        <v>1.1945297356060606E-30</v>
      </c>
      <c r="AG150" s="35">
        <v>3.8481203025718599E-29</v>
      </c>
      <c r="AH150" s="35">
        <v>9.5742746142208733E-29</v>
      </c>
      <c r="AI150" s="35">
        <v>1.530042892586989E-28</v>
      </c>
      <c r="AJ150" s="35">
        <v>2.1026583237518905E-28</v>
      </c>
      <c r="AK150" s="35">
        <v>2.675273754916792E-28</v>
      </c>
      <c r="AL150" s="35">
        <v>3.2478891860816935E-28</v>
      </c>
      <c r="AM150" s="35">
        <v>4.2890036363636083E-28</v>
      </c>
      <c r="AN150" s="35">
        <v>1.6574094545454518E-27</v>
      </c>
      <c r="AO150" s="35">
        <v>4.169130120481915E-27</v>
      </c>
      <c r="AP150" s="35">
        <v>8.6879253012048023E-27</v>
      </c>
      <c r="AQ150" s="35">
        <v>5.6031612121211839E-26</v>
      </c>
      <c r="AR150" s="35">
        <v>1.4442775291635546E-20</v>
      </c>
      <c r="AS150" s="35">
        <v>1.9497603943709013E-19</v>
      </c>
      <c r="AT150" s="35">
        <v>4.2906909090908954E-19</v>
      </c>
      <c r="AU150" s="35">
        <v>7.3415999999999864E-19</v>
      </c>
      <c r="AV150" s="35">
        <v>1.5154385454545414E-18</v>
      </c>
      <c r="AW150" s="35">
        <v>2.8099157575757402E-18</v>
      </c>
      <c r="AX150" s="35">
        <v>6.6400369696969535E-18</v>
      </c>
      <c r="AY150" s="35">
        <v>1.4197762650602388E-17</v>
      </c>
      <c r="AZ150" s="35">
        <v>2.5793726506024141E-17</v>
      </c>
      <c r="BA150" s="35">
        <v>1.1039151212121259E-16</v>
      </c>
      <c r="BB150" s="35">
        <v>2.1101408787878833E-16</v>
      </c>
      <c r="BC150" s="35">
        <v>3.1163666363636412E-16</v>
      </c>
      <c r="BD150" s="35">
        <v>4.1225923939393987E-16</v>
      </c>
      <c r="BE150" s="35">
        <v>5.1288181515151566E-16</v>
      </c>
      <c r="BF150" s="35">
        <v>6.135043909090914E-16</v>
      </c>
      <c r="BG150" s="35">
        <v>9.858717246596127E-16</v>
      </c>
      <c r="BH150" s="35">
        <v>2.3216977458396425E-15</v>
      </c>
      <c r="BI150" s="35">
        <v>3.6575237670196721E-15</v>
      </c>
      <c r="BJ150" s="35">
        <v>4.9933497881997017E-15</v>
      </c>
      <c r="BK150" s="35">
        <v>6.3291758093797313E-15</v>
      </c>
      <c r="BL150" s="35">
        <v>7.6650018305597609E-15</v>
      </c>
      <c r="BM150" s="35">
        <v>9.0008278517397905E-15</v>
      </c>
      <c r="BN150" s="35">
        <v>1.2444698181818193E-14</v>
      </c>
      <c r="BO150" s="35">
        <v>1.7236334545454558E-14</v>
      </c>
      <c r="BP150" s="35">
        <v>2.5479855421686755E-14</v>
      </c>
      <c r="BQ150" s="35">
        <v>3.5740818181818181E-14</v>
      </c>
      <c r="BR150" s="35">
        <v>5.0373545454545456E-14</v>
      </c>
      <c r="BS150" s="35">
        <v>7.1759181818181821E-14</v>
      </c>
      <c r="BT150" s="35">
        <v>9.6780999999999989E-14</v>
      </c>
      <c r="CD150" s="85" t="s">
        <v>110</v>
      </c>
      <c r="CE150" s="35">
        <v>7.5067702424411481E-25</v>
      </c>
      <c r="CF150" s="35">
        <v>1.0297390078553102E-24</v>
      </c>
      <c r="CG150" s="35">
        <v>1.3088009914665056E-24</v>
      </c>
      <c r="CH150" s="35">
        <v>1.5878629750777009E-24</v>
      </c>
      <c r="CI150" s="35">
        <v>1.2485393703479749E-21</v>
      </c>
      <c r="CJ150" s="35">
        <v>1.683222399969744E-20</v>
      </c>
      <c r="CK150" s="35">
        <v>3.2415908629046904E-20</v>
      </c>
      <c r="CL150" s="35">
        <v>4.7999593258396371E-20</v>
      </c>
      <c r="CM150" s="35">
        <v>6.3583277887745838E-20</v>
      </c>
      <c r="CN150" s="35">
        <v>7.91669625170953E-20</v>
      </c>
      <c r="CO150" s="35">
        <v>9.4750647146444773E-20</v>
      </c>
      <c r="CP150" s="35">
        <v>1.661023068290466E-15</v>
      </c>
      <c r="CQ150" s="35">
        <v>5.1948955327382751E-15</v>
      </c>
      <c r="CR150" s="35">
        <v>8.7287679971860831E-15</v>
      </c>
      <c r="CS150" s="35">
        <v>1.2262640461633893E-14</v>
      </c>
      <c r="CT150" s="35">
        <v>1.5796512926081701E-14</v>
      </c>
      <c r="CU150" s="35">
        <v>1.9330385390529508E-14</v>
      </c>
      <c r="CV150" s="35">
        <v>2.2864257854977316E-14</v>
      </c>
      <c r="CW150" s="35">
        <v>2.3580124810892636E-13</v>
      </c>
      <c r="CX150" s="35">
        <v>4.8282711800302615E-13</v>
      </c>
      <c r="CY150" s="35">
        <v>7.2985298789712583E-13</v>
      </c>
      <c r="CZ150" s="35">
        <v>9.7687885779122562E-13</v>
      </c>
      <c r="DA150" s="35">
        <v>1.2239047276853253E-12</v>
      </c>
      <c r="DB150" s="35">
        <v>1.4709305975794252E-12</v>
      </c>
      <c r="DC150" s="35">
        <v>1.9905863636363634E-12</v>
      </c>
      <c r="DD150" s="35">
        <v>3.3281318181818181E-12</v>
      </c>
      <c r="DE150" s="35">
        <v>4.6656772727272728E-12</v>
      </c>
      <c r="DF150" s="35">
        <v>6.0032227272727275E-12</v>
      </c>
      <c r="DG150" s="35">
        <v>7.3407681818181822E-12</v>
      </c>
      <c r="DH150" s="35">
        <v>8.6783136363636369E-12</v>
      </c>
      <c r="DI150" s="35">
        <v>1.001585909090909E-11</v>
      </c>
      <c r="DJ150" s="35">
        <v>2.6871276853252641E-11</v>
      </c>
      <c r="DK150" s="35">
        <v>5.2082472012102862E-11</v>
      </c>
      <c r="DL150" s="35">
        <v>7.7293667170953071E-11</v>
      </c>
      <c r="DM150" s="35">
        <v>1.0250486232980329E-10</v>
      </c>
      <c r="DN150" s="35">
        <v>1.2771605748865353E-10</v>
      </c>
      <c r="DO150" s="35">
        <v>1.5292725264750375E-10</v>
      </c>
      <c r="DP150" s="35">
        <v>1.8359424242424208E-10</v>
      </c>
      <c r="DQ150" s="35">
        <v>3.4520030303030266E-10</v>
      </c>
      <c r="DR150" s="35">
        <v>6.2560457831325168E-10</v>
      </c>
      <c r="DS150" s="35">
        <v>1.0918214457831305E-9</v>
      </c>
      <c r="DT150" s="35">
        <v>1.6991018181818151E-9</v>
      </c>
      <c r="DU150" s="35">
        <v>2.6412133333333145E-9</v>
      </c>
      <c r="DV150" s="35">
        <v>6.833879999999981E-9</v>
      </c>
      <c r="DW150" s="35">
        <v>3.4251341818181555E-8</v>
      </c>
      <c r="DX150" s="35">
        <v>9.2455159999999736E-8</v>
      </c>
      <c r="DY150" s="35">
        <v>1.9667400955272616E-2</v>
      </c>
      <c r="DZ150" s="35">
        <v>4.6257684848484686E-2</v>
      </c>
      <c r="EA150" s="35">
        <v>8.2055260606060443E-2</v>
      </c>
      <c r="EB150" s="35">
        <v>0.10599048192771082</v>
      </c>
      <c r="EC150" s="35">
        <v>0.11707481927710847</v>
      </c>
      <c r="ED150" s="35">
        <v>0.11882027272727272</v>
      </c>
      <c r="EE150" s="35">
        <v>0.11851572727272727</v>
      </c>
      <c r="EF150" s="35">
        <v>0.11821118181818181</v>
      </c>
      <c r="EG150" s="35">
        <v>0.11790663636363635</v>
      </c>
      <c r="EH150" s="35">
        <v>0.11760209090909091</v>
      </c>
      <c r="EI150" s="35">
        <v>0.11729754545454545</v>
      </c>
      <c r="EJ150" s="35">
        <v>0.11687361573373675</v>
      </c>
      <c r="EK150" s="35">
        <v>0.11602641452344932</v>
      </c>
      <c r="EL150" s="35">
        <v>0.11517921331316187</v>
      </c>
      <c r="EM150" s="35">
        <v>0.11433201210287443</v>
      </c>
      <c r="EN150" s="35">
        <v>0.11348481089258698</v>
      </c>
      <c r="EO150" s="35">
        <v>0.11263760968229955</v>
      </c>
      <c r="EP150" s="35">
        <v>0.1117904084720121</v>
      </c>
      <c r="EQ150" s="35">
        <v>0.1106429696969697</v>
      </c>
      <c r="ER150" s="35">
        <v>0.10930357575757575</v>
      </c>
      <c r="ES150" s="35">
        <v>0.10775216867469879</v>
      </c>
      <c r="ET150" s="35">
        <v>0.10612181818181819</v>
      </c>
      <c r="EU150" s="35">
        <v>0.10432787878787879</v>
      </c>
      <c r="EV150" s="35">
        <v>0.10238818181818182</v>
      </c>
      <c r="EW150" s="35">
        <v>0.10037</v>
      </c>
    </row>
    <row r="151" spans="1:153" ht="9.9499999999999993" customHeight="1" thickBot="1" x14ac:dyDescent="0.4">
      <c r="A151" s="85" t="s">
        <v>110</v>
      </c>
      <c r="B151" s="35">
        <v>7.5096189649912223E-25</v>
      </c>
      <c r="C151" s="35">
        <v>1.0301297800452646E-24</v>
      </c>
      <c r="D151" s="35">
        <v>1.309297663591407E-24</v>
      </c>
      <c r="E151" s="35">
        <v>1.5884655471375493E-24</v>
      </c>
      <c r="F151" s="35">
        <v>1.2597957350983535E-21</v>
      </c>
      <c r="G151" s="35">
        <v>1.6984176173827545E-20</v>
      </c>
      <c r="H151" s="35">
        <v>3.2708556612556743E-20</v>
      </c>
      <c r="I151" s="35">
        <v>4.8432937051285938E-20</v>
      </c>
      <c r="J151" s="35">
        <v>6.4157317490015133E-20</v>
      </c>
      <c r="K151" s="35">
        <v>7.9881697928744322E-20</v>
      </c>
      <c r="L151" s="35">
        <v>9.5606078367473523E-20</v>
      </c>
      <c r="M151" s="35">
        <v>1.733479302813915E-15</v>
      </c>
      <c r="N151" s="35">
        <v>5.421511989652041E-15</v>
      </c>
      <c r="O151" s="35">
        <v>9.109544676490167E-15</v>
      </c>
      <c r="P151" s="35">
        <v>1.2797577363328293E-14</v>
      </c>
      <c r="Q151" s="35">
        <v>1.6485610050166419E-14</v>
      </c>
      <c r="R151" s="35">
        <v>2.0173642737004545E-14</v>
      </c>
      <c r="S151" s="35">
        <v>2.3861675423842671E-14</v>
      </c>
      <c r="T151" s="35">
        <v>2.330967473524967E-13</v>
      </c>
      <c r="U151" s="35">
        <v>4.7579296520423642E-13</v>
      </c>
      <c r="V151" s="35">
        <v>7.1848918305597613E-13</v>
      </c>
      <c r="W151" s="35">
        <v>9.6118540090771585E-13</v>
      </c>
      <c r="X151" s="35">
        <v>1.2038816187594555E-12</v>
      </c>
      <c r="Y151" s="35">
        <v>1.4465778366111953E-12</v>
      </c>
      <c r="Z151" s="35">
        <v>1.9793348484848484E-12</v>
      </c>
      <c r="AA151" s="35">
        <v>3.3822742424242424E-12</v>
      </c>
      <c r="AB151" s="35">
        <v>4.785213636363636E-12</v>
      </c>
      <c r="AC151" s="35">
        <v>6.18815303030303E-12</v>
      </c>
      <c r="AD151" s="35">
        <v>7.5910924242424248E-12</v>
      </c>
      <c r="AE151" s="35">
        <v>8.994031818181818E-12</v>
      </c>
      <c r="AF151" s="35">
        <v>1.0396971212121211E-11</v>
      </c>
      <c r="AG151" s="35">
        <v>2.680188804841149E-11</v>
      </c>
      <c r="AH151" s="35">
        <v>5.1284792738275321E-11</v>
      </c>
      <c r="AI151" s="35">
        <v>7.5767697428139155E-11</v>
      </c>
      <c r="AJ151" s="35">
        <v>1.0025060211800299E-10</v>
      </c>
      <c r="AK151" s="35">
        <v>1.2473350680786684E-10</v>
      </c>
      <c r="AL151" s="35">
        <v>1.4921641149773066E-10</v>
      </c>
      <c r="AM151" s="35">
        <v>1.8273987878787821E-10</v>
      </c>
      <c r="AN151" s="35">
        <v>4.3323684848484792E-10</v>
      </c>
      <c r="AO151" s="35">
        <v>7.6355108433734808E-10</v>
      </c>
      <c r="AP151" s="35">
        <v>1.2187077108433716E-9</v>
      </c>
      <c r="AQ151" s="35">
        <v>4.6878315151514942E-9</v>
      </c>
      <c r="AR151" s="35">
        <v>6.706993823332952E-4</v>
      </c>
      <c r="AS151" s="35">
        <v>9.0543303489999619E-3</v>
      </c>
      <c r="AT151" s="35">
        <v>1.617845454545452E-2</v>
      </c>
      <c r="AU151" s="35">
        <v>2.1632999999999972E-2</v>
      </c>
      <c r="AV151" s="35">
        <v>3.170939999999995E-2</v>
      </c>
      <c r="AW151" s="35">
        <v>4.6263212121211962E-2</v>
      </c>
      <c r="AX151" s="35">
        <v>8.2057151515151347E-2</v>
      </c>
      <c r="AY151" s="35">
        <v>0.10599048192771082</v>
      </c>
      <c r="AZ151" s="35">
        <v>0.11707481927710847</v>
      </c>
      <c r="BA151" s="35">
        <v>0.11882027272727272</v>
      </c>
      <c r="BB151" s="35">
        <v>0.11851572727272727</v>
      </c>
      <c r="BC151" s="35">
        <v>0.11821118181818181</v>
      </c>
      <c r="BD151" s="35">
        <v>0.11790663636363635</v>
      </c>
      <c r="BE151" s="35">
        <v>0.11760209090909091</v>
      </c>
      <c r="BF151" s="35">
        <v>0.11729754545454545</v>
      </c>
      <c r="BG151" s="35">
        <v>0.11687361573373675</v>
      </c>
      <c r="BH151" s="35">
        <v>0.11602641452344932</v>
      </c>
      <c r="BI151" s="35">
        <v>0.11517921331316187</v>
      </c>
      <c r="BJ151" s="35">
        <v>0.11433201210287443</v>
      </c>
      <c r="BK151" s="35">
        <v>0.11348481089258698</v>
      </c>
      <c r="BL151" s="35">
        <v>0.11263760968229955</v>
      </c>
      <c r="BM151" s="35">
        <v>0.1117904084720121</v>
      </c>
      <c r="BN151" s="35">
        <v>0.1106429696969697</v>
      </c>
      <c r="BO151" s="35">
        <v>0.10930357575757575</v>
      </c>
      <c r="BP151" s="35">
        <v>0.10775216867469879</v>
      </c>
      <c r="BQ151" s="35">
        <v>0.10612181818181819</v>
      </c>
      <c r="BR151" s="35">
        <v>0.10432787878787879</v>
      </c>
      <c r="BS151" s="35">
        <v>0.10238818181818182</v>
      </c>
      <c r="BT151" s="35">
        <v>0.10037</v>
      </c>
      <c r="CD151" s="85" t="s">
        <v>89</v>
      </c>
      <c r="CE151" s="35">
        <v>1.3123211800302568E-36</v>
      </c>
      <c r="CF151" s="35">
        <v>1.8001729198184568E-36</v>
      </c>
      <c r="CG151" s="35">
        <v>2.2880246596066569E-36</v>
      </c>
      <c r="CH151" s="35">
        <v>2.7758763993948567E-36</v>
      </c>
      <c r="CI151" s="35">
        <v>3.7419667489520807E-28</v>
      </c>
      <c r="CJ151" s="35">
        <v>5.0516550707764927E-27</v>
      </c>
      <c r="CK151" s="35">
        <v>9.7291134666577764E-27</v>
      </c>
      <c r="CL151" s="35">
        <v>1.4406571862539061E-26</v>
      </c>
      <c r="CM151" s="35">
        <v>1.9084030258420345E-26</v>
      </c>
      <c r="CN151" s="35">
        <v>2.3761488654301629E-26</v>
      </c>
      <c r="CO151" s="35">
        <v>2.8438947050182913E-26</v>
      </c>
      <c r="CP151" s="35">
        <v>5.6761497483388709E-21</v>
      </c>
      <c r="CQ151" s="35">
        <v>1.7752998323527986E-20</v>
      </c>
      <c r="CR151" s="35">
        <v>2.9829846898717104E-20</v>
      </c>
      <c r="CS151" s="35">
        <v>4.1906695473906218E-20</v>
      </c>
      <c r="CT151" s="35">
        <v>5.3983544049095333E-20</v>
      </c>
      <c r="CU151" s="35">
        <v>6.6060392624284448E-20</v>
      </c>
      <c r="CV151" s="35">
        <v>7.8137241199473563E-20</v>
      </c>
      <c r="CW151" s="35">
        <v>7.9019003177004713E-17</v>
      </c>
      <c r="CX151" s="35">
        <v>1.7080874175491694E-16</v>
      </c>
      <c r="CY151" s="35">
        <v>2.6259848033282914E-16</v>
      </c>
      <c r="CZ151" s="35">
        <v>3.5438821891074136E-16</v>
      </c>
      <c r="DA151" s="35">
        <v>4.4617795748865357E-16</v>
      </c>
      <c r="DB151" s="35">
        <v>5.3796769606656584E-16</v>
      </c>
      <c r="DC151" s="35">
        <v>4.7622338636363634E-15</v>
      </c>
      <c r="DD151" s="35">
        <v>2.1383929318181817E-14</v>
      </c>
      <c r="DE151" s="35">
        <v>3.8005624772727266E-14</v>
      </c>
      <c r="DF151" s="35">
        <v>5.4627320227272726E-14</v>
      </c>
      <c r="DG151" s="35">
        <v>7.1249015681818179E-14</v>
      </c>
      <c r="DH151" s="35">
        <v>8.7870711136363632E-14</v>
      </c>
      <c r="DI151" s="35">
        <v>1.044924065909091E-13</v>
      </c>
      <c r="DJ151" s="35">
        <v>2.2247954009077149E-12</v>
      </c>
      <c r="DK151" s="35">
        <v>5.4778498638426596E-12</v>
      </c>
      <c r="DL151" s="35">
        <v>8.7309043267776058E-12</v>
      </c>
      <c r="DM151" s="35">
        <v>1.1983958789712551E-11</v>
      </c>
      <c r="DN151" s="35">
        <v>1.5237013252647498E-11</v>
      </c>
      <c r="DO151" s="35">
        <v>1.8490067715582444E-11</v>
      </c>
      <c r="DP151" s="35">
        <v>2.3261290909090816E-11</v>
      </c>
      <c r="DQ151" s="35">
        <v>6.4468563636363541E-11</v>
      </c>
      <c r="DR151" s="35">
        <v>1.6067545180722839E-10</v>
      </c>
      <c r="DS151" s="35">
        <v>3.4290737951807157E-10</v>
      </c>
      <c r="DT151" s="35">
        <v>7.2489709090908888E-10</v>
      </c>
      <c r="DU151" s="35">
        <v>1.4202078787878632E-9</v>
      </c>
      <c r="DV151" s="35">
        <v>4.8690563636363481E-9</v>
      </c>
      <c r="DW151" s="35">
        <v>3.4525623030302739E-8</v>
      </c>
      <c r="DX151" s="35">
        <v>9.8922653333333038E-8</v>
      </c>
      <c r="DY151" s="35">
        <v>1.890915053836353E-2</v>
      </c>
      <c r="DZ151" s="35">
        <v>0.04</v>
      </c>
      <c r="EA151" s="35">
        <v>0.04</v>
      </c>
      <c r="EB151" s="35">
        <v>0.04</v>
      </c>
      <c r="EC151" s="35">
        <v>0.04</v>
      </c>
      <c r="ED151" s="35">
        <v>0.04</v>
      </c>
      <c r="EE151" s="35">
        <v>0.04</v>
      </c>
      <c r="EF151" s="35">
        <v>0.04</v>
      </c>
      <c r="EG151" s="35">
        <v>0.04</v>
      </c>
      <c r="EH151" s="35">
        <v>0.04</v>
      </c>
      <c r="EI151" s="35">
        <v>0.04</v>
      </c>
      <c r="EJ151" s="35">
        <v>0.04</v>
      </c>
      <c r="EK151" s="35">
        <v>0.04</v>
      </c>
      <c r="EL151" s="35">
        <v>0.04</v>
      </c>
      <c r="EM151" s="35">
        <v>0.04</v>
      </c>
      <c r="EN151" s="35">
        <v>0.04</v>
      </c>
      <c r="EO151" s="35">
        <v>0.04</v>
      </c>
      <c r="EP151" s="35">
        <v>0.04</v>
      </c>
      <c r="EQ151" s="35">
        <v>0.04</v>
      </c>
      <c r="ER151" s="35">
        <v>0.04</v>
      </c>
      <c r="ES151" s="35">
        <v>0.04</v>
      </c>
      <c r="ET151" s="35">
        <v>0.04</v>
      </c>
      <c r="EU151" s="35">
        <v>0.04</v>
      </c>
      <c r="EV151" s="35">
        <v>0.04</v>
      </c>
      <c r="EW151" s="35">
        <v>0.04</v>
      </c>
    </row>
    <row r="152" spans="1:153" ht="9.9499999999999993" customHeight="1" thickBot="1" x14ac:dyDescent="0.4">
      <c r="A152" s="90" t="s">
        <v>89</v>
      </c>
      <c r="B152" s="35">
        <v>2.5029208774583955E-35</v>
      </c>
      <c r="C152" s="35">
        <v>3.4333747352496211E-35</v>
      </c>
      <c r="D152" s="35">
        <v>4.3638285930408472E-35</v>
      </c>
      <c r="E152" s="35">
        <v>5.2942824508320733E-35</v>
      </c>
      <c r="F152" s="35">
        <v>4.4516793345862323E-27</v>
      </c>
      <c r="G152" s="35">
        <v>6.0097670248125841E-26</v>
      </c>
      <c r="H152" s="35">
        <v>1.1574366116166545E-25</v>
      </c>
      <c r="I152" s="35">
        <v>1.7138965207520505E-25</v>
      </c>
      <c r="J152" s="35">
        <v>2.2703564298874467E-25</v>
      </c>
      <c r="K152" s="35">
        <v>2.8268163390228429E-25</v>
      </c>
      <c r="L152" s="35">
        <v>3.3832762481582391E-25</v>
      </c>
      <c r="M152" s="35">
        <v>4.9422157097549072E-20</v>
      </c>
      <c r="N152" s="35">
        <v>1.5457490024127078E-19</v>
      </c>
      <c r="O152" s="35">
        <v>2.5972764338499244E-19</v>
      </c>
      <c r="P152" s="35">
        <v>3.6488038652871418E-19</v>
      </c>
      <c r="Q152" s="35">
        <v>4.7003312967243586E-19</v>
      </c>
      <c r="R152" s="35">
        <v>5.751858728161575E-19</v>
      </c>
      <c r="S152" s="35">
        <v>6.8033861595987924E-19</v>
      </c>
      <c r="T152" s="35">
        <v>4.9958677685325375E-16</v>
      </c>
      <c r="U152" s="35">
        <v>1.0796934243570357E-15</v>
      </c>
      <c r="V152" s="35">
        <v>1.6598000718608176E-15</v>
      </c>
      <c r="W152" s="35">
        <v>2.2399067193645993E-15</v>
      </c>
      <c r="X152" s="35">
        <v>2.8200133668683812E-15</v>
      </c>
      <c r="Y152" s="35">
        <v>3.4001200143721631E-15</v>
      </c>
      <c r="Z152" s="35">
        <v>2.6444093939393937E-14</v>
      </c>
      <c r="AA152" s="35">
        <v>1.168796696969697E-13</v>
      </c>
      <c r="AB152" s="35">
        <v>2.0731524545454545E-13</v>
      </c>
      <c r="AC152" s="35">
        <v>2.977508212121212E-13</v>
      </c>
      <c r="AD152" s="35">
        <v>3.8818639696969701E-13</v>
      </c>
      <c r="AE152" s="35">
        <v>4.7862197272727266E-13</v>
      </c>
      <c r="AF152" s="35">
        <v>5.6905754848484847E-13</v>
      </c>
      <c r="AG152" s="35">
        <v>9.7680985779122516E-12</v>
      </c>
      <c r="AH152" s="35">
        <v>2.3871773313161869E-11</v>
      </c>
      <c r="AI152" s="35">
        <v>3.7975448048411485E-11</v>
      </c>
      <c r="AJ152" s="35">
        <v>5.2079122783661102E-11</v>
      </c>
      <c r="AK152" s="35">
        <v>6.6182797518910719E-11</v>
      </c>
      <c r="AL152" s="35">
        <v>8.0286472254160336E-11</v>
      </c>
      <c r="AM152" s="35">
        <v>1.0387191515151458E-10</v>
      </c>
      <c r="AN152" s="35">
        <v>3.5501979393939336E-10</v>
      </c>
      <c r="AO152" s="35">
        <v>8.1006590361445565E-10</v>
      </c>
      <c r="AP152" s="35">
        <v>1.5840297590361412E-9</v>
      </c>
      <c r="AQ152" s="35">
        <v>8.8536484848484399E-9</v>
      </c>
      <c r="AR152" s="35">
        <v>1.9199684064483756E-3</v>
      </c>
      <c r="AS152" s="35">
        <v>2.5919351587054433E-2</v>
      </c>
      <c r="AT152" s="35">
        <v>3.9703503030303032E-2</v>
      </c>
      <c r="AU152" s="35">
        <v>3.9946533333333333E-2</v>
      </c>
      <c r="AV152" s="35">
        <v>0.04</v>
      </c>
      <c r="AW152" s="35">
        <v>0.04</v>
      </c>
      <c r="AX152" s="35">
        <v>0.04</v>
      </c>
      <c r="AY152" s="35">
        <v>0.04</v>
      </c>
      <c r="AZ152" s="35">
        <v>0.04</v>
      </c>
      <c r="BA152" s="35">
        <v>0.04</v>
      </c>
      <c r="BB152" s="35">
        <v>0.04</v>
      </c>
      <c r="BC152" s="35">
        <v>0.04</v>
      </c>
      <c r="BD152" s="35">
        <v>0.04</v>
      </c>
      <c r="BE152" s="35">
        <v>0.04</v>
      </c>
      <c r="BF152" s="35">
        <v>0.04</v>
      </c>
      <c r="BG152" s="35">
        <v>0.04</v>
      </c>
      <c r="BH152" s="35">
        <v>0.04</v>
      </c>
      <c r="BI152" s="35">
        <v>0.04</v>
      </c>
      <c r="BJ152" s="35">
        <v>0.04</v>
      </c>
      <c r="BK152" s="35">
        <v>0.04</v>
      </c>
      <c r="BL152" s="35">
        <v>0.04</v>
      </c>
      <c r="BM152" s="35">
        <v>0.04</v>
      </c>
      <c r="BN152" s="35">
        <v>0.04</v>
      </c>
      <c r="BO152" s="35">
        <v>0.04</v>
      </c>
      <c r="BP152" s="35">
        <v>0.04</v>
      </c>
      <c r="BQ152" s="35">
        <v>0.04</v>
      </c>
      <c r="BR152" s="35">
        <v>0.04</v>
      </c>
      <c r="BS152" s="35">
        <v>0.04</v>
      </c>
      <c r="BT152" s="35">
        <v>0.04</v>
      </c>
      <c r="CD152" s="90" t="s">
        <v>26</v>
      </c>
      <c r="CE152" s="35">
        <v>-18.624069591527988</v>
      </c>
      <c r="CF152" s="35">
        <v>-18.625582450832074</v>
      </c>
      <c r="CG152" s="35">
        <v>-18.627095310136156</v>
      </c>
      <c r="CH152" s="35">
        <v>-18.628608169440241</v>
      </c>
      <c r="CI152" s="35">
        <v>-18.631089258698939</v>
      </c>
      <c r="CJ152" s="35">
        <v>-18.644704992435702</v>
      </c>
      <c r="CK152" s="35">
        <v>-18.658320726172466</v>
      </c>
      <c r="CL152" s="35">
        <v>-18.671936459909226</v>
      </c>
      <c r="CM152" s="35">
        <v>-18.685552193645989</v>
      </c>
      <c r="CN152" s="35">
        <v>-18.699167927382753</v>
      </c>
      <c r="CO152" s="35">
        <v>-18.712783661119516</v>
      </c>
      <c r="CP152" s="35">
        <v>-18.728532526475036</v>
      </c>
      <c r="CQ152" s="35">
        <v>-18.746686838124052</v>
      </c>
      <c r="CR152" s="35">
        <v>-18.764841149773069</v>
      </c>
      <c r="CS152" s="35">
        <v>-18.782995461422086</v>
      </c>
      <c r="CT152" s="35">
        <v>-18.801149773071103</v>
      </c>
      <c r="CU152" s="35">
        <v>-18.81930408472012</v>
      </c>
      <c r="CV152" s="35">
        <v>-18.837458396369136</v>
      </c>
      <c r="CW152" s="35">
        <v>-18.856913767019666</v>
      </c>
      <c r="CX152" s="35">
        <v>-18.876580937972768</v>
      </c>
      <c r="CY152" s="35">
        <v>-18.896248108925871</v>
      </c>
      <c r="CZ152" s="35">
        <v>-18.91591527987897</v>
      </c>
      <c r="DA152" s="35">
        <v>-18.935582450832072</v>
      </c>
      <c r="DB152" s="35">
        <v>-18.955249621785175</v>
      </c>
      <c r="DC152" s="35">
        <v>-18.975303030303028</v>
      </c>
      <c r="DD152" s="35">
        <v>-18.996515151515151</v>
      </c>
      <c r="DE152" s="35">
        <v>-19.017727272727271</v>
      </c>
      <c r="DF152" s="35">
        <v>-19.038939393939394</v>
      </c>
      <c r="DG152" s="35">
        <v>-19.060151515151514</v>
      </c>
      <c r="DH152" s="35">
        <v>-19.081363636363637</v>
      </c>
      <c r="DI152" s="35">
        <v>-19.102575757575757</v>
      </c>
      <c r="DJ152" s="35">
        <v>-19.12376701966717</v>
      </c>
      <c r="DK152" s="35">
        <v>-19.144947049924358</v>
      </c>
      <c r="DL152" s="35">
        <v>-19.166127080181543</v>
      </c>
      <c r="DM152" s="35">
        <v>-19.187307110438727</v>
      </c>
      <c r="DN152" s="35">
        <v>-19.208487140695915</v>
      </c>
      <c r="DO152" s="35">
        <v>-19.2296671709531</v>
      </c>
      <c r="DP152" s="35">
        <v>-19.250727272727271</v>
      </c>
      <c r="DQ152" s="35">
        <v>-19.268909090909091</v>
      </c>
      <c r="DR152" s="35">
        <v>-19.289397590361446</v>
      </c>
      <c r="DS152" s="35">
        <v>-19.313493975903615</v>
      </c>
      <c r="DT152" s="35">
        <v>-19.333272727272728</v>
      </c>
      <c r="DU152" s="35">
        <v>-19.351454545454548</v>
      </c>
      <c r="DV152" s="35">
        <v>-19.369636363636364</v>
      </c>
      <c r="DW152" s="35">
        <v>-19.390424242424242</v>
      </c>
      <c r="DX152" s="35">
        <v>-19.414666666666669</v>
      </c>
      <c r="DY152" s="35">
        <v>-19.43418181818182</v>
      </c>
      <c r="DZ152" s="35">
        <v>-19.452363636363636</v>
      </c>
      <c r="EA152" s="35">
        <v>-19.470545454545455</v>
      </c>
      <c r="EB152" s="35">
        <v>-19.491566265060243</v>
      </c>
      <c r="EC152" s="35">
        <v>-19.515662650602408</v>
      </c>
      <c r="ED152" s="35">
        <v>-19.536151515151516</v>
      </c>
      <c r="EE152" s="35">
        <v>-19.555848484848486</v>
      </c>
      <c r="EF152" s="35">
        <v>-19.575545454545455</v>
      </c>
      <c r="EG152" s="35">
        <v>-19.595242424242425</v>
      </c>
      <c r="EH152" s="35">
        <v>-19.614939393939395</v>
      </c>
      <c r="EI152" s="35">
        <v>-19.634636363636364</v>
      </c>
      <c r="EJ152" s="35">
        <v>-19.654326777609683</v>
      </c>
      <c r="EK152" s="35">
        <v>-19.673993948562781</v>
      </c>
      <c r="EL152" s="35">
        <v>-19.693661119515884</v>
      </c>
      <c r="EM152" s="35">
        <v>-19.713328290468986</v>
      </c>
      <c r="EN152" s="35">
        <v>-19.732995461422089</v>
      </c>
      <c r="EO152" s="35">
        <v>-19.752662632375191</v>
      </c>
      <c r="EP152" s="35">
        <v>-19.77232980332829</v>
      </c>
      <c r="EQ152" s="35">
        <v>-19.794787878787879</v>
      </c>
      <c r="ER152" s="35">
        <v>-19.819030303030303</v>
      </c>
      <c r="ES152" s="35">
        <v>-19.843132530120482</v>
      </c>
      <c r="ET152" s="35">
        <v>-19.865454545454543</v>
      </c>
      <c r="EU152" s="35">
        <v>-19.883636363636363</v>
      </c>
      <c r="EV152" s="35">
        <v>-19.905757575757576</v>
      </c>
      <c r="EW152" s="35">
        <v>-19.93</v>
      </c>
    </row>
    <row r="153" spans="1:153" ht="9.9499999999999993" customHeight="1" thickBot="1" x14ac:dyDescent="0.4">
      <c r="A153" s="90" t="s">
        <v>26</v>
      </c>
      <c r="B153" s="35">
        <v>-18.624069591527988</v>
      </c>
      <c r="C153" s="35">
        <v>-18.625582450832074</v>
      </c>
      <c r="D153" s="35">
        <v>-18.627095310136156</v>
      </c>
      <c r="E153" s="35">
        <v>-18.628608169440241</v>
      </c>
      <c r="F153" s="35">
        <v>-18.631089258698939</v>
      </c>
      <c r="G153" s="35">
        <v>-18.644704992435702</v>
      </c>
      <c r="H153" s="35">
        <v>-18.658320726172466</v>
      </c>
      <c r="I153" s="35">
        <v>-18.671936459909226</v>
      </c>
      <c r="J153" s="35">
        <v>-18.685552193645989</v>
      </c>
      <c r="K153" s="35">
        <v>-18.699167927382753</v>
      </c>
      <c r="L153" s="35">
        <v>-18.712783661119516</v>
      </c>
      <c r="M153" s="35">
        <v>-18.728532526475036</v>
      </c>
      <c r="N153" s="35">
        <v>-18.746686838124052</v>
      </c>
      <c r="O153" s="35">
        <v>-18.764841149773069</v>
      </c>
      <c r="P153" s="35">
        <v>-18.782995461422086</v>
      </c>
      <c r="Q153" s="35">
        <v>-18.801149773071103</v>
      </c>
      <c r="R153" s="35">
        <v>-18.81930408472012</v>
      </c>
      <c r="S153" s="35">
        <v>-18.837458396369136</v>
      </c>
      <c r="T153" s="35">
        <v>-18.856913767019666</v>
      </c>
      <c r="U153" s="35">
        <v>-18.876580937972768</v>
      </c>
      <c r="V153" s="35">
        <v>-18.896248108925871</v>
      </c>
      <c r="W153" s="35">
        <v>-18.91591527987897</v>
      </c>
      <c r="X153" s="35">
        <v>-18.935582450832072</v>
      </c>
      <c r="Y153" s="35">
        <v>-18.955249621785175</v>
      </c>
      <c r="Z153" s="35">
        <v>-18.975303030303028</v>
      </c>
      <c r="AA153" s="35">
        <v>-18.996515151515151</v>
      </c>
      <c r="AB153" s="35">
        <v>-19.017727272727271</v>
      </c>
      <c r="AC153" s="35">
        <v>-19.038939393939394</v>
      </c>
      <c r="AD153" s="35">
        <v>-19.060151515151514</v>
      </c>
      <c r="AE153" s="35">
        <v>-19.081363636363637</v>
      </c>
      <c r="AF153" s="35">
        <v>-19.102575757575757</v>
      </c>
      <c r="AG153" s="35">
        <v>-19.12376701966717</v>
      </c>
      <c r="AH153" s="35">
        <v>-19.144947049924358</v>
      </c>
      <c r="AI153" s="35">
        <v>-19.166127080181543</v>
      </c>
      <c r="AJ153" s="35">
        <v>-19.187307110438727</v>
      </c>
      <c r="AK153" s="35">
        <v>-19.208487140695915</v>
      </c>
      <c r="AL153" s="35">
        <v>-19.2296671709531</v>
      </c>
      <c r="AM153" s="35">
        <v>-19.250727272727271</v>
      </c>
      <c r="AN153" s="35">
        <v>-19.268909090909091</v>
      </c>
      <c r="AO153" s="35">
        <v>-19.289397590361446</v>
      </c>
      <c r="AP153" s="35">
        <v>-19.313493975903615</v>
      </c>
      <c r="AQ153" s="35">
        <v>-19.333272727272728</v>
      </c>
      <c r="AR153" s="35">
        <v>-19.351454545454548</v>
      </c>
      <c r="AS153" s="35">
        <v>-19.369636363636364</v>
      </c>
      <c r="AT153" s="35">
        <v>-19.390424242424242</v>
      </c>
      <c r="AU153" s="35">
        <v>-19.414666666666669</v>
      </c>
      <c r="AV153" s="35">
        <v>-19.43418181818182</v>
      </c>
      <c r="AW153" s="35">
        <v>-19.452363636363636</v>
      </c>
      <c r="AX153" s="35">
        <v>-19.470545454545455</v>
      </c>
      <c r="AY153" s="35">
        <v>-19.491566265060243</v>
      </c>
      <c r="AZ153" s="35">
        <v>-19.515662650602408</v>
      </c>
      <c r="BA153" s="35">
        <v>-19.536151515151516</v>
      </c>
      <c r="BB153" s="35">
        <v>-19.555848484848486</v>
      </c>
      <c r="BC153" s="35">
        <v>-19.575545454545455</v>
      </c>
      <c r="BD153" s="35">
        <v>-19.595242424242425</v>
      </c>
      <c r="BE153" s="35">
        <v>-19.614939393939395</v>
      </c>
      <c r="BF153" s="35">
        <v>-19.634636363636364</v>
      </c>
      <c r="BG153" s="35">
        <v>-19.654326777609683</v>
      </c>
      <c r="BH153" s="35">
        <v>-19.673993948562781</v>
      </c>
      <c r="BI153" s="35">
        <v>-19.693661119515884</v>
      </c>
      <c r="BJ153" s="35">
        <v>-19.713328290468986</v>
      </c>
      <c r="BK153" s="35">
        <v>-19.732995461422089</v>
      </c>
      <c r="BL153" s="35">
        <v>-19.752662632375191</v>
      </c>
      <c r="BM153" s="35">
        <v>-19.77232980332829</v>
      </c>
      <c r="BN153" s="35">
        <v>-19.794787878787879</v>
      </c>
      <c r="BO153" s="35">
        <v>-19.819030303030303</v>
      </c>
      <c r="BP153" s="35">
        <v>-19.843132530120482</v>
      </c>
      <c r="BQ153" s="35">
        <v>-19.865454545454543</v>
      </c>
      <c r="BR153" s="35">
        <v>-19.883636363636363</v>
      </c>
      <c r="BS153" s="35">
        <v>-19.905757575757576</v>
      </c>
      <c r="BT153" s="35">
        <v>-19.93</v>
      </c>
      <c r="CD153" s="90" t="s">
        <v>5</v>
      </c>
      <c r="CE153" s="35">
        <v>-60.113812405446296</v>
      </c>
      <c r="CF153" s="35">
        <v>-58.327125567322241</v>
      </c>
      <c r="CG153" s="35">
        <v>-56.540438729198186</v>
      </c>
      <c r="CH153" s="35">
        <v>-54.753751891074131</v>
      </c>
      <c r="CI153" s="35">
        <v>-52.981467473524958</v>
      </c>
      <c r="CJ153" s="35">
        <v>-51.374810892586986</v>
      </c>
      <c r="CK153" s="35">
        <v>-49.768154311649013</v>
      </c>
      <c r="CL153" s="35">
        <v>-48.161497730711048</v>
      </c>
      <c r="CM153" s="35">
        <v>-46.554841149773075</v>
      </c>
      <c r="CN153" s="35">
        <v>-44.948184568835103</v>
      </c>
      <c r="CO153" s="35">
        <v>-43.34152798789713</v>
      </c>
      <c r="CP153" s="35">
        <v>-42.578169440242057</v>
      </c>
      <c r="CQ153" s="35">
        <v>-42.765763993948561</v>
      </c>
      <c r="CR153" s="35">
        <v>-42.953358547655071</v>
      </c>
      <c r="CS153" s="35">
        <v>-43.140953101361575</v>
      </c>
      <c r="CT153" s="35">
        <v>-43.328547655068078</v>
      </c>
      <c r="CU153" s="35">
        <v>-43.516142208774582</v>
      </c>
      <c r="CV153" s="35">
        <v>-43.703736762481086</v>
      </c>
      <c r="CW153" s="35">
        <v>-43.249909228441751</v>
      </c>
      <c r="CX153" s="35">
        <v>-42.69166414523449</v>
      </c>
      <c r="CY153" s="35">
        <v>-42.13341906202723</v>
      </c>
      <c r="CZ153" s="35">
        <v>-41.575173978819969</v>
      </c>
      <c r="DA153" s="35">
        <v>-41.016928895612708</v>
      </c>
      <c r="DB153" s="35">
        <v>-40.458683812405447</v>
      </c>
      <c r="DC153" s="35">
        <v>-39.93659090909091</v>
      </c>
      <c r="DD153" s="35">
        <v>-39.522954545454546</v>
      </c>
      <c r="DE153" s="35">
        <v>-39.109318181818182</v>
      </c>
      <c r="DF153" s="35">
        <v>-38.695681818181818</v>
      </c>
      <c r="DG153" s="35">
        <v>-38.282045454545454</v>
      </c>
      <c r="DH153" s="35">
        <v>-37.86840909090909</v>
      </c>
      <c r="DI153" s="35">
        <v>-37.454772727272726</v>
      </c>
      <c r="DJ153" s="35">
        <v>-37.107428139183057</v>
      </c>
      <c r="DK153" s="35">
        <v>-36.795779122541603</v>
      </c>
      <c r="DL153" s="35">
        <v>-36.484130105900149</v>
      </c>
      <c r="DM153" s="35">
        <v>-36.172481089258703</v>
      </c>
      <c r="DN153" s="35">
        <v>-35.860832072617249</v>
      </c>
      <c r="DO153" s="35">
        <v>-35.549183055975796</v>
      </c>
      <c r="DP153" s="35">
        <v>-35.239333333333335</v>
      </c>
      <c r="DQ153" s="35">
        <v>-34.972666666666669</v>
      </c>
      <c r="DR153" s="35">
        <v>-34.716024096385546</v>
      </c>
      <c r="DS153" s="35">
        <v>-34.475060240963856</v>
      </c>
      <c r="DT153" s="35">
        <v>-34.24187878787879</v>
      </c>
      <c r="DU153" s="35">
        <v>-34.01254545454546</v>
      </c>
      <c r="DV153" s="35">
        <v>-33.794363636363641</v>
      </c>
      <c r="DW153" s="35">
        <v>-33.584000000000003</v>
      </c>
      <c r="DX153" s="35">
        <v>-33.384000000000007</v>
      </c>
      <c r="DY153" s="35">
        <v>-33.302181818181822</v>
      </c>
      <c r="DZ153" s="35">
        <v>-33.283636363636361</v>
      </c>
      <c r="EA153" s="35">
        <v>-33.465454545454548</v>
      </c>
      <c r="EB153" s="35">
        <v>-33.461686746987951</v>
      </c>
      <c r="EC153" s="35">
        <v>-33.256867469879516</v>
      </c>
      <c r="ED153" s="35">
        <v>-33.036121212121209</v>
      </c>
      <c r="EE153" s="35">
        <v>-32.811878787878783</v>
      </c>
      <c r="EF153" s="35">
        <v>-32.587636363636364</v>
      </c>
      <c r="EG153" s="35">
        <v>-32.363393939393937</v>
      </c>
      <c r="EH153" s="35">
        <v>-32.139151515151511</v>
      </c>
      <c r="EI153" s="35">
        <v>-31.914909090909088</v>
      </c>
      <c r="EJ153" s="35">
        <v>-31.697065052950073</v>
      </c>
      <c r="EK153" s="35">
        <v>-31.501906202723145</v>
      </c>
      <c r="EL153" s="35">
        <v>-31.306747352496217</v>
      </c>
      <c r="EM153" s="35">
        <v>-31.111588502269289</v>
      </c>
      <c r="EN153" s="35">
        <v>-30.916429652042357</v>
      </c>
      <c r="EO153" s="35">
        <v>-30.721270801815429</v>
      </c>
      <c r="EP153" s="35">
        <v>-30.526111951588501</v>
      </c>
      <c r="EQ153" s="35">
        <v>-30.335393939393938</v>
      </c>
      <c r="ER153" s="35">
        <v>-30.147515151515151</v>
      </c>
      <c r="ES153" s="35">
        <v>-29.966506024096386</v>
      </c>
      <c r="ET153" s="35">
        <v>-29.783636363636365</v>
      </c>
      <c r="EU153" s="35">
        <v>-29.595757575757577</v>
      </c>
      <c r="EV153" s="35">
        <v>-29.411818181818184</v>
      </c>
      <c r="EW153" s="35">
        <v>-29.23</v>
      </c>
    </row>
    <row r="154" spans="1:153" ht="9.9499999999999993" customHeight="1" thickBot="1" x14ac:dyDescent="0.4">
      <c r="A154" s="90" t="s">
        <v>5</v>
      </c>
      <c r="B154" s="35">
        <v>-60.113812405446296</v>
      </c>
      <c r="C154" s="35">
        <v>-58.327125567322241</v>
      </c>
      <c r="D154" s="35">
        <v>-56.540438729198186</v>
      </c>
      <c r="E154" s="35">
        <v>-54.753751891074131</v>
      </c>
      <c r="F154" s="35">
        <v>-52.981467473524958</v>
      </c>
      <c r="G154" s="35">
        <v>-51.374810892586986</v>
      </c>
      <c r="H154" s="35">
        <v>-49.768154311649013</v>
      </c>
      <c r="I154" s="35">
        <v>-48.161497730711048</v>
      </c>
      <c r="J154" s="35">
        <v>-46.554841149773075</v>
      </c>
      <c r="K154" s="35">
        <v>-44.948184568835103</v>
      </c>
      <c r="L154" s="35">
        <v>-43.34152798789713</v>
      </c>
      <c r="M154" s="35">
        <v>-42.578169440242057</v>
      </c>
      <c r="N154" s="35">
        <v>-42.765763993948561</v>
      </c>
      <c r="O154" s="35">
        <v>-42.953358547655071</v>
      </c>
      <c r="P154" s="35">
        <v>-43.140953101361575</v>
      </c>
      <c r="Q154" s="35">
        <v>-43.328547655068078</v>
      </c>
      <c r="R154" s="35">
        <v>-43.516142208774582</v>
      </c>
      <c r="S154" s="35">
        <v>-43.703736762481086</v>
      </c>
      <c r="T154" s="35">
        <v>-43.249909228441751</v>
      </c>
      <c r="U154" s="35">
        <v>-42.69166414523449</v>
      </c>
      <c r="V154" s="35">
        <v>-42.13341906202723</v>
      </c>
      <c r="W154" s="35">
        <v>-41.575173978819969</v>
      </c>
      <c r="X154" s="35">
        <v>-41.016928895612708</v>
      </c>
      <c r="Y154" s="35">
        <v>-40.458683812405447</v>
      </c>
      <c r="Z154" s="35">
        <v>-39.93659090909091</v>
      </c>
      <c r="AA154" s="35">
        <v>-39.522954545454546</v>
      </c>
      <c r="AB154" s="35">
        <v>-39.109318181818182</v>
      </c>
      <c r="AC154" s="35">
        <v>-38.695681818181818</v>
      </c>
      <c r="AD154" s="35">
        <v>-38.282045454545454</v>
      </c>
      <c r="AE154" s="35">
        <v>-37.86840909090909</v>
      </c>
      <c r="AF154" s="35">
        <v>-37.454772727272726</v>
      </c>
      <c r="AG154" s="35">
        <v>-37.107428139183057</v>
      </c>
      <c r="AH154" s="35">
        <v>-36.795779122541603</v>
      </c>
      <c r="AI154" s="35">
        <v>-36.484130105900149</v>
      </c>
      <c r="AJ154" s="35">
        <v>-36.172481089258703</v>
      </c>
      <c r="AK154" s="35">
        <v>-35.860832072617249</v>
      </c>
      <c r="AL154" s="35">
        <v>-35.549183055975796</v>
      </c>
      <c r="AM154" s="35">
        <v>-35.239333333333335</v>
      </c>
      <c r="AN154" s="35">
        <v>-34.972666666666669</v>
      </c>
      <c r="AO154" s="35">
        <v>-34.716024096385546</v>
      </c>
      <c r="AP154" s="35">
        <v>-34.475060240963856</v>
      </c>
      <c r="AQ154" s="35">
        <v>-34.24187878787879</v>
      </c>
      <c r="AR154" s="35">
        <v>-34.013030303030305</v>
      </c>
      <c r="AS154" s="35">
        <v>-33.800909090909094</v>
      </c>
      <c r="AT154" s="35">
        <v>-33.700848484848485</v>
      </c>
      <c r="AU154" s="35">
        <v>-33.749333333333333</v>
      </c>
      <c r="AV154" s="35">
        <v>-33.830909090909088</v>
      </c>
      <c r="AW154" s="35">
        <v>-33.932848484848478</v>
      </c>
      <c r="AX154" s="35">
        <v>-34.108606060606064</v>
      </c>
      <c r="AY154" s="35">
        <v>-34.098795180722895</v>
      </c>
      <c r="AZ154" s="35">
        <v>-33.887951807228916</v>
      </c>
      <c r="BA154" s="35">
        <v>-33.659909090909089</v>
      </c>
      <c r="BB154" s="35">
        <v>-33.428090909090912</v>
      </c>
      <c r="BC154" s="35">
        <v>-33.196272727272728</v>
      </c>
      <c r="BD154" s="35">
        <v>-32.964454545454544</v>
      </c>
      <c r="BE154" s="35">
        <v>-32.73263636363636</v>
      </c>
      <c r="BF154" s="35">
        <v>-32.500818181818182</v>
      </c>
      <c r="BG154" s="35">
        <v>-32.275733736762483</v>
      </c>
      <c r="BH154" s="35">
        <v>-32.074523449319216</v>
      </c>
      <c r="BI154" s="35">
        <v>-31.873313161875945</v>
      </c>
      <c r="BJ154" s="35">
        <v>-31.672102874432678</v>
      </c>
      <c r="BK154" s="35">
        <v>-31.470892586989407</v>
      </c>
      <c r="BL154" s="35">
        <v>-31.26968229954614</v>
      </c>
      <c r="BM154" s="35">
        <v>-31.068472012102873</v>
      </c>
      <c r="BN154" s="35">
        <v>-30.87169696969697</v>
      </c>
      <c r="BO154" s="35">
        <v>-30.677757575757578</v>
      </c>
      <c r="BP154" s="35">
        <v>-30.484939759036145</v>
      </c>
      <c r="BQ154" s="35">
        <v>-30.293636363636363</v>
      </c>
      <c r="BR154" s="35">
        <v>-30.105757575757575</v>
      </c>
      <c r="BS154" s="35">
        <v>-29.917878787878788</v>
      </c>
      <c r="BT154" s="35">
        <v>-29.73</v>
      </c>
      <c r="CD154" s="90" t="s">
        <v>6</v>
      </c>
      <c r="CE154" s="35">
        <v>-15.005385779122541</v>
      </c>
      <c r="CF154" s="35">
        <v>-14.68768532526475</v>
      </c>
      <c r="CG154" s="35">
        <v>-14.36998487140696</v>
      </c>
      <c r="CH154" s="35">
        <v>-14.052284417549167</v>
      </c>
      <c r="CI154" s="35">
        <v>-13.721875945537064</v>
      </c>
      <c r="CJ154" s="35">
        <v>-13.245325264750377</v>
      </c>
      <c r="CK154" s="35">
        <v>-12.76877458396369</v>
      </c>
      <c r="CL154" s="35">
        <v>-12.292223903177003</v>
      </c>
      <c r="CM154" s="35">
        <v>-11.815673222390318</v>
      </c>
      <c r="CN154" s="35">
        <v>-11.339122541603631</v>
      </c>
      <c r="CO154" s="35">
        <v>-10.862571860816944</v>
      </c>
      <c r="CP154" s="35">
        <v>-10.873086232980333</v>
      </c>
      <c r="CQ154" s="35">
        <v>-11.432844175491679</v>
      </c>
      <c r="CR154" s="35">
        <v>-11.992602118003026</v>
      </c>
      <c r="CS154" s="35">
        <v>-12.552360060514372</v>
      </c>
      <c r="CT154" s="35">
        <v>-13.112118003025719</v>
      </c>
      <c r="CU154" s="35">
        <v>-13.671875945537067</v>
      </c>
      <c r="CV154" s="35">
        <v>-14.231633888048414</v>
      </c>
      <c r="CW154" s="35">
        <v>-14.273570347957641</v>
      </c>
      <c r="CX154" s="35">
        <v>-14.231210287443268</v>
      </c>
      <c r="CY154" s="35">
        <v>-14.188850226928896</v>
      </c>
      <c r="CZ154" s="35">
        <v>-14.146490166414523</v>
      </c>
      <c r="DA154" s="35">
        <v>-14.10413010590015</v>
      </c>
      <c r="DB154" s="35">
        <v>-14.061770045385778</v>
      </c>
      <c r="DC154" s="35">
        <v>-14.026590909090908</v>
      </c>
      <c r="DD154" s="35">
        <v>-14.012954545454544</v>
      </c>
      <c r="DE154" s="35">
        <v>-13.999318181818181</v>
      </c>
      <c r="DF154" s="35">
        <v>-13.985681818181817</v>
      </c>
      <c r="DG154" s="35">
        <v>-13.972045454545453</v>
      </c>
      <c r="DH154" s="35">
        <v>-13.95840909090909</v>
      </c>
      <c r="DI154" s="35">
        <v>-13.944772727272726</v>
      </c>
      <c r="DJ154" s="35">
        <v>-13.942950075642965</v>
      </c>
      <c r="DK154" s="35">
        <v>-13.947488653555219</v>
      </c>
      <c r="DL154" s="35">
        <v>-13.952027231467474</v>
      </c>
      <c r="DM154" s="35">
        <v>-13.956565809379727</v>
      </c>
      <c r="DN154" s="35">
        <v>-13.961104387291982</v>
      </c>
      <c r="DO154" s="35">
        <v>-13.965642965204237</v>
      </c>
      <c r="DP154" s="35">
        <v>-13.970484848484849</v>
      </c>
      <c r="DQ154" s="35">
        <v>-13.982606060606061</v>
      </c>
      <c r="DR154" s="35">
        <v>-13.997048192771084</v>
      </c>
      <c r="DS154" s="35">
        <v>-14.01512048192771</v>
      </c>
      <c r="DT154" s="35">
        <v>-14.033272727272728</v>
      </c>
      <c r="DU154" s="35">
        <v>-14.051454545454545</v>
      </c>
      <c r="DV154" s="35">
        <v>-14.069636363636365</v>
      </c>
      <c r="DW154" s="35">
        <v>-14.090424242424243</v>
      </c>
      <c r="DX154" s="35">
        <v>-14.114666666666666</v>
      </c>
      <c r="DY154" s="35">
        <v>-14.13890909090909</v>
      </c>
      <c r="DZ154" s="35">
        <v>-14.163939393939394</v>
      </c>
      <c r="EA154" s="35">
        <v>-14.194242424242425</v>
      </c>
      <c r="EB154" s="35">
        <v>-14.137710843373496</v>
      </c>
      <c r="EC154" s="35">
        <v>-13.987108433734941</v>
      </c>
      <c r="ED154" s="35">
        <v>-13.887939393939394</v>
      </c>
      <c r="EE154" s="35">
        <v>-13.800060606060606</v>
      </c>
      <c r="EF154" s="35">
        <v>-13.712181818181818</v>
      </c>
      <c r="EG154" s="35">
        <v>-13.624303030303031</v>
      </c>
      <c r="EH154" s="35">
        <v>-13.536424242424243</v>
      </c>
      <c r="EI154" s="35">
        <v>-13.448545454545455</v>
      </c>
      <c r="EJ154" s="35">
        <v>-13.366354009077156</v>
      </c>
      <c r="EK154" s="35">
        <v>-13.304326777609683</v>
      </c>
      <c r="EL154" s="35">
        <v>-13.24229954614221</v>
      </c>
      <c r="EM154" s="35">
        <v>-13.180272314674736</v>
      </c>
      <c r="EN154" s="35">
        <v>-13.118245083207261</v>
      </c>
      <c r="EO154" s="35">
        <v>-13.056217851739788</v>
      </c>
      <c r="EP154" s="35">
        <v>-12.994190620272315</v>
      </c>
      <c r="EQ154" s="35">
        <v>-12.933030303030304</v>
      </c>
      <c r="ER154" s="35">
        <v>-12.872424242424241</v>
      </c>
      <c r="ES154" s="35">
        <v>-12.812168674698794</v>
      </c>
      <c r="ET154" s="35">
        <v>-12.751818181818182</v>
      </c>
      <c r="EU154" s="35">
        <v>-12.691212121212121</v>
      </c>
      <c r="EV154" s="35">
        <v>-12.630606060606061</v>
      </c>
      <c r="EW154" s="35">
        <v>-12.57</v>
      </c>
    </row>
    <row r="155" spans="1:153" ht="9.9499999999999993" customHeight="1" thickBot="1" x14ac:dyDescent="0.4">
      <c r="A155" s="90" t="s">
        <v>6</v>
      </c>
      <c r="B155" s="35">
        <v>-15.005385779122541</v>
      </c>
      <c r="C155" s="35">
        <v>-14.68768532526475</v>
      </c>
      <c r="D155" s="35">
        <v>-14.36998487140696</v>
      </c>
      <c r="E155" s="35">
        <v>-14.052284417549167</v>
      </c>
      <c r="F155" s="35">
        <v>-13.721875945537064</v>
      </c>
      <c r="G155" s="35">
        <v>-13.245325264750377</v>
      </c>
      <c r="H155" s="35">
        <v>-12.76877458396369</v>
      </c>
      <c r="I155" s="35">
        <v>-12.292223903177003</v>
      </c>
      <c r="J155" s="35">
        <v>-11.815673222390318</v>
      </c>
      <c r="K155" s="35">
        <v>-11.339122541603631</v>
      </c>
      <c r="L155" s="35">
        <v>-10.862571860816944</v>
      </c>
      <c r="M155" s="35">
        <v>-10.873086232980333</v>
      </c>
      <c r="N155" s="35">
        <v>-11.432844175491679</v>
      </c>
      <c r="O155" s="35">
        <v>-11.992602118003026</v>
      </c>
      <c r="P155" s="35">
        <v>-12.552360060514372</v>
      </c>
      <c r="Q155" s="35">
        <v>-13.112118003025719</v>
      </c>
      <c r="R155" s="35">
        <v>-13.671875945537067</v>
      </c>
      <c r="S155" s="35">
        <v>-14.231633888048414</v>
      </c>
      <c r="T155" s="35">
        <v>-14.273570347957641</v>
      </c>
      <c r="U155" s="35">
        <v>-14.231210287443268</v>
      </c>
      <c r="V155" s="35">
        <v>-14.188850226928896</v>
      </c>
      <c r="W155" s="35">
        <v>-14.146490166414523</v>
      </c>
      <c r="X155" s="35">
        <v>-14.10413010590015</v>
      </c>
      <c r="Y155" s="35">
        <v>-14.061770045385778</v>
      </c>
      <c r="Z155" s="35">
        <v>-14.026590909090908</v>
      </c>
      <c r="AA155" s="35">
        <v>-14.012954545454544</v>
      </c>
      <c r="AB155" s="35">
        <v>-13.999318181818181</v>
      </c>
      <c r="AC155" s="35">
        <v>-13.985681818181817</v>
      </c>
      <c r="AD155" s="35">
        <v>-13.972045454545453</v>
      </c>
      <c r="AE155" s="35">
        <v>-13.95840909090909</v>
      </c>
      <c r="AF155" s="35">
        <v>-13.944772727272726</v>
      </c>
      <c r="AG155" s="35">
        <v>-13.942950075642965</v>
      </c>
      <c r="AH155" s="35">
        <v>-13.947488653555219</v>
      </c>
      <c r="AI155" s="35">
        <v>-13.952027231467474</v>
      </c>
      <c r="AJ155" s="35">
        <v>-13.956565809379727</v>
      </c>
      <c r="AK155" s="35">
        <v>-13.961104387291982</v>
      </c>
      <c r="AL155" s="35">
        <v>-13.965642965204237</v>
      </c>
      <c r="AM155" s="35">
        <v>-13.970484848484849</v>
      </c>
      <c r="AN155" s="35">
        <v>-13.982606060606061</v>
      </c>
      <c r="AO155" s="35">
        <v>-13.997048192771084</v>
      </c>
      <c r="AP155" s="35">
        <v>-14.01512048192771</v>
      </c>
      <c r="AQ155" s="35">
        <v>-14.033272727272728</v>
      </c>
      <c r="AR155" s="35">
        <v>-14.051454545454545</v>
      </c>
      <c r="AS155" s="35">
        <v>-14.069636363636365</v>
      </c>
      <c r="AT155" s="35">
        <v>-14.090424242424243</v>
      </c>
      <c r="AU155" s="35">
        <v>-14.114666666666666</v>
      </c>
      <c r="AV155" s="35">
        <v>-14.13890909090909</v>
      </c>
      <c r="AW155" s="35">
        <v>-14.163939393939394</v>
      </c>
      <c r="AX155" s="35">
        <v>-14.194242424242425</v>
      </c>
      <c r="AY155" s="35">
        <v>-14.137710843373496</v>
      </c>
      <c r="AZ155" s="35">
        <v>-13.987108433734941</v>
      </c>
      <c r="BA155" s="35">
        <v>-13.887939393939394</v>
      </c>
      <c r="BB155" s="35">
        <v>-13.800060606060606</v>
      </c>
      <c r="BC155" s="35">
        <v>-13.712181818181818</v>
      </c>
      <c r="BD155" s="35">
        <v>-13.624303030303031</v>
      </c>
      <c r="BE155" s="35">
        <v>-13.536424242424243</v>
      </c>
      <c r="BF155" s="35">
        <v>-13.448545454545455</v>
      </c>
      <c r="BG155" s="35">
        <v>-13.366354009077156</v>
      </c>
      <c r="BH155" s="35">
        <v>-13.304326777609683</v>
      </c>
      <c r="BI155" s="35">
        <v>-13.24229954614221</v>
      </c>
      <c r="BJ155" s="35">
        <v>-13.180272314674736</v>
      </c>
      <c r="BK155" s="35">
        <v>-13.118245083207261</v>
      </c>
      <c r="BL155" s="35">
        <v>-13.056217851739788</v>
      </c>
      <c r="BM155" s="35">
        <v>-12.994190620272315</v>
      </c>
      <c r="BN155" s="35">
        <v>-12.933030303030304</v>
      </c>
      <c r="BO155" s="35">
        <v>-12.872424242424241</v>
      </c>
      <c r="BP155" s="35">
        <v>-12.812168674698794</v>
      </c>
      <c r="BQ155" s="35">
        <v>-12.751818181818182</v>
      </c>
      <c r="BR155" s="35">
        <v>-12.691212121212121</v>
      </c>
      <c r="BS155" s="35">
        <v>-12.630606060606061</v>
      </c>
      <c r="BT155" s="35">
        <v>-12.57</v>
      </c>
      <c r="CD155" s="90" t="s">
        <v>7</v>
      </c>
      <c r="CE155" s="35">
        <v>-22.403555219364598</v>
      </c>
      <c r="CF155" s="35">
        <v>-21.828668683812403</v>
      </c>
      <c r="CG155" s="35">
        <v>-21.253782148260211</v>
      </c>
      <c r="CH155" s="35">
        <v>-20.678895612708018</v>
      </c>
      <c r="CI155" s="35">
        <v>-20.14249621785174</v>
      </c>
      <c r="CJ155" s="35">
        <v>-20.048698940998484</v>
      </c>
      <c r="CK155" s="35">
        <v>-19.954901664145233</v>
      </c>
      <c r="CL155" s="35">
        <v>-19.861104387291981</v>
      </c>
      <c r="CM155" s="35">
        <v>-19.767307110438729</v>
      </c>
      <c r="CN155" s="35">
        <v>-19.673509833585477</v>
      </c>
      <c r="CO155" s="35">
        <v>-19.579712556732225</v>
      </c>
      <c r="CP155" s="35">
        <v>-19.084175491679275</v>
      </c>
      <c r="CQ155" s="35">
        <v>-18.135612708018154</v>
      </c>
      <c r="CR155" s="35">
        <v>-17.187049924357034</v>
      </c>
      <c r="CS155" s="35">
        <v>-16.238487140695916</v>
      </c>
      <c r="CT155" s="35">
        <v>-15.289924357034796</v>
      </c>
      <c r="CU155" s="35">
        <v>-14.341361573373675</v>
      </c>
      <c r="CV155" s="35">
        <v>-13.392798789712554</v>
      </c>
      <c r="CW155" s="35">
        <v>-13.057034795763993</v>
      </c>
      <c r="CX155" s="35">
        <v>-12.821028744326776</v>
      </c>
      <c r="CY155" s="35">
        <v>-12.585022692889561</v>
      </c>
      <c r="CZ155" s="35">
        <v>-12.349016641452344</v>
      </c>
      <c r="DA155" s="35">
        <v>-12.113010590015127</v>
      </c>
      <c r="DB155" s="35">
        <v>-11.877004538577912</v>
      </c>
      <c r="DC155" s="35">
        <v>-11.652651515151515</v>
      </c>
      <c r="DD155" s="35">
        <v>-11.463257575757575</v>
      </c>
      <c r="DE155" s="35">
        <v>-11.273863636363636</v>
      </c>
      <c r="DF155" s="35">
        <v>-11.084469696969697</v>
      </c>
      <c r="DG155" s="35">
        <v>-10.895075757575757</v>
      </c>
      <c r="DH155" s="35">
        <v>-10.705681818181818</v>
      </c>
      <c r="DI155" s="35">
        <v>-10.516287878787878</v>
      </c>
      <c r="DJ155" s="35">
        <v>-10.348124054462934</v>
      </c>
      <c r="DK155" s="35">
        <v>-10.191391830559757</v>
      </c>
      <c r="DL155" s="35">
        <v>-10.034659606656581</v>
      </c>
      <c r="DM155" s="35">
        <v>-9.8779273827534038</v>
      </c>
      <c r="DN155" s="35">
        <v>-9.721195158850227</v>
      </c>
      <c r="DO155" s="35">
        <v>-9.5644629349470502</v>
      </c>
      <c r="DP155" s="35">
        <v>-9.4083272727272735</v>
      </c>
      <c r="DQ155" s="35">
        <v>-9.266509090909091</v>
      </c>
      <c r="DR155" s="35">
        <v>-9.1273734939759041</v>
      </c>
      <c r="DS155" s="35">
        <v>-8.9924337349397589</v>
      </c>
      <c r="DT155" s="35">
        <v>-8.8604363636363637</v>
      </c>
      <c r="DU155" s="35">
        <v>-8.7299151515151525</v>
      </c>
      <c r="DV155" s="35">
        <v>-8.6038545454545456</v>
      </c>
      <c r="DW155" s="35">
        <v>-8.4796181818181822</v>
      </c>
      <c r="DX155" s="35">
        <v>-8.357800000000001</v>
      </c>
      <c r="DY155" s="35">
        <v>-8.2392909090909097</v>
      </c>
      <c r="DZ155" s="35">
        <v>-8.1222666666666683</v>
      </c>
      <c r="EA155" s="35">
        <v>-8.008933333333335</v>
      </c>
      <c r="EB155" s="35">
        <v>-7.983542168674699</v>
      </c>
      <c r="EC155" s="35">
        <v>-8.0534216867469883</v>
      </c>
      <c r="ED155" s="35">
        <v>-8.1089878787878806</v>
      </c>
      <c r="EE155" s="35">
        <v>-8.1614121212121216</v>
      </c>
      <c r="EF155" s="35">
        <v>-8.2138363636363643</v>
      </c>
      <c r="EG155" s="35">
        <v>-8.266260606060607</v>
      </c>
      <c r="EH155" s="35">
        <v>-8.3186848484848497</v>
      </c>
      <c r="EI155" s="35">
        <v>-8.3711090909090924</v>
      </c>
      <c r="EJ155" s="35">
        <v>-8.4215189107413018</v>
      </c>
      <c r="EK155" s="35">
        <v>-8.4647866868381243</v>
      </c>
      <c r="EL155" s="35">
        <v>-8.5080544629349486</v>
      </c>
      <c r="EM155" s="35">
        <v>-8.5513222390317711</v>
      </c>
      <c r="EN155" s="35">
        <v>-8.5945900151285937</v>
      </c>
      <c r="EO155" s="35">
        <v>-8.6378577912254162</v>
      </c>
      <c r="EP155" s="35">
        <v>-8.6811255673222387</v>
      </c>
      <c r="EQ155" s="35">
        <v>-8.7257272727272728</v>
      </c>
      <c r="ER155" s="35">
        <v>-8.7711818181818177</v>
      </c>
      <c r="ES155" s="35">
        <v>-8.8175301204819281</v>
      </c>
      <c r="ET155" s="35">
        <v>-8.8645454545454534</v>
      </c>
      <c r="EU155" s="35">
        <v>-8.9130303030303022</v>
      </c>
      <c r="EV155" s="35">
        <v>-8.9623030303030298</v>
      </c>
      <c r="EW155" s="35">
        <v>-9.0120000000000005</v>
      </c>
    </row>
    <row r="156" spans="1:153" ht="9.9499999999999993" customHeight="1" thickBot="1" x14ac:dyDescent="0.4">
      <c r="A156" s="90" t="s">
        <v>7</v>
      </c>
      <c r="B156" s="35">
        <v>-22.403555219364598</v>
      </c>
      <c r="C156" s="35">
        <v>-21.828668683812403</v>
      </c>
      <c r="D156" s="35">
        <v>-21.253782148260211</v>
      </c>
      <c r="E156" s="35">
        <v>-20.678895612708018</v>
      </c>
      <c r="F156" s="35">
        <v>-20.14249621785174</v>
      </c>
      <c r="G156" s="35">
        <v>-20.048698940998484</v>
      </c>
      <c r="H156" s="35">
        <v>-19.954901664145233</v>
      </c>
      <c r="I156" s="35">
        <v>-19.861104387291981</v>
      </c>
      <c r="J156" s="35">
        <v>-19.767307110438729</v>
      </c>
      <c r="K156" s="35">
        <v>-19.673509833585477</v>
      </c>
      <c r="L156" s="35">
        <v>-19.579712556732225</v>
      </c>
      <c r="M156" s="35">
        <v>-19.084175491679275</v>
      </c>
      <c r="N156" s="35">
        <v>-18.135612708018154</v>
      </c>
      <c r="O156" s="35">
        <v>-17.187049924357034</v>
      </c>
      <c r="P156" s="35">
        <v>-16.238487140695916</v>
      </c>
      <c r="Q156" s="35">
        <v>-15.289924357034796</v>
      </c>
      <c r="R156" s="35">
        <v>-14.341361573373675</v>
      </c>
      <c r="S156" s="35">
        <v>-13.392798789712554</v>
      </c>
      <c r="T156" s="35">
        <v>-13.057034795763993</v>
      </c>
      <c r="U156" s="35">
        <v>-12.821028744326776</v>
      </c>
      <c r="V156" s="35">
        <v>-12.585022692889561</v>
      </c>
      <c r="W156" s="35">
        <v>-12.349016641452344</v>
      </c>
      <c r="X156" s="35">
        <v>-12.113010590015127</v>
      </c>
      <c r="Y156" s="35">
        <v>-11.877004538577912</v>
      </c>
      <c r="Z156" s="35">
        <v>-11.652651515151515</v>
      </c>
      <c r="AA156" s="35">
        <v>-11.463257575757575</v>
      </c>
      <c r="AB156" s="35">
        <v>-11.273863636363636</v>
      </c>
      <c r="AC156" s="35">
        <v>-11.084469696969697</v>
      </c>
      <c r="AD156" s="35">
        <v>-10.895075757575757</v>
      </c>
      <c r="AE156" s="35">
        <v>-10.705681818181818</v>
      </c>
      <c r="AF156" s="35">
        <v>-10.516287878787878</v>
      </c>
      <c r="AG156" s="35">
        <v>-10.348124054462934</v>
      </c>
      <c r="AH156" s="35">
        <v>-10.191391830559757</v>
      </c>
      <c r="AI156" s="35">
        <v>-10.034659606656581</v>
      </c>
      <c r="AJ156" s="35">
        <v>-9.8779273827534038</v>
      </c>
      <c r="AK156" s="35">
        <v>-9.721195158850227</v>
      </c>
      <c r="AL156" s="35">
        <v>-9.5644629349470502</v>
      </c>
      <c r="AM156" s="35">
        <v>-9.4083272727272735</v>
      </c>
      <c r="AN156" s="35">
        <v>-9.266509090909091</v>
      </c>
      <c r="AO156" s="35">
        <v>-9.1273734939759041</v>
      </c>
      <c r="AP156" s="35">
        <v>-8.9924337349397589</v>
      </c>
      <c r="AQ156" s="35">
        <v>-8.8604363636363637</v>
      </c>
      <c r="AR156" s="35">
        <v>-8.7299151515151525</v>
      </c>
      <c r="AS156" s="35">
        <v>-8.6038545454545456</v>
      </c>
      <c r="AT156" s="35">
        <v>-8.4796181818181822</v>
      </c>
      <c r="AU156" s="35">
        <v>-8.357800000000001</v>
      </c>
      <c r="AV156" s="35">
        <v>-8.2392909090909097</v>
      </c>
      <c r="AW156" s="35">
        <v>-8.1222666666666683</v>
      </c>
      <c r="AX156" s="35">
        <v>-8.008933333333335</v>
      </c>
      <c r="AY156" s="35">
        <v>-7.983542168674699</v>
      </c>
      <c r="AZ156" s="35">
        <v>-8.0534216867469883</v>
      </c>
      <c r="BA156" s="35">
        <v>-8.1089878787878806</v>
      </c>
      <c r="BB156" s="35">
        <v>-8.1614121212121216</v>
      </c>
      <c r="BC156" s="35">
        <v>-8.2138363636363643</v>
      </c>
      <c r="BD156" s="35">
        <v>-8.266260606060607</v>
      </c>
      <c r="BE156" s="35">
        <v>-8.3186848484848497</v>
      </c>
      <c r="BF156" s="35">
        <v>-8.3711090909090924</v>
      </c>
      <c r="BG156" s="35">
        <v>-8.4215189107413018</v>
      </c>
      <c r="BH156" s="35">
        <v>-8.4647866868381243</v>
      </c>
      <c r="BI156" s="35">
        <v>-8.5080544629349486</v>
      </c>
      <c r="BJ156" s="35">
        <v>-8.5513222390317711</v>
      </c>
      <c r="BK156" s="35">
        <v>-8.5945900151285937</v>
      </c>
      <c r="BL156" s="35">
        <v>-8.6378577912254162</v>
      </c>
      <c r="BM156" s="35">
        <v>-8.6811255673222387</v>
      </c>
      <c r="BN156" s="35">
        <v>-8.7257272727272728</v>
      </c>
      <c r="BO156" s="35">
        <v>-8.7711818181818177</v>
      </c>
      <c r="BP156" s="35">
        <v>-8.8175301204819281</v>
      </c>
      <c r="BQ156" s="35">
        <v>-8.8645454545454534</v>
      </c>
      <c r="BR156" s="35">
        <v>-8.9130303030303022</v>
      </c>
      <c r="BS156" s="35">
        <v>-8.9623030303030298</v>
      </c>
      <c r="BT156" s="35">
        <v>-9.0120000000000005</v>
      </c>
      <c r="CD156" s="90"/>
      <c r="CE156" s="35"/>
      <c r="CF156" s="35"/>
      <c r="CG156" s="35"/>
      <c r="CH156" s="35"/>
      <c r="CI156" s="35"/>
      <c r="CJ156" s="35"/>
      <c r="CK156" s="35"/>
      <c r="CL156" s="35"/>
      <c r="CM156" s="35"/>
      <c r="CN156" s="35"/>
      <c r="CO156" s="35"/>
      <c r="CP156" s="35"/>
      <c r="CQ156" s="35"/>
      <c r="CR156" s="35"/>
      <c r="CS156" s="35"/>
      <c r="CT156" s="35"/>
      <c r="CU156" s="35"/>
      <c r="CV156" s="35"/>
      <c r="CW156" s="35"/>
      <c r="CX156" s="35"/>
      <c r="CY156" s="35"/>
      <c r="CZ156" s="35"/>
      <c r="DA156" s="35"/>
      <c r="DB156" s="35"/>
      <c r="DC156" s="35"/>
      <c r="DD156" s="35"/>
      <c r="DE156" s="35"/>
      <c r="DF156" s="35"/>
      <c r="DG156" s="35"/>
      <c r="DH156" s="35"/>
      <c r="DI156" s="35"/>
      <c r="DJ156" s="35"/>
      <c r="DK156" s="35"/>
      <c r="DL156" s="35"/>
      <c r="DM156" s="35"/>
      <c r="DN156" s="35"/>
      <c r="DO156" s="35"/>
      <c r="DP156" s="35"/>
      <c r="DQ156" s="35"/>
      <c r="DR156" s="35"/>
      <c r="DS156" s="35"/>
      <c r="DT156" s="35"/>
      <c r="DU156" s="35"/>
      <c r="DV156" s="35"/>
      <c r="DW156" s="35"/>
      <c r="DX156" s="35"/>
      <c r="DY156" s="35"/>
      <c r="DZ156" s="35"/>
      <c r="EA156" s="35"/>
      <c r="EB156" s="35"/>
      <c r="EC156" s="35"/>
      <c r="ED156" s="35"/>
      <c r="EE156" s="35"/>
      <c r="EF156" s="35"/>
      <c r="EG156" s="35"/>
      <c r="EH156" s="35"/>
      <c r="EI156" s="35"/>
      <c r="EJ156" s="35"/>
      <c r="EK156" s="35"/>
      <c r="EL156" s="35"/>
      <c r="EM156" s="35"/>
      <c r="EN156" s="35"/>
      <c r="EO156" s="35"/>
      <c r="EP156" s="35"/>
      <c r="EQ156" s="35"/>
      <c r="ER156" s="35"/>
      <c r="ES156" s="35"/>
      <c r="ET156" s="35"/>
      <c r="EU156" s="35"/>
      <c r="EV156" s="35"/>
      <c r="EW156" s="35"/>
    </row>
    <row r="157" spans="1:153" ht="9.9499999999999993" customHeight="1" thickBot="1" x14ac:dyDescent="0.4">
      <c r="A157" s="90"/>
      <c r="CD157" s="90"/>
      <c r="CE157" s="35"/>
      <c r="CF157" s="35"/>
      <c r="CG157" s="35"/>
      <c r="CH157" s="35"/>
      <c r="CI157" s="35"/>
      <c r="CJ157" s="35"/>
      <c r="CK157" s="35"/>
      <c r="CL157" s="35"/>
      <c r="CM157" s="35"/>
      <c r="CN157" s="35"/>
      <c r="CO157" s="35"/>
      <c r="CP157" s="35"/>
      <c r="CQ157" s="35"/>
      <c r="CR157" s="35"/>
      <c r="CS157" s="35"/>
      <c r="CT157" s="35"/>
      <c r="CU157" s="35"/>
      <c r="CV157" s="35"/>
      <c r="CW157" s="35"/>
      <c r="CX157" s="35"/>
      <c r="CY157" s="35"/>
      <c r="CZ157" s="35"/>
      <c r="DA157" s="35"/>
      <c r="DB157" s="35"/>
      <c r="DC157" s="35"/>
      <c r="DD157" s="35"/>
      <c r="DE157" s="35"/>
      <c r="DF157" s="35"/>
      <c r="DG157" s="35"/>
      <c r="DH157" s="35"/>
      <c r="DI157" s="35"/>
      <c r="DJ157" s="35"/>
      <c r="DK157" s="35"/>
      <c r="DL157" s="35"/>
      <c r="DM157" s="35"/>
      <c r="DN157" s="35"/>
      <c r="DO157" s="35"/>
      <c r="DP157" s="35"/>
      <c r="DQ157" s="35"/>
      <c r="DR157" s="35"/>
      <c r="DS157" s="35"/>
      <c r="DT157" s="35"/>
      <c r="DU157" s="35"/>
      <c r="DV157" s="35"/>
      <c r="DW157" s="35"/>
      <c r="DX157" s="35"/>
      <c r="DY157" s="35"/>
      <c r="DZ157" s="35"/>
      <c r="EA157" s="35"/>
      <c r="EB157" s="35"/>
      <c r="EC157" s="35"/>
      <c r="ED157" s="35"/>
      <c r="EE157" s="35"/>
      <c r="EF157" s="35"/>
      <c r="EG157" s="35"/>
      <c r="EH157" s="35"/>
      <c r="EI157" s="35"/>
      <c r="EJ157" s="35"/>
      <c r="EK157" s="35"/>
      <c r="EL157" s="35"/>
      <c r="EM157" s="35"/>
      <c r="EN157" s="35"/>
      <c r="EO157" s="35"/>
      <c r="EP157" s="35"/>
      <c r="EQ157" s="35"/>
      <c r="ER157" s="35"/>
      <c r="ES157" s="35"/>
      <c r="ET157" s="35"/>
      <c r="EU157" s="35"/>
      <c r="EV157" s="35"/>
      <c r="EW157" s="35"/>
    </row>
    <row r="158" spans="1:153" ht="9.9499999999999993" customHeight="1" thickBot="1" x14ac:dyDescent="0.4">
      <c r="A158" s="90"/>
      <c r="CD158" s="90"/>
      <c r="CE158" s="35"/>
      <c r="CF158" s="35"/>
      <c r="CG158" s="35"/>
      <c r="CH158" s="35"/>
      <c r="CI158" s="35"/>
      <c r="CJ158" s="35"/>
      <c r="CK158" s="35"/>
      <c r="CL158" s="35"/>
      <c r="CM158" s="35"/>
      <c r="CN158" s="35"/>
      <c r="CO158" s="35"/>
      <c r="CP158" s="35"/>
      <c r="CQ158" s="35"/>
      <c r="CR158" s="35"/>
      <c r="CS158" s="35"/>
      <c r="CT158" s="35"/>
      <c r="CU158" s="35"/>
      <c r="CV158" s="35"/>
      <c r="CW158" s="35"/>
      <c r="CX158" s="35"/>
      <c r="CY158" s="35"/>
      <c r="CZ158" s="35"/>
      <c r="DA158" s="35"/>
      <c r="DB158" s="35"/>
      <c r="DC158" s="35"/>
      <c r="DD158" s="35"/>
      <c r="DE158" s="35"/>
      <c r="DF158" s="35"/>
      <c r="DG158" s="35"/>
      <c r="DH158" s="35"/>
      <c r="DI158" s="35"/>
      <c r="DJ158" s="35"/>
      <c r="DK158" s="35"/>
      <c r="DL158" s="35"/>
      <c r="DM158" s="35"/>
      <c r="DN158" s="35"/>
      <c r="DO158" s="35"/>
      <c r="DP158" s="35"/>
      <c r="DQ158" s="35"/>
      <c r="DR158" s="35"/>
      <c r="DS158" s="35"/>
      <c r="DT158" s="35"/>
      <c r="DU158" s="35"/>
      <c r="DV158" s="35"/>
      <c r="DW158" s="35"/>
      <c r="DX158" s="35"/>
      <c r="DY158" s="35"/>
      <c r="DZ158" s="35"/>
      <c r="EA158" s="35"/>
      <c r="EB158" s="35"/>
      <c r="EC158" s="35"/>
      <c r="ED158" s="35"/>
      <c r="EE158" s="35"/>
      <c r="EF158" s="35"/>
      <c r="EG158" s="35"/>
      <c r="EH158" s="35"/>
      <c r="EI158" s="35"/>
      <c r="EJ158" s="35"/>
      <c r="EK158" s="35"/>
      <c r="EL158" s="35"/>
      <c r="EM158" s="35"/>
      <c r="EN158" s="35"/>
      <c r="EO158" s="35"/>
      <c r="EP158" s="35"/>
      <c r="EQ158" s="35"/>
      <c r="ER158" s="35"/>
      <c r="ES158" s="35"/>
      <c r="ET158" s="35"/>
      <c r="EU158" s="35"/>
      <c r="EV158" s="35"/>
      <c r="EW158" s="35"/>
    </row>
    <row r="159" spans="1:153" ht="9.9499999999999993" customHeight="1" thickBot="1" x14ac:dyDescent="0.4">
      <c r="A159" s="90"/>
      <c r="CD159" s="90"/>
      <c r="CE159" s="35"/>
      <c r="CF159" s="35"/>
      <c r="CG159" s="35"/>
      <c r="CH159" s="35"/>
      <c r="CI159" s="35"/>
      <c r="CJ159" s="35"/>
      <c r="CK159" s="35"/>
      <c r="CL159" s="35"/>
      <c r="CM159" s="35"/>
      <c r="CN159" s="35"/>
      <c r="CO159" s="35"/>
      <c r="CP159" s="35"/>
      <c r="CQ159" s="35"/>
      <c r="CR159" s="35"/>
      <c r="CS159" s="35"/>
      <c r="CT159" s="35"/>
      <c r="CU159" s="35"/>
      <c r="CV159" s="35"/>
      <c r="CW159" s="35"/>
      <c r="CX159" s="35"/>
      <c r="CY159" s="35"/>
      <c r="CZ159" s="35"/>
      <c r="DA159" s="35"/>
      <c r="DB159" s="35"/>
      <c r="DC159" s="35"/>
      <c r="DD159" s="35"/>
      <c r="DE159" s="35"/>
      <c r="DF159" s="35"/>
      <c r="DG159" s="35"/>
      <c r="DH159" s="35"/>
      <c r="DI159" s="35"/>
      <c r="DJ159" s="35"/>
      <c r="DK159" s="35"/>
      <c r="DL159" s="35"/>
      <c r="DM159" s="35"/>
      <c r="DN159" s="35"/>
      <c r="DO159" s="35"/>
      <c r="DP159" s="35"/>
      <c r="DQ159" s="35"/>
      <c r="DR159" s="35"/>
      <c r="DS159" s="35"/>
      <c r="DT159" s="35"/>
      <c r="DU159" s="35"/>
      <c r="DV159" s="35"/>
      <c r="DW159" s="35"/>
      <c r="DX159" s="35"/>
      <c r="DY159" s="35"/>
      <c r="DZ159" s="35"/>
      <c r="EA159" s="35"/>
      <c r="EB159" s="35"/>
      <c r="EC159" s="35"/>
      <c r="ED159" s="35"/>
      <c r="EE159" s="35"/>
      <c r="EF159" s="35"/>
      <c r="EG159" s="35"/>
      <c r="EH159" s="35"/>
      <c r="EI159" s="35"/>
      <c r="EJ159" s="35"/>
      <c r="EK159" s="35"/>
      <c r="EL159" s="35"/>
      <c r="EM159" s="35"/>
      <c r="EN159" s="35"/>
      <c r="EO159" s="35"/>
      <c r="EP159" s="35"/>
      <c r="EQ159" s="35"/>
      <c r="ER159" s="35"/>
      <c r="ES159" s="35"/>
      <c r="ET159" s="35"/>
      <c r="EU159" s="35"/>
      <c r="EV159" s="35"/>
      <c r="EW159" s="35"/>
    </row>
    <row r="160" spans="1:153" ht="9.9499999999999993" customHeight="1" thickBot="1" x14ac:dyDescent="0.4">
      <c r="A160" s="90"/>
      <c r="CD160" s="90"/>
      <c r="CE160" s="35"/>
      <c r="CF160" s="35"/>
      <c r="CG160" s="35"/>
      <c r="CH160" s="35"/>
      <c r="CI160" s="35"/>
      <c r="CJ160" s="35"/>
      <c r="CK160" s="35"/>
      <c r="CL160" s="35"/>
      <c r="CM160" s="35"/>
      <c r="CN160" s="35"/>
      <c r="CO160" s="35"/>
      <c r="CP160" s="35"/>
      <c r="CQ160" s="35"/>
      <c r="CR160" s="35"/>
      <c r="CS160" s="35"/>
      <c r="CT160" s="35"/>
      <c r="CU160" s="35"/>
      <c r="CV160" s="35"/>
      <c r="CW160" s="35"/>
      <c r="CX160" s="35"/>
      <c r="CY160" s="35"/>
      <c r="CZ160" s="35"/>
      <c r="DA160" s="35"/>
      <c r="DB160" s="35"/>
      <c r="DC160" s="35"/>
      <c r="DD160" s="35"/>
      <c r="DE160" s="35"/>
      <c r="DF160" s="35"/>
      <c r="DG160" s="35"/>
      <c r="DH160" s="35"/>
      <c r="DI160" s="35"/>
      <c r="DJ160" s="35"/>
      <c r="DK160" s="35"/>
      <c r="DL160" s="35"/>
      <c r="DM160" s="35"/>
      <c r="DN160" s="35"/>
      <c r="DO160" s="35"/>
      <c r="DP160" s="35"/>
      <c r="DQ160" s="35"/>
      <c r="DR160" s="35"/>
      <c r="DS160" s="35"/>
      <c r="DT160" s="35"/>
      <c r="DU160" s="35"/>
      <c r="DV160" s="35"/>
      <c r="DW160" s="35"/>
      <c r="DX160" s="35"/>
      <c r="DY160" s="35"/>
      <c r="DZ160" s="35"/>
      <c r="EA160" s="35"/>
      <c r="EB160" s="35"/>
      <c r="EC160" s="35"/>
      <c r="ED160" s="35"/>
      <c r="EE160" s="35"/>
      <c r="EF160" s="35"/>
      <c r="EG160" s="35"/>
      <c r="EH160" s="35"/>
      <c r="EI160" s="35"/>
      <c r="EJ160" s="35"/>
      <c r="EK160" s="35"/>
      <c r="EL160" s="35"/>
      <c r="EM160" s="35"/>
      <c r="EN160" s="35"/>
      <c r="EO160" s="35"/>
      <c r="EP160" s="35"/>
      <c r="EQ160" s="35"/>
      <c r="ER160" s="35"/>
      <c r="ES160" s="35"/>
      <c r="ET160" s="35"/>
      <c r="EU160" s="35"/>
      <c r="EV160" s="35"/>
      <c r="EW160" s="35"/>
    </row>
    <row r="161" spans="1:153" ht="9.9499999999999993" customHeight="1" thickBot="1" x14ac:dyDescent="0.4">
      <c r="A161" s="90"/>
      <c r="CD161" s="90"/>
      <c r="CE161" s="35"/>
      <c r="CF161" s="35"/>
      <c r="CG161" s="35"/>
      <c r="CH161" s="35"/>
      <c r="CI161" s="35"/>
      <c r="CJ161" s="35"/>
      <c r="CK161" s="35"/>
      <c r="CL161" s="35"/>
      <c r="CM161" s="35"/>
      <c r="CN161" s="35"/>
      <c r="CO161" s="35"/>
      <c r="CP161" s="35"/>
      <c r="CQ161" s="35"/>
      <c r="CR161" s="35"/>
      <c r="CS161" s="35"/>
      <c r="CT161" s="35"/>
      <c r="CU161" s="35"/>
      <c r="CV161" s="35"/>
      <c r="CW161" s="35"/>
      <c r="CX161" s="35"/>
      <c r="CY161" s="35"/>
      <c r="CZ161" s="35"/>
      <c r="DA161" s="35"/>
      <c r="DB161" s="35"/>
      <c r="DC161" s="35"/>
      <c r="DD161" s="35"/>
      <c r="DE161" s="35"/>
      <c r="DF161" s="35"/>
      <c r="DG161" s="35"/>
      <c r="DH161" s="35"/>
      <c r="DI161" s="35"/>
      <c r="DJ161" s="35"/>
      <c r="DK161" s="35"/>
      <c r="DL161" s="35"/>
      <c r="DM161" s="35"/>
      <c r="DN161" s="35"/>
      <c r="DO161" s="35"/>
      <c r="DP161" s="35"/>
      <c r="DQ161" s="35"/>
      <c r="DR161" s="35"/>
      <c r="DS161" s="35"/>
      <c r="DT161" s="35"/>
      <c r="DU161" s="35"/>
      <c r="DV161" s="35"/>
      <c r="DW161" s="35"/>
      <c r="DX161" s="35"/>
      <c r="DY161" s="35"/>
      <c r="DZ161" s="35"/>
      <c r="EA161" s="35"/>
      <c r="EB161" s="35"/>
      <c r="EC161" s="35"/>
      <c r="ED161" s="35"/>
      <c r="EE161" s="35"/>
      <c r="EF161" s="35"/>
      <c r="EG161" s="35"/>
      <c r="EH161" s="35"/>
      <c r="EI161" s="35"/>
      <c r="EJ161" s="35"/>
      <c r="EK161" s="35"/>
      <c r="EL161" s="35"/>
      <c r="EM161" s="35"/>
      <c r="EN161" s="35"/>
      <c r="EO161" s="35"/>
      <c r="EP161" s="35"/>
      <c r="EQ161" s="35"/>
      <c r="ER161" s="35"/>
      <c r="ES161" s="35"/>
      <c r="ET161" s="35"/>
      <c r="EU161" s="35"/>
      <c r="EV161" s="35"/>
      <c r="EW161" s="35"/>
    </row>
    <row r="162" spans="1:153" ht="9.9499999999999993" customHeight="1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4"/>
      <c r="EI162" s="4"/>
      <c r="EJ162" s="4"/>
      <c r="EK162" s="4"/>
      <c r="EL162" s="4"/>
      <c r="EM162" s="4"/>
      <c r="EN162" s="4"/>
      <c r="EO162" s="4"/>
      <c r="EP162" s="4"/>
      <c r="EQ162" s="4"/>
      <c r="ER162" s="4"/>
      <c r="ES162" s="4"/>
      <c r="ET162" s="4"/>
      <c r="EU162" s="4"/>
      <c r="EV162" s="4"/>
      <c r="EW162" s="4"/>
    </row>
    <row r="163" spans="1:153" ht="9.9499999999999993" customHeight="1" thickTop="1" thickBot="1" x14ac:dyDescent="0.4">
      <c r="CD163" s="89"/>
      <c r="CE163" s="35"/>
      <c r="CF163" s="35"/>
      <c r="CG163" s="35"/>
      <c r="CH163" s="35"/>
      <c r="CI163" s="35"/>
      <c r="CJ163" s="35"/>
      <c r="CK163" s="35"/>
      <c r="CL163" s="35"/>
      <c r="CM163" s="35"/>
      <c r="CN163" s="35"/>
      <c r="CO163" s="35"/>
      <c r="CP163" s="35"/>
      <c r="CQ163" s="35"/>
      <c r="CR163" s="35"/>
      <c r="CS163" s="35"/>
      <c r="CT163" s="35"/>
      <c r="CU163" s="35"/>
      <c r="CV163" s="35"/>
      <c r="CW163" s="35"/>
      <c r="CX163" s="35"/>
      <c r="CY163" s="35"/>
      <c r="CZ163" s="35"/>
      <c r="DA163" s="35"/>
      <c r="DB163" s="35"/>
      <c r="DC163" s="35"/>
      <c r="DD163" s="35"/>
      <c r="DE163" s="35"/>
      <c r="DF163" s="35"/>
      <c r="DG163" s="35"/>
      <c r="DH163" s="35"/>
      <c r="DI163" s="35"/>
      <c r="DJ163" s="35"/>
      <c r="DK163" s="35"/>
      <c r="DL163" s="35"/>
      <c r="DM163" s="35"/>
      <c r="DN163" s="35"/>
      <c r="DO163" s="35"/>
      <c r="DP163" s="35"/>
      <c r="DQ163" s="35"/>
      <c r="DR163" s="35"/>
      <c r="DS163" s="35"/>
      <c r="DT163" s="35"/>
      <c r="DU163" s="35"/>
      <c r="DV163" s="35"/>
      <c r="DW163" s="35"/>
      <c r="DX163" s="35"/>
      <c r="DY163" s="35"/>
      <c r="DZ163" s="35"/>
      <c r="EA163" s="35"/>
      <c r="EB163" s="35"/>
      <c r="EC163" s="35"/>
      <c r="ED163" s="35"/>
      <c r="EE163" s="35"/>
      <c r="EF163" s="35"/>
      <c r="EG163" s="35"/>
      <c r="EH163" s="35"/>
      <c r="EI163" s="35"/>
      <c r="EJ163" s="35"/>
      <c r="EK163" s="35"/>
      <c r="EL163" s="35"/>
      <c r="EM163" s="35"/>
      <c r="EN163" s="35"/>
      <c r="EO163" s="35"/>
      <c r="EP163" s="35"/>
      <c r="EQ163" s="35"/>
      <c r="ER163" s="35"/>
      <c r="ES163" s="35"/>
      <c r="ET163" s="35"/>
      <c r="EU163" s="35"/>
      <c r="EV163" s="35"/>
      <c r="EW163" s="35"/>
    </row>
    <row r="164" spans="1:153" ht="30.75" customHeight="1" thickTop="1" thickBot="1" x14ac:dyDescent="0.4">
      <c r="A164" s="88" t="s">
        <v>29</v>
      </c>
      <c r="B164" s="60">
        <v>300</v>
      </c>
      <c r="C164" s="60">
        <v>310</v>
      </c>
      <c r="D164" s="60">
        <v>320</v>
      </c>
      <c r="E164" s="60">
        <v>330</v>
      </c>
      <c r="F164" s="60">
        <v>340</v>
      </c>
      <c r="G164" s="60">
        <v>350</v>
      </c>
      <c r="H164" s="60">
        <v>360</v>
      </c>
      <c r="I164" s="60">
        <v>370</v>
      </c>
      <c r="J164" s="60">
        <v>380</v>
      </c>
      <c r="K164" s="60">
        <v>390</v>
      </c>
      <c r="L164" s="60">
        <v>400</v>
      </c>
      <c r="M164" s="60">
        <v>410</v>
      </c>
      <c r="N164" s="60">
        <v>420</v>
      </c>
      <c r="O164" s="60">
        <v>430</v>
      </c>
      <c r="P164" s="60">
        <v>440</v>
      </c>
      <c r="Q164" s="60">
        <v>450</v>
      </c>
      <c r="R164" s="60">
        <v>460</v>
      </c>
      <c r="S164" s="60">
        <v>470</v>
      </c>
      <c r="T164" s="60">
        <v>480</v>
      </c>
      <c r="U164" s="60">
        <v>490</v>
      </c>
      <c r="V164" s="60">
        <v>500</v>
      </c>
      <c r="W164" s="60">
        <v>510</v>
      </c>
      <c r="X164" s="60">
        <v>520</v>
      </c>
      <c r="Y164" s="60">
        <v>530</v>
      </c>
      <c r="Z164" s="60">
        <v>540</v>
      </c>
      <c r="AA164" s="60">
        <v>550</v>
      </c>
      <c r="AB164" s="60">
        <v>560</v>
      </c>
      <c r="AC164" s="60">
        <v>570</v>
      </c>
      <c r="AD164" s="60">
        <v>580</v>
      </c>
      <c r="AE164" s="60">
        <v>590</v>
      </c>
      <c r="AF164" s="60">
        <v>600</v>
      </c>
      <c r="AG164" s="60">
        <v>610</v>
      </c>
      <c r="AH164" s="60">
        <v>620</v>
      </c>
      <c r="AI164" s="60">
        <v>630</v>
      </c>
      <c r="AJ164" s="60">
        <v>640</v>
      </c>
      <c r="AK164" s="60">
        <v>650</v>
      </c>
      <c r="AL164" s="60">
        <v>660</v>
      </c>
      <c r="AM164" s="60">
        <v>670</v>
      </c>
      <c r="AN164" s="60">
        <v>680</v>
      </c>
      <c r="AO164" s="60">
        <v>690</v>
      </c>
      <c r="AP164" s="60">
        <v>700</v>
      </c>
      <c r="AQ164" s="60">
        <v>710</v>
      </c>
      <c r="AR164" s="60">
        <v>720</v>
      </c>
      <c r="AS164" s="60">
        <v>730</v>
      </c>
      <c r="AT164" s="60">
        <v>740</v>
      </c>
      <c r="AU164" s="60">
        <v>750</v>
      </c>
      <c r="AV164" s="60">
        <v>760</v>
      </c>
      <c r="AW164" s="60">
        <v>770</v>
      </c>
      <c r="AX164" s="60">
        <v>780</v>
      </c>
      <c r="AY164" s="60">
        <v>790</v>
      </c>
      <c r="AZ164" s="60">
        <v>800</v>
      </c>
      <c r="BA164" s="60">
        <v>810</v>
      </c>
      <c r="BB164" s="60">
        <v>820</v>
      </c>
      <c r="BC164" s="60">
        <v>830</v>
      </c>
      <c r="BD164" s="60">
        <v>840</v>
      </c>
      <c r="BE164" s="60">
        <v>850</v>
      </c>
      <c r="BF164" s="60">
        <v>860</v>
      </c>
      <c r="BG164" s="60">
        <v>870</v>
      </c>
      <c r="BH164" s="60">
        <v>880</v>
      </c>
      <c r="BI164" s="60">
        <v>890</v>
      </c>
      <c r="BJ164" s="60">
        <v>900</v>
      </c>
      <c r="BK164" s="60">
        <v>910</v>
      </c>
      <c r="BL164" s="60">
        <v>920</v>
      </c>
      <c r="BM164" s="60">
        <v>930</v>
      </c>
      <c r="BN164" s="60">
        <v>940</v>
      </c>
      <c r="BO164" s="60">
        <v>950</v>
      </c>
      <c r="BP164" s="60">
        <v>960</v>
      </c>
      <c r="BQ164" s="60">
        <v>970</v>
      </c>
      <c r="BR164" s="60">
        <v>980</v>
      </c>
      <c r="BS164" s="60">
        <v>990</v>
      </c>
      <c r="BT164" s="60">
        <v>1000</v>
      </c>
      <c r="CD164" s="88" t="s">
        <v>29</v>
      </c>
      <c r="CE164" s="60">
        <v>300</v>
      </c>
      <c r="CF164" s="60">
        <v>310</v>
      </c>
      <c r="CG164" s="60">
        <v>320</v>
      </c>
      <c r="CH164" s="60">
        <v>330</v>
      </c>
      <c r="CI164" s="60">
        <v>340</v>
      </c>
      <c r="CJ164" s="60">
        <v>350</v>
      </c>
      <c r="CK164" s="60">
        <v>360</v>
      </c>
      <c r="CL164" s="60">
        <v>370</v>
      </c>
      <c r="CM164" s="60">
        <v>380</v>
      </c>
      <c r="CN164" s="60">
        <v>390</v>
      </c>
      <c r="CO164" s="60">
        <v>400</v>
      </c>
      <c r="CP164" s="60">
        <v>410</v>
      </c>
      <c r="CQ164" s="60">
        <v>420</v>
      </c>
      <c r="CR164" s="60">
        <v>430</v>
      </c>
      <c r="CS164" s="60">
        <v>440</v>
      </c>
      <c r="CT164" s="60">
        <v>450</v>
      </c>
      <c r="CU164" s="60">
        <v>460</v>
      </c>
      <c r="CV164" s="60">
        <v>470</v>
      </c>
      <c r="CW164" s="60">
        <v>480</v>
      </c>
      <c r="CX164" s="60">
        <v>490</v>
      </c>
      <c r="CY164" s="60">
        <v>500</v>
      </c>
      <c r="CZ164" s="60">
        <v>510</v>
      </c>
      <c r="DA164" s="60">
        <v>520</v>
      </c>
      <c r="DB164" s="60">
        <v>530</v>
      </c>
      <c r="DC164" s="60">
        <v>540</v>
      </c>
      <c r="DD164" s="60">
        <v>550</v>
      </c>
      <c r="DE164" s="60">
        <v>560</v>
      </c>
      <c r="DF164" s="60">
        <v>570</v>
      </c>
      <c r="DG164" s="60">
        <v>580</v>
      </c>
      <c r="DH164" s="60">
        <v>590</v>
      </c>
      <c r="DI164" s="60">
        <v>600</v>
      </c>
      <c r="DJ164" s="60">
        <v>610</v>
      </c>
      <c r="DK164" s="60">
        <v>620</v>
      </c>
      <c r="DL164" s="60">
        <v>630</v>
      </c>
      <c r="DM164" s="60">
        <v>640</v>
      </c>
      <c r="DN164" s="60">
        <v>650</v>
      </c>
      <c r="DO164" s="60">
        <v>660</v>
      </c>
      <c r="DP164" s="60">
        <v>670</v>
      </c>
      <c r="DQ164" s="60">
        <v>680</v>
      </c>
      <c r="DR164" s="60">
        <v>690</v>
      </c>
      <c r="DS164" s="60">
        <v>700</v>
      </c>
      <c r="DT164" s="60">
        <v>710</v>
      </c>
      <c r="DU164" s="60">
        <v>720</v>
      </c>
      <c r="DV164" s="60">
        <v>730</v>
      </c>
      <c r="DW164" s="60">
        <v>740</v>
      </c>
      <c r="DX164" s="60">
        <v>750</v>
      </c>
      <c r="DY164" s="60">
        <v>760</v>
      </c>
      <c r="DZ164" s="60">
        <v>770</v>
      </c>
      <c r="EA164" s="60">
        <v>780</v>
      </c>
      <c r="EB164" s="60">
        <v>790</v>
      </c>
      <c r="EC164" s="60">
        <v>800</v>
      </c>
      <c r="ED164" s="60">
        <v>810</v>
      </c>
      <c r="EE164" s="60">
        <v>820</v>
      </c>
      <c r="EF164" s="60">
        <v>830</v>
      </c>
      <c r="EG164" s="60">
        <v>840</v>
      </c>
      <c r="EH164" s="60">
        <v>850</v>
      </c>
      <c r="EI164" s="60">
        <v>860</v>
      </c>
      <c r="EJ164" s="60">
        <v>870</v>
      </c>
      <c r="EK164" s="60">
        <v>880</v>
      </c>
      <c r="EL164" s="60">
        <v>890</v>
      </c>
      <c r="EM164" s="60">
        <v>900</v>
      </c>
      <c r="EN164" s="60">
        <v>910</v>
      </c>
      <c r="EO164" s="60">
        <v>920</v>
      </c>
      <c r="EP164" s="60">
        <v>930</v>
      </c>
      <c r="EQ164" s="60">
        <v>940</v>
      </c>
      <c r="ER164" s="60">
        <v>950</v>
      </c>
      <c r="ES164" s="60">
        <v>960</v>
      </c>
      <c r="ET164" s="60">
        <v>970</v>
      </c>
      <c r="EU164" s="60">
        <v>980</v>
      </c>
      <c r="EV164" s="60">
        <v>990</v>
      </c>
      <c r="EW164" s="60">
        <v>1000</v>
      </c>
    </row>
    <row r="165" spans="1:153" ht="9.9499999999999993" customHeight="1" thickTop="1" thickBot="1" x14ac:dyDescent="0.4">
      <c r="A165" s="85" t="s">
        <v>99</v>
      </c>
      <c r="B165" s="35">
        <v>1.8806412121212121E-9</v>
      </c>
      <c r="C165" s="35">
        <v>1.9828715151515151E-9</v>
      </c>
      <c r="D165" s="35">
        <v>2.1099018181818183E-9</v>
      </c>
      <c r="E165" s="35">
        <v>2.3450606060606063E-9</v>
      </c>
      <c r="F165" s="35">
        <v>2.5942E-9</v>
      </c>
      <c r="G165" s="35">
        <v>2.5442E-9</v>
      </c>
      <c r="H165" s="35">
        <v>2.4941999999999999E-9</v>
      </c>
      <c r="I165" s="35">
        <v>2.4441999999999999E-9</v>
      </c>
      <c r="J165" s="35">
        <v>2.3941999999999999E-9</v>
      </c>
      <c r="K165" s="35">
        <v>2.3441999999999998E-9</v>
      </c>
      <c r="L165" s="35">
        <v>2.2941999999999998E-9</v>
      </c>
      <c r="M165" s="35">
        <v>2.3068714069591527E-9</v>
      </c>
      <c r="N165" s="35">
        <v>2.3902148260211802E-9</v>
      </c>
      <c r="O165" s="35">
        <v>2.4735582450832072E-9</v>
      </c>
      <c r="P165" s="35">
        <v>2.5569016641452346E-9</v>
      </c>
      <c r="Q165" s="35">
        <v>2.640245083207262E-9</v>
      </c>
      <c r="R165" s="35">
        <v>2.7235885022692894E-9</v>
      </c>
      <c r="S165" s="35">
        <v>2.8069319213313164E-9</v>
      </c>
      <c r="T165" s="35">
        <v>2.7719049924357036E-9</v>
      </c>
      <c r="U165" s="35">
        <v>2.7176084720121029E-9</v>
      </c>
      <c r="V165" s="35">
        <v>2.6633119515885025E-9</v>
      </c>
      <c r="W165" s="35">
        <v>2.6090154311649018E-9</v>
      </c>
      <c r="X165" s="35">
        <v>2.554718910741301E-9</v>
      </c>
      <c r="Y165" s="35">
        <v>2.5004223903177007E-9</v>
      </c>
      <c r="Z165" s="35">
        <v>2.4121924242424242E-9</v>
      </c>
      <c r="AA165" s="35">
        <v>2.2221621212121211E-9</v>
      </c>
      <c r="AB165" s="35">
        <v>2.0321318181818181E-9</v>
      </c>
      <c r="AC165" s="35">
        <v>1.8421015151515152E-9</v>
      </c>
      <c r="AD165" s="35">
        <v>1.6520712121212121E-9</v>
      </c>
      <c r="AE165" s="35">
        <v>1.462040909090909E-9</v>
      </c>
      <c r="AF165" s="35">
        <v>1.272010606060606E-9</v>
      </c>
      <c r="AG165" s="35">
        <v>1.1660771558245084E-9</v>
      </c>
      <c r="AH165" s="35">
        <v>1.105426626323752E-9</v>
      </c>
      <c r="AI165" s="35">
        <v>1.0447760968229955E-9</v>
      </c>
      <c r="AJ165" s="35">
        <v>9.8412556732223904E-10</v>
      </c>
      <c r="AK165" s="35">
        <v>9.2347503782148268E-10</v>
      </c>
      <c r="AL165" s="35">
        <v>8.6282450832072632E-10</v>
      </c>
      <c r="AM165" s="35">
        <v>7.9976601270801844E-10</v>
      </c>
      <c r="AN165" s="35">
        <v>6.7891633040847229E-10</v>
      </c>
      <c r="AO165" s="35">
        <v>5.5806664810892624E-10</v>
      </c>
      <c r="AP165" s="35">
        <v>4.3721696580938009E-10</v>
      </c>
      <c r="AQ165" s="35">
        <v>3.1636728350983394E-10</v>
      </c>
      <c r="AR165" s="35">
        <v>1.9551760121028789E-10</v>
      </c>
      <c r="AS165" s="35">
        <v>7.4667918910741738E-11</v>
      </c>
      <c r="AT165" s="35">
        <v>4.2956183575757729E-12</v>
      </c>
      <c r="AU165" s="35">
        <v>8.3519593333334908E-13</v>
      </c>
      <c r="AV165" s="35">
        <v>3.8967956574545654E-14</v>
      </c>
      <c r="AW165" s="35">
        <v>1.7932315151518211E-18</v>
      </c>
      <c r="AX165" s="35">
        <v>6.1347393939655736E-19</v>
      </c>
      <c r="AY165" s="35">
        <v>2.711796385542173E-30</v>
      </c>
      <c r="AZ165" s="35">
        <v>4.1366385542167821E-31</v>
      </c>
      <c r="BA165" s="35">
        <v>1.4092569696969776E-26</v>
      </c>
      <c r="BB165" s="35">
        <v>1.1457452627879093E-22</v>
      </c>
      <c r="BC165" s="35">
        <v>7.8837552203636671E-22</v>
      </c>
      <c r="BD165" s="35">
        <v>7.6329880484848183E-22</v>
      </c>
      <c r="BE165" s="35">
        <v>9.3104198787875767E-23</v>
      </c>
      <c r="BF165" s="35">
        <v>2.8346720181818017E-24</v>
      </c>
      <c r="BG165" s="35">
        <v>1.3627084344146828E-26</v>
      </c>
      <c r="BH165" s="35">
        <v>4.1638313629962391E-27</v>
      </c>
      <c r="BI165" s="35">
        <v>3.388248484848478E-35</v>
      </c>
      <c r="BJ165" s="35">
        <v>2.7976363636362867E-36</v>
      </c>
      <c r="BK165" s="35">
        <v>0</v>
      </c>
      <c r="BL165" s="35">
        <v>0</v>
      </c>
      <c r="BM165" s="35">
        <v>0</v>
      </c>
      <c r="BN165" s="35">
        <v>0</v>
      </c>
      <c r="BO165" s="35">
        <v>0</v>
      </c>
      <c r="BP165" s="35">
        <v>0</v>
      </c>
      <c r="BQ165" s="35">
        <v>0</v>
      </c>
      <c r="BR165" s="35">
        <v>0</v>
      </c>
      <c r="BS165" s="35">
        <v>0</v>
      </c>
      <c r="BT165" s="35">
        <v>0</v>
      </c>
      <c r="CD165" s="85" t="s">
        <v>99</v>
      </c>
      <c r="CE165" s="35">
        <v>1.8806412121212121E-9</v>
      </c>
      <c r="CF165" s="35">
        <v>1.9828715151515151E-9</v>
      </c>
      <c r="CG165" s="35">
        <v>2.1099018181818183E-9</v>
      </c>
      <c r="CH165" s="35">
        <v>2.3450606060606063E-9</v>
      </c>
      <c r="CI165" s="35">
        <v>2.5942E-9</v>
      </c>
      <c r="CJ165" s="35">
        <v>2.5442E-9</v>
      </c>
      <c r="CK165" s="35">
        <v>2.4941999999999999E-9</v>
      </c>
      <c r="CL165" s="35">
        <v>2.4441999999999999E-9</v>
      </c>
      <c r="CM165" s="35">
        <v>2.3941999999999999E-9</v>
      </c>
      <c r="CN165" s="35">
        <v>2.3441999999999998E-9</v>
      </c>
      <c r="CO165" s="35">
        <v>2.2941999999999998E-9</v>
      </c>
      <c r="CP165" s="35">
        <v>2.3068714069591527E-9</v>
      </c>
      <c r="CQ165" s="35">
        <v>2.3902148260211802E-9</v>
      </c>
      <c r="CR165" s="35">
        <v>2.4735582450832072E-9</v>
      </c>
      <c r="CS165" s="35">
        <v>2.5569016641452346E-9</v>
      </c>
      <c r="CT165" s="35">
        <v>2.640245083207262E-9</v>
      </c>
      <c r="CU165" s="35">
        <v>2.7235885022692894E-9</v>
      </c>
      <c r="CV165" s="35">
        <v>2.8069319213313164E-9</v>
      </c>
      <c r="CW165" s="35">
        <v>2.7719049924357036E-9</v>
      </c>
      <c r="CX165" s="35">
        <v>2.7176084720121029E-9</v>
      </c>
      <c r="CY165" s="35">
        <v>2.6633119515885025E-9</v>
      </c>
      <c r="CZ165" s="35">
        <v>2.6090154311649018E-9</v>
      </c>
      <c r="DA165" s="35">
        <v>2.554718910741301E-9</v>
      </c>
      <c r="DB165" s="35">
        <v>2.5004223903177007E-9</v>
      </c>
      <c r="DC165" s="35">
        <v>2.4121924242424242E-9</v>
      </c>
      <c r="DD165" s="35">
        <v>2.2221621212121211E-9</v>
      </c>
      <c r="DE165" s="35">
        <v>2.0321318181818181E-9</v>
      </c>
      <c r="DF165" s="35">
        <v>1.8421015151515152E-9</v>
      </c>
      <c r="DG165" s="35">
        <v>1.6520712121212121E-9</v>
      </c>
      <c r="DH165" s="35">
        <v>1.462040909090909E-9</v>
      </c>
      <c r="DI165" s="35">
        <v>1.272010606060606E-9</v>
      </c>
      <c r="DJ165" s="35">
        <v>1.1660771558245084E-9</v>
      </c>
      <c r="DK165" s="35">
        <v>1.105426626323752E-9</v>
      </c>
      <c r="DL165" s="35">
        <v>1.0447760968229955E-9</v>
      </c>
      <c r="DM165" s="35">
        <v>9.8412556732223904E-10</v>
      </c>
      <c r="DN165" s="35">
        <v>9.2347503782148268E-10</v>
      </c>
      <c r="DO165" s="35">
        <v>8.6282450832072632E-10</v>
      </c>
      <c r="DP165" s="35">
        <v>7.9976601270801844E-10</v>
      </c>
      <c r="DQ165" s="35">
        <v>6.7891633040847229E-10</v>
      </c>
      <c r="DR165" s="35">
        <v>5.5806664810892624E-10</v>
      </c>
      <c r="DS165" s="35">
        <v>4.3721696580938009E-10</v>
      </c>
      <c r="DT165" s="35">
        <v>3.1636728350983394E-10</v>
      </c>
      <c r="DU165" s="35">
        <v>1.9551760121028789E-10</v>
      </c>
      <c r="DV165" s="35">
        <v>7.4667918910741738E-11</v>
      </c>
      <c r="DW165" s="35">
        <v>4.2956183575757729E-12</v>
      </c>
      <c r="DX165" s="35">
        <v>8.3519593333334908E-13</v>
      </c>
      <c r="DY165" s="35">
        <v>3.8967956574545654E-14</v>
      </c>
      <c r="DZ165" s="35">
        <v>1.7932315151518211E-18</v>
      </c>
      <c r="EA165" s="35">
        <v>6.1347393939655736E-19</v>
      </c>
      <c r="EB165" s="35">
        <v>2.711796385542173E-30</v>
      </c>
      <c r="EC165" s="35">
        <v>4.1366385542167821E-31</v>
      </c>
      <c r="ED165" s="35">
        <v>1.4092569696969776E-26</v>
      </c>
      <c r="EE165" s="35">
        <v>1.1457452627879093E-22</v>
      </c>
      <c r="EF165" s="35">
        <v>7.8837552203636671E-22</v>
      </c>
      <c r="EG165" s="35">
        <v>7.6329880484848183E-22</v>
      </c>
      <c r="EH165" s="35">
        <v>9.3104198787875767E-23</v>
      </c>
      <c r="EI165" s="35">
        <v>2.8346720181818017E-24</v>
      </c>
      <c r="EJ165" s="35">
        <v>1.3627084344146828E-26</v>
      </c>
      <c r="EK165" s="35">
        <v>4.1638313629962391E-27</v>
      </c>
      <c r="EL165" s="35">
        <v>3.388248484848478E-35</v>
      </c>
      <c r="EM165" s="35">
        <v>2.7976363636362867E-36</v>
      </c>
      <c r="EN165" s="35">
        <v>0</v>
      </c>
      <c r="EO165" s="35">
        <v>0</v>
      </c>
      <c r="EP165" s="35">
        <v>0</v>
      </c>
      <c r="EQ165" s="35">
        <v>0</v>
      </c>
      <c r="ER165" s="35">
        <v>0</v>
      </c>
      <c r="ES165" s="35">
        <v>0</v>
      </c>
      <c r="ET165" s="35">
        <v>0</v>
      </c>
      <c r="EU165" s="35">
        <v>0</v>
      </c>
      <c r="EV165" s="35">
        <v>0</v>
      </c>
      <c r="EW165" s="35">
        <v>0</v>
      </c>
    </row>
    <row r="166" spans="1:153" ht="9.9499999999999993" customHeight="1" thickBot="1" x14ac:dyDescent="0.4">
      <c r="A166" s="85" t="s">
        <v>101</v>
      </c>
      <c r="B166" s="35">
        <v>0</v>
      </c>
      <c r="C166" s="35">
        <v>0</v>
      </c>
      <c r="D166" s="35">
        <v>0</v>
      </c>
      <c r="E166" s="35">
        <v>0</v>
      </c>
      <c r="F166" s="35">
        <v>0</v>
      </c>
      <c r="G166" s="35">
        <v>0</v>
      </c>
      <c r="H166" s="35">
        <v>0</v>
      </c>
      <c r="I166" s="35">
        <v>0</v>
      </c>
      <c r="J166" s="35">
        <v>0</v>
      </c>
      <c r="K166" s="35">
        <v>0</v>
      </c>
      <c r="L166" s="35">
        <v>0</v>
      </c>
      <c r="M166" s="35">
        <v>0</v>
      </c>
      <c r="N166" s="35">
        <v>0</v>
      </c>
      <c r="O166" s="35">
        <v>0</v>
      </c>
      <c r="P166" s="35">
        <v>0</v>
      </c>
      <c r="Q166" s="35">
        <v>0</v>
      </c>
      <c r="R166" s="35">
        <v>0</v>
      </c>
      <c r="S166" s="35">
        <v>0</v>
      </c>
      <c r="T166" s="35">
        <v>0</v>
      </c>
      <c r="U166" s="35">
        <v>0</v>
      </c>
      <c r="V166" s="35">
        <v>0</v>
      </c>
      <c r="W166" s="35">
        <v>0</v>
      </c>
      <c r="X166" s="35">
        <v>0</v>
      </c>
      <c r="Y166" s="35">
        <v>0</v>
      </c>
      <c r="Z166" s="35">
        <v>0</v>
      </c>
      <c r="AA166" s="35">
        <v>0</v>
      </c>
      <c r="AB166" s="35">
        <v>0</v>
      </c>
      <c r="AC166" s="35">
        <v>0</v>
      </c>
      <c r="AD166" s="35">
        <v>0</v>
      </c>
      <c r="AE166" s="35">
        <v>0</v>
      </c>
      <c r="AF166" s="35">
        <v>0</v>
      </c>
      <c r="AG166" s="35">
        <v>0</v>
      </c>
      <c r="AH166" s="35">
        <v>0</v>
      </c>
      <c r="AI166" s="35">
        <v>0</v>
      </c>
      <c r="AJ166" s="35">
        <v>0</v>
      </c>
      <c r="AK166" s="35">
        <v>0</v>
      </c>
      <c r="AL166" s="35">
        <v>0</v>
      </c>
      <c r="AM166" s="35">
        <v>2.5433585476549227E-29</v>
      </c>
      <c r="AN166" s="35">
        <v>6.6127322239031607E-28</v>
      </c>
      <c r="AO166" s="35">
        <v>1.2971128593040828E-27</v>
      </c>
      <c r="AP166" s="35">
        <v>1.9329524962178496E-27</v>
      </c>
      <c r="AQ166" s="35">
        <v>2.5687921331316166E-27</v>
      </c>
      <c r="AR166" s="35">
        <v>3.2046317700453832E-27</v>
      </c>
      <c r="AS166" s="35">
        <v>3.8404714069591502E-27</v>
      </c>
      <c r="AT166" s="35">
        <v>1.0155360836363528E-24</v>
      </c>
      <c r="AU166" s="35">
        <v>3.3674737199999894E-24</v>
      </c>
      <c r="AV166" s="35">
        <v>8.5276018181817905E-24</v>
      </c>
      <c r="AW166" s="35">
        <v>1.2630387642424281E-23</v>
      </c>
      <c r="AX166" s="35">
        <v>4.3564464303030675E-24</v>
      </c>
      <c r="AY166" s="35">
        <v>3.8383409638554278E-26</v>
      </c>
      <c r="AZ166" s="35">
        <v>5.8550963855420501E-27</v>
      </c>
      <c r="BA166" s="35">
        <v>3.8157333333333542E-15</v>
      </c>
      <c r="BB166" s="35">
        <v>4.6190933333334367E-14</v>
      </c>
      <c r="BC166" s="35">
        <v>2.7273760000000105E-13</v>
      </c>
      <c r="BD166" s="35">
        <v>2.6354875878787778E-13</v>
      </c>
      <c r="BE166" s="35">
        <v>3.6757910303029239E-14</v>
      </c>
      <c r="BF166" s="35">
        <v>3.4702847090908891E-15</v>
      </c>
      <c r="BG166" s="35">
        <v>5.1242318539770932E-17</v>
      </c>
      <c r="BH166" s="35">
        <v>1.5657402811457734E-17</v>
      </c>
      <c r="BI166" s="35">
        <v>2.6352236363636307E-23</v>
      </c>
      <c r="BJ166" s="35">
        <v>2.1758727272726707E-24</v>
      </c>
      <c r="BK166" s="35">
        <v>0</v>
      </c>
      <c r="BL166" s="35">
        <v>0</v>
      </c>
      <c r="BM166" s="35">
        <v>0</v>
      </c>
      <c r="BN166" s="35">
        <v>0</v>
      </c>
      <c r="BO166" s="35">
        <v>0</v>
      </c>
      <c r="BP166" s="35">
        <v>0</v>
      </c>
      <c r="BQ166" s="35">
        <v>0</v>
      </c>
      <c r="BR166" s="35">
        <v>0</v>
      </c>
      <c r="BS166" s="35">
        <v>0</v>
      </c>
      <c r="BT166" s="35">
        <v>0</v>
      </c>
      <c r="CD166" s="85" t="s">
        <v>101</v>
      </c>
      <c r="CE166" s="35">
        <v>0</v>
      </c>
      <c r="CF166" s="35">
        <v>0</v>
      </c>
      <c r="CG166" s="35">
        <v>0</v>
      </c>
      <c r="CH166" s="35">
        <v>0</v>
      </c>
      <c r="CI166" s="35">
        <v>0</v>
      </c>
      <c r="CJ166" s="35">
        <v>0</v>
      </c>
      <c r="CK166" s="35">
        <v>0</v>
      </c>
      <c r="CL166" s="35">
        <v>0</v>
      </c>
      <c r="CM166" s="35">
        <v>0</v>
      </c>
      <c r="CN166" s="35">
        <v>0</v>
      </c>
      <c r="CO166" s="35">
        <v>0</v>
      </c>
      <c r="CP166" s="35">
        <v>0</v>
      </c>
      <c r="CQ166" s="35">
        <v>0</v>
      </c>
      <c r="CR166" s="35">
        <v>0</v>
      </c>
      <c r="CS166" s="35">
        <v>0</v>
      </c>
      <c r="CT166" s="35">
        <v>0</v>
      </c>
      <c r="CU166" s="35">
        <v>0</v>
      </c>
      <c r="CV166" s="35">
        <v>0</v>
      </c>
      <c r="CW166" s="35">
        <v>0</v>
      </c>
      <c r="CX166" s="35">
        <v>0</v>
      </c>
      <c r="CY166" s="35">
        <v>0</v>
      </c>
      <c r="CZ166" s="35">
        <v>0</v>
      </c>
      <c r="DA166" s="35">
        <v>0</v>
      </c>
      <c r="DB166" s="35">
        <v>0</v>
      </c>
      <c r="DC166" s="35">
        <v>0</v>
      </c>
      <c r="DD166" s="35">
        <v>0</v>
      </c>
      <c r="DE166" s="35">
        <v>0</v>
      </c>
      <c r="DF166" s="35">
        <v>0</v>
      </c>
      <c r="DG166" s="35">
        <v>0</v>
      </c>
      <c r="DH166" s="35">
        <v>0</v>
      </c>
      <c r="DI166" s="35">
        <v>0</v>
      </c>
      <c r="DJ166" s="35">
        <v>0</v>
      </c>
      <c r="DK166" s="35">
        <v>0</v>
      </c>
      <c r="DL166" s="35">
        <v>0</v>
      </c>
      <c r="DM166" s="35">
        <v>0</v>
      </c>
      <c r="DN166" s="35">
        <v>0</v>
      </c>
      <c r="DO166" s="35">
        <v>0</v>
      </c>
      <c r="DP166" s="35">
        <v>2.5433585476549227E-29</v>
      </c>
      <c r="DQ166" s="35">
        <v>6.6127322239031607E-28</v>
      </c>
      <c r="DR166" s="35">
        <v>1.2971128593040828E-27</v>
      </c>
      <c r="DS166" s="35">
        <v>1.9329524962178496E-27</v>
      </c>
      <c r="DT166" s="35">
        <v>2.5687921331316166E-27</v>
      </c>
      <c r="DU166" s="35">
        <v>3.2046317700453832E-27</v>
      </c>
      <c r="DV166" s="35">
        <v>3.8404714069591502E-27</v>
      </c>
      <c r="DW166" s="35">
        <v>1.0155360836363528E-24</v>
      </c>
      <c r="DX166" s="35">
        <v>3.3674737199999894E-24</v>
      </c>
      <c r="DY166" s="35">
        <v>8.5276018181817905E-24</v>
      </c>
      <c r="DZ166" s="35">
        <v>1.2630387642424281E-23</v>
      </c>
      <c r="EA166" s="35">
        <v>4.3564464303030675E-24</v>
      </c>
      <c r="EB166" s="35">
        <v>3.8383409638554278E-26</v>
      </c>
      <c r="EC166" s="35">
        <v>5.8550963855420501E-27</v>
      </c>
      <c r="ED166" s="35">
        <v>3.8157333333333542E-15</v>
      </c>
      <c r="EE166" s="35">
        <v>4.6190933333334367E-14</v>
      </c>
      <c r="EF166" s="35">
        <v>2.7273760000000105E-13</v>
      </c>
      <c r="EG166" s="35">
        <v>2.6354875878787778E-13</v>
      </c>
      <c r="EH166" s="35">
        <v>3.6757910303029239E-14</v>
      </c>
      <c r="EI166" s="35">
        <v>3.4702847090908891E-15</v>
      </c>
      <c r="EJ166" s="35">
        <v>5.1242318539770932E-17</v>
      </c>
      <c r="EK166" s="35">
        <v>1.5657402811457734E-17</v>
      </c>
      <c r="EL166" s="35">
        <v>2.6352236363636307E-23</v>
      </c>
      <c r="EM166" s="35">
        <v>2.1758727272726707E-24</v>
      </c>
      <c r="EN166" s="35">
        <v>0</v>
      </c>
      <c r="EO166" s="35">
        <v>0</v>
      </c>
      <c r="EP166" s="35">
        <v>0</v>
      </c>
      <c r="EQ166" s="35">
        <v>0</v>
      </c>
      <c r="ER166" s="35">
        <v>0</v>
      </c>
      <c r="ES166" s="35">
        <v>0</v>
      </c>
      <c r="ET166" s="35">
        <v>0</v>
      </c>
      <c r="EU166" s="35">
        <v>0</v>
      </c>
      <c r="EV166" s="35">
        <v>0</v>
      </c>
      <c r="EW166" s="35">
        <v>0</v>
      </c>
    </row>
    <row r="167" spans="1:153" ht="9.9499999999999993" customHeight="1" thickBot="1" x14ac:dyDescent="0.4">
      <c r="A167" s="85" t="s">
        <v>52</v>
      </c>
      <c r="B167" s="35">
        <v>0</v>
      </c>
      <c r="C167" s="35">
        <v>0</v>
      </c>
      <c r="D167" s="35">
        <v>0</v>
      </c>
      <c r="E167" s="35">
        <v>0</v>
      </c>
      <c r="F167" s="35">
        <v>0</v>
      </c>
      <c r="G167" s="35">
        <v>0</v>
      </c>
      <c r="H167" s="35">
        <v>0</v>
      </c>
      <c r="I167" s="35">
        <v>0</v>
      </c>
      <c r="J167" s="35">
        <v>0</v>
      </c>
      <c r="K167" s="35">
        <v>0</v>
      </c>
      <c r="L167" s="35">
        <v>0</v>
      </c>
      <c r="M167" s="35">
        <v>0</v>
      </c>
      <c r="N167" s="35">
        <v>0</v>
      </c>
      <c r="O167" s="35">
        <v>0</v>
      </c>
      <c r="P167" s="35">
        <v>0</v>
      </c>
      <c r="Q167" s="35">
        <v>0</v>
      </c>
      <c r="R167" s="35">
        <v>0</v>
      </c>
      <c r="S167" s="35">
        <v>0</v>
      </c>
      <c r="T167" s="35">
        <v>1.0223331316187617E-33</v>
      </c>
      <c r="U167" s="35">
        <v>2.211092586989412E-33</v>
      </c>
      <c r="V167" s="35">
        <v>3.3998520423600621E-33</v>
      </c>
      <c r="W167" s="35">
        <v>4.5886114977307118E-33</v>
      </c>
      <c r="X167" s="35">
        <v>5.7773709531013622E-33</v>
      </c>
      <c r="Y167" s="35">
        <v>6.9661304084720126E-33</v>
      </c>
      <c r="Z167" s="35">
        <v>6.7943166120454547E-29</v>
      </c>
      <c r="AA167" s="35">
        <v>3.3968439980227272E-28</v>
      </c>
      <c r="AB167" s="35">
        <v>6.1142563348409087E-28</v>
      </c>
      <c r="AC167" s="35">
        <v>8.831668671659091E-28</v>
      </c>
      <c r="AD167" s="35">
        <v>1.1549081008477273E-27</v>
      </c>
      <c r="AE167" s="35">
        <v>1.4266493345295456E-27</v>
      </c>
      <c r="AF167" s="35">
        <v>1.6983905682113636E-27</v>
      </c>
      <c r="AG167" s="35">
        <v>7.0252279716490159E-22</v>
      </c>
      <c r="AH167" s="35">
        <v>1.78332434126475E-21</v>
      </c>
      <c r="AI167" s="35">
        <v>2.8641258853645989E-21</v>
      </c>
      <c r="AJ167" s="35">
        <v>3.944927429464447E-21</v>
      </c>
      <c r="AK167" s="35">
        <v>5.0257289735642955E-21</v>
      </c>
      <c r="AL167" s="35">
        <v>6.106530517664144E-21</v>
      </c>
      <c r="AM167" s="35">
        <v>5.6379073177001345E-19</v>
      </c>
      <c r="AN167" s="35">
        <v>1.4479956526021141E-17</v>
      </c>
      <c r="AO167" s="35">
        <v>2.8396122320272272E-17</v>
      </c>
      <c r="AP167" s="35">
        <v>4.2312288114523402E-17</v>
      </c>
      <c r="AQ167" s="35">
        <v>5.6228453908774526E-17</v>
      </c>
      <c r="AR167" s="35">
        <v>7.0144619703025656E-17</v>
      </c>
      <c r="AS167" s="35">
        <v>8.4060785497276786E-17</v>
      </c>
      <c r="AT167" s="35">
        <v>7.9314254545454672E-17</v>
      </c>
      <c r="AU167" s="35">
        <v>4.9828800000000137E-17</v>
      </c>
      <c r="AV167" s="35">
        <v>2.2904019272727392E-17</v>
      </c>
      <c r="AW167" s="35">
        <v>9.9315878935622109E-20</v>
      </c>
      <c r="AX167" s="35">
        <v>3.3976486132713018E-20</v>
      </c>
      <c r="AY167" s="35">
        <v>1.3329734939759057E-27</v>
      </c>
      <c r="AZ167" s="35">
        <v>2.0333493975903225E-28</v>
      </c>
      <c r="BA167" s="35">
        <v>1.6717563636363729E-18</v>
      </c>
      <c r="BB167" s="35">
        <v>3.4125623376970608E-14</v>
      </c>
      <c r="BC167" s="35">
        <v>2.3484479677090997E-13</v>
      </c>
      <c r="BD167" s="35">
        <v>8.199931515151558E-13</v>
      </c>
      <c r="BE167" s="35">
        <v>1.7599992121212166E-12</v>
      </c>
      <c r="BF167" s="35">
        <v>5.9647145454545663E-12</v>
      </c>
      <c r="BG167" s="35">
        <v>8.4519912048192541E-12</v>
      </c>
      <c r="BH167" s="35">
        <v>3.120587590361431E-12</v>
      </c>
      <c r="BI167" s="35">
        <v>5.1192815563636261E-13</v>
      </c>
      <c r="BJ167" s="35">
        <v>4.256771927272613E-14</v>
      </c>
      <c r="BK167" s="35">
        <v>1.458831515185328E-16</v>
      </c>
      <c r="BL167" s="35">
        <v>5.1654928125873853E-27</v>
      </c>
      <c r="BM167" s="35">
        <v>1.4493113225389014E-27</v>
      </c>
      <c r="BN167" s="35">
        <v>1.9711047272727329E-33</v>
      </c>
      <c r="BO167" s="35">
        <v>4.3148501818181881E-33</v>
      </c>
      <c r="BP167" s="35">
        <v>3.2980048211361601E-24</v>
      </c>
      <c r="BQ167" s="35">
        <v>2.3322284774545449E-19</v>
      </c>
      <c r="BR167" s="35">
        <v>1.0106133308969697E-18</v>
      </c>
      <c r="BS167" s="35">
        <v>4.8197436363636372E-16</v>
      </c>
      <c r="BT167" s="35">
        <v>1.2215E-15</v>
      </c>
      <c r="CD167" s="85" t="s">
        <v>52</v>
      </c>
      <c r="CE167" s="35">
        <v>0</v>
      </c>
      <c r="CF167" s="35">
        <v>0</v>
      </c>
      <c r="CG167" s="35">
        <v>0</v>
      </c>
      <c r="CH167" s="35">
        <v>0</v>
      </c>
      <c r="CI167" s="35">
        <v>0</v>
      </c>
      <c r="CJ167" s="35">
        <v>0</v>
      </c>
      <c r="CK167" s="35">
        <v>0</v>
      </c>
      <c r="CL167" s="35">
        <v>0</v>
      </c>
      <c r="CM167" s="35">
        <v>0</v>
      </c>
      <c r="CN167" s="35">
        <v>0</v>
      </c>
      <c r="CO167" s="35">
        <v>0</v>
      </c>
      <c r="CP167" s="35">
        <v>0</v>
      </c>
      <c r="CQ167" s="35">
        <v>0</v>
      </c>
      <c r="CR167" s="35">
        <v>0</v>
      </c>
      <c r="CS167" s="35">
        <v>0</v>
      </c>
      <c r="CT167" s="35">
        <v>0</v>
      </c>
      <c r="CU167" s="35">
        <v>0</v>
      </c>
      <c r="CV167" s="35">
        <v>0</v>
      </c>
      <c r="CW167" s="35">
        <v>1.0223331316187617E-33</v>
      </c>
      <c r="CX167" s="35">
        <v>2.211092586989412E-33</v>
      </c>
      <c r="CY167" s="35">
        <v>3.3998520423600621E-33</v>
      </c>
      <c r="CZ167" s="35">
        <v>4.5886114977307118E-33</v>
      </c>
      <c r="DA167" s="35">
        <v>5.7773709531013622E-33</v>
      </c>
      <c r="DB167" s="35">
        <v>6.9661304084720126E-33</v>
      </c>
      <c r="DC167" s="35">
        <v>6.7943166120454547E-29</v>
      </c>
      <c r="DD167" s="35">
        <v>3.3968439980227272E-28</v>
      </c>
      <c r="DE167" s="35">
        <v>6.1142563348409087E-28</v>
      </c>
      <c r="DF167" s="35">
        <v>8.831668671659091E-28</v>
      </c>
      <c r="DG167" s="35">
        <v>1.1549081008477273E-27</v>
      </c>
      <c r="DH167" s="35">
        <v>1.4266493345295456E-27</v>
      </c>
      <c r="DI167" s="35">
        <v>1.6983905682113636E-27</v>
      </c>
      <c r="DJ167" s="35">
        <v>7.0252279716490159E-22</v>
      </c>
      <c r="DK167" s="35">
        <v>1.78332434126475E-21</v>
      </c>
      <c r="DL167" s="35">
        <v>2.8641258853645989E-21</v>
      </c>
      <c r="DM167" s="35">
        <v>3.944927429464447E-21</v>
      </c>
      <c r="DN167" s="35">
        <v>5.0257289735642955E-21</v>
      </c>
      <c r="DO167" s="35">
        <v>6.106530517664144E-21</v>
      </c>
      <c r="DP167" s="35">
        <v>5.6379073177001345E-19</v>
      </c>
      <c r="DQ167" s="35">
        <v>1.4479956526021141E-17</v>
      </c>
      <c r="DR167" s="35">
        <v>2.8396122320272272E-17</v>
      </c>
      <c r="DS167" s="35">
        <v>4.2312288114523402E-17</v>
      </c>
      <c r="DT167" s="35">
        <v>5.6228453908774526E-17</v>
      </c>
      <c r="DU167" s="35">
        <v>7.0144619703025656E-17</v>
      </c>
      <c r="DV167" s="35">
        <v>8.4060785497276786E-17</v>
      </c>
      <c r="DW167" s="35">
        <v>7.9314254545454672E-17</v>
      </c>
      <c r="DX167" s="35">
        <v>4.9828800000000137E-17</v>
      </c>
      <c r="DY167" s="35">
        <v>2.2904019272727392E-17</v>
      </c>
      <c r="DZ167" s="35">
        <v>9.9315878935622109E-20</v>
      </c>
      <c r="EA167" s="35">
        <v>3.3976486132713018E-20</v>
      </c>
      <c r="EB167" s="35">
        <v>1.3329734939759057E-27</v>
      </c>
      <c r="EC167" s="35">
        <v>2.0333493975903225E-28</v>
      </c>
      <c r="ED167" s="35">
        <v>1.6717563636363729E-18</v>
      </c>
      <c r="EE167" s="35">
        <v>3.4125623376970608E-14</v>
      </c>
      <c r="EF167" s="35">
        <v>2.3484479677090997E-13</v>
      </c>
      <c r="EG167" s="35">
        <v>8.199931515151558E-13</v>
      </c>
      <c r="EH167" s="35">
        <v>1.7599992121212166E-12</v>
      </c>
      <c r="EI167" s="35">
        <v>5.9647145454545663E-12</v>
      </c>
      <c r="EJ167" s="35">
        <v>8.4519912048192541E-12</v>
      </c>
      <c r="EK167" s="35">
        <v>3.120587590361431E-12</v>
      </c>
      <c r="EL167" s="35">
        <v>5.1192815563636261E-13</v>
      </c>
      <c r="EM167" s="35">
        <v>4.256771927272613E-14</v>
      </c>
      <c r="EN167" s="35">
        <v>1.458831515185328E-16</v>
      </c>
      <c r="EO167" s="35">
        <v>5.1654928125873853E-27</v>
      </c>
      <c r="EP167" s="35">
        <v>1.4493113225389014E-27</v>
      </c>
      <c r="EQ167" s="35">
        <v>1.9711047272727329E-33</v>
      </c>
      <c r="ER167" s="35">
        <v>4.3148501818181881E-33</v>
      </c>
      <c r="ES167" s="35">
        <v>3.2980048211361601E-24</v>
      </c>
      <c r="ET167" s="35">
        <v>2.3322284774545449E-19</v>
      </c>
      <c r="EU167" s="35">
        <v>1.0106133308969697E-18</v>
      </c>
      <c r="EV167" s="35">
        <v>4.8197436363636372E-16</v>
      </c>
      <c r="EW167" s="35">
        <v>1.2215E-15</v>
      </c>
    </row>
    <row r="168" spans="1:153" ht="9.9499999999999993" customHeight="1" thickBot="1" x14ac:dyDescent="0.4">
      <c r="A168" s="85" t="s">
        <v>59</v>
      </c>
      <c r="B168" s="35">
        <v>2.3902096969696963E-9</v>
      </c>
      <c r="C168" s="35">
        <v>2.0621793939393935E-9</v>
      </c>
      <c r="D168" s="35">
        <v>1.7989672727272725E-9</v>
      </c>
      <c r="E168" s="35">
        <v>1.5831830303030301E-9</v>
      </c>
      <c r="F168" s="35">
        <v>1.3862406051437215E-9</v>
      </c>
      <c r="G168" s="35">
        <v>1.2042481694402419E-9</v>
      </c>
      <c r="H168" s="35">
        <v>1.0222557337367623E-9</v>
      </c>
      <c r="I168" s="35">
        <v>8.4026329803328283E-10</v>
      </c>
      <c r="J168" s="35">
        <v>6.5827086232980336E-10</v>
      </c>
      <c r="K168" s="35">
        <v>4.7627842662632378E-10</v>
      </c>
      <c r="L168" s="35">
        <v>2.942859909228442E-10</v>
      </c>
      <c r="M168" s="35">
        <v>1.9433877458396369E-10</v>
      </c>
      <c r="N168" s="35">
        <v>1.8691063540090773E-10</v>
      </c>
      <c r="O168" s="35">
        <v>1.7948249621785174E-10</v>
      </c>
      <c r="P168" s="35">
        <v>1.7205435703479576E-10</v>
      </c>
      <c r="Q168" s="35">
        <v>1.646262178517398E-10</v>
      </c>
      <c r="R168" s="35">
        <v>1.5719807866868381E-10</v>
      </c>
      <c r="S168" s="35">
        <v>1.4976993948562782E-10</v>
      </c>
      <c r="T168" s="35">
        <v>1.4249532526475038E-10</v>
      </c>
      <c r="U168" s="35">
        <v>1.352457034795764E-10</v>
      </c>
      <c r="V168" s="35">
        <v>1.2799608169440241E-10</v>
      </c>
      <c r="W168" s="35">
        <v>1.2074645990922843E-10</v>
      </c>
      <c r="X168" s="35">
        <v>1.1349683812405447E-10</v>
      </c>
      <c r="Y168" s="35">
        <v>1.0624721633888048E-10</v>
      </c>
      <c r="Z168" s="35">
        <v>1.006748106060606E-10</v>
      </c>
      <c r="AA168" s="35">
        <v>1.0013405303030303E-10</v>
      </c>
      <c r="AB168" s="35">
        <v>9.9593295454545451E-11</v>
      </c>
      <c r="AC168" s="35">
        <v>9.9052537878787875E-11</v>
      </c>
      <c r="AD168" s="35">
        <v>9.85117803030303E-11</v>
      </c>
      <c r="AE168" s="35">
        <v>9.7971022727272724E-11</v>
      </c>
      <c r="AF168" s="35">
        <v>9.7430265151515149E-11</v>
      </c>
      <c r="AG168" s="35">
        <v>2.0451155219364595E-10</v>
      </c>
      <c r="AH168" s="35">
        <v>3.6954317095310129E-10</v>
      </c>
      <c r="AI168" s="35">
        <v>5.3457478971255658E-10</v>
      </c>
      <c r="AJ168" s="35">
        <v>6.9960640847201187E-10</v>
      </c>
      <c r="AK168" s="35">
        <v>8.6463802723146716E-10</v>
      </c>
      <c r="AL168" s="35">
        <v>1.0296696459909225E-9</v>
      </c>
      <c r="AM168" s="35">
        <v>1.2195323751891056E-9</v>
      </c>
      <c r="AN168" s="35">
        <v>2.0053417549167907E-9</v>
      </c>
      <c r="AO168" s="35">
        <v>2.7911511346444757E-9</v>
      </c>
      <c r="AP168" s="35">
        <v>3.5769605143721608E-9</v>
      </c>
      <c r="AQ168" s="35">
        <v>4.3627698940998458E-9</v>
      </c>
      <c r="AR168" s="35">
        <v>5.1485792738275308E-9</v>
      </c>
      <c r="AS168" s="35">
        <v>5.9343886535552159E-9</v>
      </c>
      <c r="AT168" s="35">
        <v>5.3802957575757684E-9</v>
      </c>
      <c r="AU168" s="35">
        <v>3.0500533333333443E-9</v>
      </c>
      <c r="AV168" s="35">
        <v>1.3711321818181887E-9</v>
      </c>
      <c r="AW168" s="35">
        <v>6.4756852572121406E-11</v>
      </c>
      <c r="AX168" s="35">
        <v>2.2155718511515347E-11</v>
      </c>
      <c r="AY168" s="35">
        <v>2.2240867469879555E-15</v>
      </c>
      <c r="AZ168" s="35">
        <v>3.3926746987951111E-16</v>
      </c>
      <c r="BA168" s="35">
        <v>2.9577648484848648E-11</v>
      </c>
      <c r="BB168" s="35">
        <v>2.0159052606061132E-9</v>
      </c>
      <c r="BC168" s="35">
        <v>1.3524077381818235E-8</v>
      </c>
      <c r="BD168" s="35">
        <v>2.0978618181818199E-8</v>
      </c>
      <c r="BE168" s="35">
        <v>2.4691345454545474E-8</v>
      </c>
      <c r="BF168" s="35">
        <v>2.6653527272727281E-8</v>
      </c>
      <c r="BG168" s="35">
        <v>2.4493887951807162E-8</v>
      </c>
      <c r="BH168" s="35">
        <v>8.6479240963854984E-9</v>
      </c>
      <c r="BI168" s="35">
        <v>1.1073554569696946E-9</v>
      </c>
      <c r="BJ168" s="35">
        <v>9.2454487272724899E-11</v>
      </c>
      <c r="BK168" s="35">
        <v>4.9934303037890077E-13</v>
      </c>
      <c r="BL168" s="35">
        <v>1.1589230305542672E-22</v>
      </c>
      <c r="BM168" s="35">
        <v>3.251654557629945E-23</v>
      </c>
      <c r="BN168" s="35">
        <v>1.0064372296969675E-31</v>
      </c>
      <c r="BO168" s="35">
        <v>4.2563835757573703E-33</v>
      </c>
      <c r="BP168" s="35">
        <v>2.0952869160379537E-27</v>
      </c>
      <c r="BQ168" s="35">
        <v>1.1669327990909093E-23</v>
      </c>
      <c r="BR168" s="35">
        <v>5.0555010960606063E-23</v>
      </c>
      <c r="BS168" s="35">
        <v>3.8088090909090906E-21</v>
      </c>
      <c r="BT168" s="35">
        <v>9.5698000000000001E-21</v>
      </c>
      <c r="CD168" s="85" t="s">
        <v>59</v>
      </c>
      <c r="CE168" s="35">
        <v>2.3902096969696963E-9</v>
      </c>
      <c r="CF168" s="35">
        <v>2.0621793939393935E-9</v>
      </c>
      <c r="CG168" s="35">
        <v>1.7989672727272725E-9</v>
      </c>
      <c r="CH168" s="35">
        <v>1.5831830303030301E-9</v>
      </c>
      <c r="CI168" s="35">
        <v>1.3862406051437215E-9</v>
      </c>
      <c r="CJ168" s="35">
        <v>1.2042481694402419E-9</v>
      </c>
      <c r="CK168" s="35">
        <v>1.0222557337367623E-9</v>
      </c>
      <c r="CL168" s="35">
        <v>8.4026329803328283E-10</v>
      </c>
      <c r="CM168" s="35">
        <v>6.5827086232980336E-10</v>
      </c>
      <c r="CN168" s="35">
        <v>4.7627842662632378E-10</v>
      </c>
      <c r="CO168" s="35">
        <v>2.942859909228442E-10</v>
      </c>
      <c r="CP168" s="35">
        <v>1.9433877458396369E-10</v>
      </c>
      <c r="CQ168" s="35">
        <v>1.8691063540090773E-10</v>
      </c>
      <c r="CR168" s="35">
        <v>1.7948249621785174E-10</v>
      </c>
      <c r="CS168" s="35">
        <v>1.7205435703479576E-10</v>
      </c>
      <c r="CT168" s="35">
        <v>1.646262178517398E-10</v>
      </c>
      <c r="CU168" s="35">
        <v>1.5719807866868381E-10</v>
      </c>
      <c r="CV168" s="35">
        <v>1.4976993948562782E-10</v>
      </c>
      <c r="CW168" s="35">
        <v>1.4249532526475038E-10</v>
      </c>
      <c r="CX168" s="35">
        <v>1.352457034795764E-10</v>
      </c>
      <c r="CY168" s="35">
        <v>1.2799608169440241E-10</v>
      </c>
      <c r="CZ168" s="35">
        <v>1.2074645990922843E-10</v>
      </c>
      <c r="DA168" s="35">
        <v>1.1349683812405447E-10</v>
      </c>
      <c r="DB168" s="35">
        <v>1.0624721633888048E-10</v>
      </c>
      <c r="DC168" s="35">
        <v>1.006748106060606E-10</v>
      </c>
      <c r="DD168" s="35">
        <v>1.0013405303030303E-10</v>
      </c>
      <c r="DE168" s="35">
        <v>9.9593295454545451E-11</v>
      </c>
      <c r="DF168" s="35">
        <v>9.9052537878787875E-11</v>
      </c>
      <c r="DG168" s="35">
        <v>9.85117803030303E-11</v>
      </c>
      <c r="DH168" s="35">
        <v>9.7971022727272724E-11</v>
      </c>
      <c r="DI168" s="35">
        <v>9.7430265151515149E-11</v>
      </c>
      <c r="DJ168" s="35">
        <v>2.0451155219364595E-10</v>
      </c>
      <c r="DK168" s="35">
        <v>3.6954317095310129E-10</v>
      </c>
      <c r="DL168" s="35">
        <v>5.3457478971255658E-10</v>
      </c>
      <c r="DM168" s="35">
        <v>6.9960640847201187E-10</v>
      </c>
      <c r="DN168" s="35">
        <v>8.6463802723146716E-10</v>
      </c>
      <c r="DO168" s="35">
        <v>1.0296696459909225E-9</v>
      </c>
      <c r="DP168" s="35">
        <v>1.2195323751891056E-9</v>
      </c>
      <c r="DQ168" s="35">
        <v>2.0053417549167907E-9</v>
      </c>
      <c r="DR168" s="35">
        <v>2.7911511346444757E-9</v>
      </c>
      <c r="DS168" s="35">
        <v>3.5769605143721608E-9</v>
      </c>
      <c r="DT168" s="35">
        <v>4.3627698940998458E-9</v>
      </c>
      <c r="DU168" s="35">
        <v>5.1485792738275308E-9</v>
      </c>
      <c r="DV168" s="35">
        <v>5.9343886535552159E-9</v>
      </c>
      <c r="DW168" s="35">
        <v>5.3802957575757684E-9</v>
      </c>
      <c r="DX168" s="35">
        <v>3.0500533333333443E-9</v>
      </c>
      <c r="DY168" s="35">
        <v>1.3711321818181887E-9</v>
      </c>
      <c r="DZ168" s="35">
        <v>6.4756852572121406E-11</v>
      </c>
      <c r="EA168" s="35">
        <v>2.2155718511515347E-11</v>
      </c>
      <c r="EB168" s="35">
        <v>2.2240867469879555E-15</v>
      </c>
      <c r="EC168" s="35">
        <v>3.3926746987951111E-16</v>
      </c>
      <c r="ED168" s="35">
        <v>2.9577648484848648E-11</v>
      </c>
      <c r="EE168" s="35">
        <v>2.0159052606061132E-9</v>
      </c>
      <c r="EF168" s="35">
        <v>1.3524077381818235E-8</v>
      </c>
      <c r="EG168" s="35">
        <v>2.0978618181818199E-8</v>
      </c>
      <c r="EH168" s="35">
        <v>2.4691345454545474E-8</v>
      </c>
      <c r="EI168" s="35">
        <v>2.6653527272727281E-8</v>
      </c>
      <c r="EJ168" s="35">
        <v>2.4493887951807162E-8</v>
      </c>
      <c r="EK168" s="35">
        <v>8.6479240963854984E-9</v>
      </c>
      <c r="EL168" s="35">
        <v>1.1073554569696946E-9</v>
      </c>
      <c r="EM168" s="35">
        <v>9.2454487272724899E-11</v>
      </c>
      <c r="EN168" s="35">
        <v>4.9934303037890077E-13</v>
      </c>
      <c r="EO168" s="35">
        <v>1.1589230305542672E-22</v>
      </c>
      <c r="EP168" s="35">
        <v>3.251654557629945E-23</v>
      </c>
      <c r="EQ168" s="35">
        <v>1.0064372296969675E-31</v>
      </c>
      <c r="ER168" s="35">
        <v>4.2563835757573703E-33</v>
      </c>
      <c r="ES168" s="35">
        <v>2.0952869160379537E-27</v>
      </c>
      <c r="ET168" s="35">
        <v>1.1669327990909093E-23</v>
      </c>
      <c r="EU168" s="35">
        <v>5.0555010960606063E-23</v>
      </c>
      <c r="EV168" s="35">
        <v>3.8088090909090906E-21</v>
      </c>
      <c r="EW168" s="35">
        <v>9.5698000000000001E-21</v>
      </c>
    </row>
    <row r="169" spans="1:153" ht="9.9499999999999993" customHeight="1" thickBot="1" x14ac:dyDescent="0.4">
      <c r="A169" s="85" t="s">
        <v>1</v>
      </c>
      <c r="B169" s="35">
        <v>0.2</v>
      </c>
      <c r="C169" s="35">
        <v>0.2</v>
      </c>
      <c r="D169" s="35">
        <v>0.2</v>
      </c>
      <c r="E169" s="35">
        <v>0.2</v>
      </c>
      <c r="F169" s="35">
        <v>0.2</v>
      </c>
      <c r="G169" s="35">
        <v>0.2</v>
      </c>
      <c r="H169" s="35">
        <v>0.2</v>
      </c>
      <c r="I169" s="35">
        <v>0.2</v>
      </c>
      <c r="J169" s="35">
        <v>0.2</v>
      </c>
      <c r="K169" s="35">
        <v>0.2</v>
      </c>
      <c r="L169" s="35">
        <v>0.2</v>
      </c>
      <c r="M169" s="35">
        <v>0.2</v>
      </c>
      <c r="N169" s="35">
        <v>0.2</v>
      </c>
      <c r="O169" s="35">
        <v>0.2</v>
      </c>
      <c r="P169" s="35">
        <v>0.2</v>
      </c>
      <c r="Q169" s="35">
        <v>0.2</v>
      </c>
      <c r="R169" s="35">
        <v>0.2</v>
      </c>
      <c r="S169" s="35">
        <v>0.2</v>
      </c>
      <c r="T169" s="35">
        <v>0.2</v>
      </c>
      <c r="U169" s="35">
        <v>0.2</v>
      </c>
      <c r="V169" s="35">
        <v>0.2</v>
      </c>
      <c r="W169" s="35">
        <v>0.2</v>
      </c>
      <c r="X169" s="35">
        <v>0.2</v>
      </c>
      <c r="Y169" s="35">
        <v>0.2</v>
      </c>
      <c r="Z169" s="35">
        <v>0.2</v>
      </c>
      <c r="AA169" s="35">
        <v>0.2</v>
      </c>
      <c r="AB169" s="35">
        <v>0.2</v>
      </c>
      <c r="AC169" s="35">
        <v>0.2</v>
      </c>
      <c r="AD169" s="35">
        <v>0.2</v>
      </c>
      <c r="AE169" s="35">
        <v>0.2</v>
      </c>
      <c r="AF169" s="35">
        <v>0.2</v>
      </c>
      <c r="AG169" s="35">
        <v>0.2</v>
      </c>
      <c r="AH169" s="35">
        <v>0.2</v>
      </c>
      <c r="AI169" s="35">
        <v>0.2</v>
      </c>
      <c r="AJ169" s="35">
        <v>0.2</v>
      </c>
      <c r="AK169" s="35">
        <v>0.2</v>
      </c>
      <c r="AL169" s="35">
        <v>0.2</v>
      </c>
      <c r="AM169" s="35">
        <v>0.2</v>
      </c>
      <c r="AN169" s="35">
        <v>0.2</v>
      </c>
      <c r="AO169" s="35">
        <v>0.2</v>
      </c>
      <c r="AP169" s="35">
        <v>0.2</v>
      </c>
      <c r="AQ169" s="35">
        <v>0.2</v>
      </c>
      <c r="AR169" s="35">
        <v>0.2</v>
      </c>
      <c r="AS169" s="35">
        <v>0.2</v>
      </c>
      <c r="AT169" s="35">
        <v>0.2</v>
      </c>
      <c r="AU169" s="35">
        <v>0.2</v>
      </c>
      <c r="AV169" s="35">
        <v>0.2</v>
      </c>
      <c r="AW169" s="35">
        <v>0.2</v>
      </c>
      <c r="AX169" s="35">
        <v>0.2</v>
      </c>
      <c r="AY169" s="35">
        <v>0.2</v>
      </c>
      <c r="AZ169" s="35">
        <v>0.2</v>
      </c>
      <c r="BA169" s="35">
        <v>0.2</v>
      </c>
      <c r="BB169" s="35">
        <v>0.2</v>
      </c>
      <c r="BC169" s="35">
        <v>0.2</v>
      </c>
      <c r="BD169" s="35">
        <v>0.2</v>
      </c>
      <c r="BE169" s="35">
        <v>0.2</v>
      </c>
      <c r="BF169" s="35">
        <v>0.2</v>
      </c>
      <c r="BG169" s="35">
        <v>0.2</v>
      </c>
      <c r="BH169" s="35">
        <v>0.2</v>
      </c>
      <c r="BI169" s="35">
        <v>0.2</v>
      </c>
      <c r="BJ169" s="35">
        <v>0.2</v>
      </c>
      <c r="BK169" s="35">
        <v>0.2</v>
      </c>
      <c r="BL169" s="35">
        <v>0.2</v>
      </c>
      <c r="BM169" s="35">
        <v>0.2</v>
      </c>
      <c r="BN169" s="35">
        <v>0.2</v>
      </c>
      <c r="BO169" s="35">
        <v>0.2</v>
      </c>
      <c r="BP169" s="35">
        <v>0.2</v>
      </c>
      <c r="BQ169" s="35">
        <v>0.2</v>
      </c>
      <c r="BR169" s="35">
        <v>0.2</v>
      </c>
      <c r="BS169" s="35">
        <v>0.2</v>
      </c>
      <c r="BT169" s="35">
        <v>0.2</v>
      </c>
      <c r="CD169" s="85" t="s">
        <v>1</v>
      </c>
      <c r="CE169" s="35">
        <v>0.2</v>
      </c>
      <c r="CF169" s="35">
        <v>0.2</v>
      </c>
      <c r="CG169" s="35">
        <v>0.2</v>
      </c>
      <c r="CH169" s="35">
        <v>0.2</v>
      </c>
      <c r="CI169" s="35">
        <v>0.2</v>
      </c>
      <c r="CJ169" s="35">
        <v>0.2</v>
      </c>
      <c r="CK169" s="35">
        <v>0.2</v>
      </c>
      <c r="CL169" s="35">
        <v>0.2</v>
      </c>
      <c r="CM169" s="35">
        <v>0.2</v>
      </c>
      <c r="CN169" s="35">
        <v>0.2</v>
      </c>
      <c r="CO169" s="35">
        <v>0.2</v>
      </c>
      <c r="CP169" s="35">
        <v>0.2</v>
      </c>
      <c r="CQ169" s="35">
        <v>0.2</v>
      </c>
      <c r="CR169" s="35">
        <v>0.2</v>
      </c>
      <c r="CS169" s="35">
        <v>0.2</v>
      </c>
      <c r="CT169" s="35">
        <v>0.2</v>
      </c>
      <c r="CU169" s="35">
        <v>0.2</v>
      </c>
      <c r="CV169" s="35">
        <v>0.2</v>
      </c>
      <c r="CW169" s="35">
        <v>0.2</v>
      </c>
      <c r="CX169" s="35">
        <v>0.2</v>
      </c>
      <c r="CY169" s="35">
        <v>0.2</v>
      </c>
      <c r="CZ169" s="35">
        <v>0.2</v>
      </c>
      <c r="DA169" s="35">
        <v>0.2</v>
      </c>
      <c r="DB169" s="35">
        <v>0.2</v>
      </c>
      <c r="DC169" s="35">
        <v>0.2</v>
      </c>
      <c r="DD169" s="35">
        <v>0.2</v>
      </c>
      <c r="DE169" s="35">
        <v>0.2</v>
      </c>
      <c r="DF169" s="35">
        <v>0.2</v>
      </c>
      <c r="DG169" s="35">
        <v>0.2</v>
      </c>
      <c r="DH169" s="35">
        <v>0.2</v>
      </c>
      <c r="DI169" s="35">
        <v>0.2</v>
      </c>
      <c r="DJ169" s="35">
        <v>0.2</v>
      </c>
      <c r="DK169" s="35">
        <v>0.2</v>
      </c>
      <c r="DL169" s="35">
        <v>0.2</v>
      </c>
      <c r="DM169" s="35">
        <v>0.2</v>
      </c>
      <c r="DN169" s="35">
        <v>0.2</v>
      </c>
      <c r="DO169" s="35">
        <v>0.2</v>
      </c>
      <c r="DP169" s="35">
        <v>0.2</v>
      </c>
      <c r="DQ169" s="35">
        <v>0.2</v>
      </c>
      <c r="DR169" s="35">
        <v>0.2</v>
      </c>
      <c r="DS169" s="35">
        <v>0.2</v>
      </c>
      <c r="DT169" s="35">
        <v>0.2</v>
      </c>
      <c r="DU169" s="35">
        <v>0.2</v>
      </c>
      <c r="DV169" s="35">
        <v>0.2</v>
      </c>
      <c r="DW169" s="35">
        <v>0.2</v>
      </c>
      <c r="DX169" s="35">
        <v>0.2</v>
      </c>
      <c r="DY169" s="35">
        <v>0.2</v>
      </c>
      <c r="DZ169" s="35">
        <v>0.2</v>
      </c>
      <c r="EA169" s="35">
        <v>0.2</v>
      </c>
      <c r="EB169" s="35">
        <v>0.2</v>
      </c>
      <c r="EC169" s="35">
        <v>0.2</v>
      </c>
      <c r="ED169" s="35">
        <v>0.2</v>
      </c>
      <c r="EE169" s="35">
        <v>0.2</v>
      </c>
      <c r="EF169" s="35">
        <v>0.2</v>
      </c>
      <c r="EG169" s="35">
        <v>0.2</v>
      </c>
      <c r="EH169" s="35">
        <v>0.2</v>
      </c>
      <c r="EI169" s="35">
        <v>0.2</v>
      </c>
      <c r="EJ169" s="35">
        <v>0.2</v>
      </c>
      <c r="EK169" s="35">
        <v>0.2</v>
      </c>
      <c r="EL169" s="35">
        <v>0.2</v>
      </c>
      <c r="EM169" s="35">
        <v>0.2</v>
      </c>
      <c r="EN169" s="35">
        <v>0.2</v>
      </c>
      <c r="EO169" s="35">
        <v>0.2</v>
      </c>
      <c r="EP169" s="35">
        <v>0.2</v>
      </c>
      <c r="EQ169" s="35">
        <v>0.2</v>
      </c>
      <c r="ER169" s="35">
        <v>0.2</v>
      </c>
      <c r="ES169" s="35">
        <v>0.2</v>
      </c>
      <c r="ET169" s="35">
        <v>0.2</v>
      </c>
      <c r="EU169" s="35">
        <v>0.2</v>
      </c>
      <c r="EV169" s="35">
        <v>0.2</v>
      </c>
      <c r="EW169" s="35">
        <v>0.2</v>
      </c>
    </row>
    <row r="170" spans="1:153" ht="9.9499999999999993" customHeight="1" thickBot="1" x14ac:dyDescent="0.4">
      <c r="A170" s="85" t="s">
        <v>81</v>
      </c>
      <c r="B170" s="35">
        <v>0.12000624242424243</v>
      </c>
      <c r="C170" s="35">
        <v>0.12001000000000001</v>
      </c>
      <c r="D170" s="35">
        <v>0.12001000000000001</v>
      </c>
      <c r="E170" s="35">
        <v>0.12001442424242424</v>
      </c>
      <c r="F170" s="35">
        <v>0.12002278366111951</v>
      </c>
      <c r="G170" s="35">
        <v>0.12005757942511347</v>
      </c>
      <c r="H170" s="35">
        <v>0.12009237518910741</v>
      </c>
      <c r="I170" s="35">
        <v>0.12012717095310137</v>
      </c>
      <c r="J170" s="35">
        <v>0.12016196671709531</v>
      </c>
      <c r="K170" s="35">
        <v>0.12019676248108925</v>
      </c>
      <c r="L170" s="35">
        <v>0.12023155824508321</v>
      </c>
      <c r="M170" s="35">
        <v>0.12022724659606657</v>
      </c>
      <c r="N170" s="35">
        <v>0.12017883509833585</v>
      </c>
      <c r="O170" s="35">
        <v>0.12013042360060514</v>
      </c>
      <c r="P170" s="35">
        <v>0.12008201210287443</v>
      </c>
      <c r="Q170" s="35">
        <v>0.12003360060514372</v>
      </c>
      <c r="R170" s="35">
        <v>0.119985189107413</v>
      </c>
      <c r="S170" s="35">
        <v>0.1199367776096823</v>
      </c>
      <c r="T170" s="35">
        <v>0.11986104387291982</v>
      </c>
      <c r="U170" s="35">
        <v>0.11978086232980333</v>
      </c>
      <c r="V170" s="35">
        <v>0.11970068078668684</v>
      </c>
      <c r="W170" s="35">
        <v>0.11962049924357035</v>
      </c>
      <c r="X170" s="35">
        <v>0.11954031770045385</v>
      </c>
      <c r="Y170" s="35">
        <v>0.11946013615733737</v>
      </c>
      <c r="Z170" s="35">
        <v>0.1193064393939394</v>
      </c>
      <c r="AA170" s="35">
        <v>0.11893219696969698</v>
      </c>
      <c r="AB170" s="35">
        <v>0.11855795454545455</v>
      </c>
      <c r="AC170" s="35">
        <v>0.11818371212121213</v>
      </c>
      <c r="AD170" s="35">
        <v>0.1178094696969697</v>
      </c>
      <c r="AE170" s="35">
        <v>0.11743522727272727</v>
      </c>
      <c r="AF170" s="35">
        <v>0.11706098484848486</v>
      </c>
      <c r="AG170" s="35">
        <v>0.11615708018154312</v>
      </c>
      <c r="AH170" s="35">
        <v>0.11496797276853253</v>
      </c>
      <c r="AI170" s="35">
        <v>0.11377886535552194</v>
      </c>
      <c r="AJ170" s="35">
        <v>0.11258975794251135</v>
      </c>
      <c r="AK170" s="35">
        <v>0.11140065052950077</v>
      </c>
      <c r="AL170" s="35">
        <v>0.11021154311649017</v>
      </c>
      <c r="AM170" s="35">
        <v>0.10896563691376702</v>
      </c>
      <c r="AN170" s="35">
        <v>0.10635655975794252</v>
      </c>
      <c r="AO170" s="35">
        <v>0.10374748260211801</v>
      </c>
      <c r="AP170" s="35">
        <v>0.1011384054462935</v>
      </c>
      <c r="AQ170" s="35">
        <v>9.8529328290468995E-2</v>
      </c>
      <c r="AR170" s="35">
        <v>9.5920251134644488E-2</v>
      </c>
      <c r="AS170" s="35">
        <v>9.3311173978819981E-2</v>
      </c>
      <c r="AT170" s="35">
        <v>9.0305969696969718E-2</v>
      </c>
      <c r="AU170" s="35">
        <v>8.6775666666666695E-2</v>
      </c>
      <c r="AV170" s="35">
        <v>8.3031218181818203E-2</v>
      </c>
      <c r="AW170" s="35">
        <v>7.9201157575757589E-2</v>
      </c>
      <c r="AX170" s="35">
        <v>7.5202369696969709E-2</v>
      </c>
      <c r="AY170" s="35">
        <v>7.1165409638554222E-2</v>
      </c>
      <c r="AZ170" s="35">
        <v>6.7087096385542153E-2</v>
      </c>
      <c r="BA170" s="35">
        <v>6.1812187878787853E-2</v>
      </c>
      <c r="BB170" s="35">
        <v>5.6302842424242404E-2</v>
      </c>
      <c r="BC170" s="35">
        <v>5.0931327272727249E-2</v>
      </c>
      <c r="BD170" s="35">
        <v>4.5728418181818158E-2</v>
      </c>
      <c r="BE170" s="35">
        <v>4.0681145454545431E-2</v>
      </c>
      <c r="BF170" s="35">
        <v>3.586112727272725E-2</v>
      </c>
      <c r="BG170" s="35">
        <v>3.1117060240963834E-2</v>
      </c>
      <c r="BH170" s="35">
        <v>2.6521879518072278E-2</v>
      </c>
      <c r="BI170" s="35">
        <v>2.1887684848484839E-2</v>
      </c>
      <c r="BJ170" s="35">
        <v>1.7222836363636352E-2</v>
      </c>
      <c r="BK170" s="35">
        <v>1.2073867878787866E-2</v>
      </c>
      <c r="BL170" s="35">
        <v>6.9924010909090794E-3</v>
      </c>
      <c r="BM170" s="35">
        <v>2.2393283636363524E-3</v>
      </c>
      <c r="BN170" s="35">
        <v>2.4322614696969643E-4</v>
      </c>
      <c r="BO170" s="35">
        <v>9.7772075757570774E-6</v>
      </c>
      <c r="BP170" s="35">
        <v>2.1407737349397569E-7</v>
      </c>
      <c r="BQ170" s="35">
        <v>4.4502636363636361E-8</v>
      </c>
      <c r="BR170" s="35">
        <v>2.6548090909090908E-8</v>
      </c>
      <c r="BS170" s="35">
        <v>1.5494063636363634E-8</v>
      </c>
      <c r="BT170" s="35">
        <v>8.1557000000000007E-9</v>
      </c>
      <c r="CD170" s="85" t="s">
        <v>81</v>
      </c>
      <c r="CE170" s="35">
        <v>0.12000624242424243</v>
      </c>
      <c r="CF170" s="35">
        <v>0.12001000000000001</v>
      </c>
      <c r="CG170" s="35">
        <v>0.12001000000000001</v>
      </c>
      <c r="CH170" s="35">
        <v>0.12001442424242424</v>
      </c>
      <c r="CI170" s="35">
        <v>0.12002278366111951</v>
      </c>
      <c r="CJ170" s="35">
        <v>0.12005757942511347</v>
      </c>
      <c r="CK170" s="35">
        <v>0.12009237518910741</v>
      </c>
      <c r="CL170" s="35">
        <v>0.12012717095310137</v>
      </c>
      <c r="CM170" s="35">
        <v>0.12016196671709531</v>
      </c>
      <c r="CN170" s="35">
        <v>0.12019676248108925</v>
      </c>
      <c r="CO170" s="35">
        <v>0.12023155824508321</v>
      </c>
      <c r="CP170" s="35">
        <v>0.12022724659606657</v>
      </c>
      <c r="CQ170" s="35">
        <v>0.12017883509833585</v>
      </c>
      <c r="CR170" s="35">
        <v>0.12013042360060514</v>
      </c>
      <c r="CS170" s="35">
        <v>0.12008201210287443</v>
      </c>
      <c r="CT170" s="35">
        <v>0.12003360060514372</v>
      </c>
      <c r="CU170" s="35">
        <v>0.119985189107413</v>
      </c>
      <c r="CV170" s="35">
        <v>0.1199367776096823</v>
      </c>
      <c r="CW170" s="35">
        <v>0.11986104387291982</v>
      </c>
      <c r="CX170" s="35">
        <v>0.11978086232980333</v>
      </c>
      <c r="CY170" s="35">
        <v>0.11970068078668684</v>
      </c>
      <c r="CZ170" s="35">
        <v>0.11962049924357035</v>
      </c>
      <c r="DA170" s="35">
        <v>0.11954031770045385</v>
      </c>
      <c r="DB170" s="35">
        <v>0.11946013615733737</v>
      </c>
      <c r="DC170" s="35">
        <v>0.1193064393939394</v>
      </c>
      <c r="DD170" s="35">
        <v>0.11893219696969698</v>
      </c>
      <c r="DE170" s="35">
        <v>0.11855795454545455</v>
      </c>
      <c r="DF170" s="35">
        <v>0.11818371212121213</v>
      </c>
      <c r="DG170" s="35">
        <v>0.1178094696969697</v>
      </c>
      <c r="DH170" s="35">
        <v>0.11743522727272727</v>
      </c>
      <c r="DI170" s="35">
        <v>0.11706098484848486</v>
      </c>
      <c r="DJ170" s="35">
        <v>0.11615708018154312</v>
      </c>
      <c r="DK170" s="35">
        <v>0.11496797276853253</v>
      </c>
      <c r="DL170" s="35">
        <v>0.11377886535552194</v>
      </c>
      <c r="DM170" s="35">
        <v>0.11258975794251135</v>
      </c>
      <c r="DN170" s="35">
        <v>0.11140065052950077</v>
      </c>
      <c r="DO170" s="35">
        <v>0.11021154311649017</v>
      </c>
      <c r="DP170" s="35">
        <v>0.10896563691376702</v>
      </c>
      <c r="DQ170" s="35">
        <v>0.10635655975794252</v>
      </c>
      <c r="DR170" s="35">
        <v>0.10374748260211801</v>
      </c>
      <c r="DS170" s="35">
        <v>0.1011384054462935</v>
      </c>
      <c r="DT170" s="35">
        <v>9.8529328290468995E-2</v>
      </c>
      <c r="DU170" s="35">
        <v>9.5920251134644488E-2</v>
      </c>
      <c r="DV170" s="35">
        <v>9.3311173978819981E-2</v>
      </c>
      <c r="DW170" s="35">
        <v>9.0305969696969718E-2</v>
      </c>
      <c r="DX170" s="35">
        <v>8.6775666666666695E-2</v>
      </c>
      <c r="DY170" s="35">
        <v>8.3031218181818203E-2</v>
      </c>
      <c r="DZ170" s="35">
        <v>7.9201157575757589E-2</v>
      </c>
      <c r="EA170" s="35">
        <v>7.5202369696969709E-2</v>
      </c>
      <c r="EB170" s="35">
        <v>7.1165409638554222E-2</v>
      </c>
      <c r="EC170" s="35">
        <v>6.7087096385542153E-2</v>
      </c>
      <c r="ED170" s="35">
        <v>6.1812187878787853E-2</v>
      </c>
      <c r="EE170" s="35">
        <v>5.6302842424242404E-2</v>
      </c>
      <c r="EF170" s="35">
        <v>5.0931327272727249E-2</v>
      </c>
      <c r="EG170" s="35">
        <v>4.5728418181818158E-2</v>
      </c>
      <c r="EH170" s="35">
        <v>4.0681145454545431E-2</v>
      </c>
      <c r="EI170" s="35">
        <v>3.586112727272725E-2</v>
      </c>
      <c r="EJ170" s="35">
        <v>3.1117060240963834E-2</v>
      </c>
      <c r="EK170" s="35">
        <v>2.6521879518072278E-2</v>
      </c>
      <c r="EL170" s="35">
        <v>2.1887684848484839E-2</v>
      </c>
      <c r="EM170" s="35">
        <v>1.7222836363636352E-2</v>
      </c>
      <c r="EN170" s="35">
        <v>1.2073867878787866E-2</v>
      </c>
      <c r="EO170" s="35">
        <v>6.9924010909090794E-3</v>
      </c>
      <c r="EP170" s="35">
        <v>2.2393283636363524E-3</v>
      </c>
      <c r="EQ170" s="35">
        <v>2.4322614696969643E-4</v>
      </c>
      <c r="ER170" s="35">
        <v>9.7772075757570774E-6</v>
      </c>
      <c r="ES170" s="35">
        <v>2.1407737349397569E-7</v>
      </c>
      <c r="ET170" s="35">
        <v>4.4502636363636361E-8</v>
      </c>
      <c r="EU170" s="35">
        <v>2.6548090909090908E-8</v>
      </c>
      <c r="EV170" s="35">
        <v>1.5494063636363634E-8</v>
      </c>
      <c r="EW170" s="35">
        <v>8.1557000000000007E-9</v>
      </c>
    </row>
    <row r="171" spans="1:153" ht="9.9499999999999993" customHeight="1" thickBot="1" x14ac:dyDescent="0.4">
      <c r="A171" s="85" t="s">
        <v>62</v>
      </c>
      <c r="B171" s="35">
        <v>0.11999</v>
      </c>
      <c r="C171" s="35">
        <v>0.11999</v>
      </c>
      <c r="D171" s="35">
        <v>0.11999</v>
      </c>
      <c r="E171" s="35">
        <v>0.11998557575757576</v>
      </c>
      <c r="F171" s="35">
        <v>0.11997552193645991</v>
      </c>
      <c r="G171" s="35">
        <v>0.11991954614220877</v>
      </c>
      <c r="H171" s="35">
        <v>0.11986357034795764</v>
      </c>
      <c r="I171" s="35">
        <v>0.1198075945537065</v>
      </c>
      <c r="J171" s="35">
        <v>0.11975161875945536</v>
      </c>
      <c r="K171" s="35">
        <v>0.11969564296520423</v>
      </c>
      <c r="L171" s="35">
        <v>0.11963966717095309</v>
      </c>
      <c r="M171" s="35">
        <v>0.11964199697428139</v>
      </c>
      <c r="N171" s="35">
        <v>0.11971007564296519</v>
      </c>
      <c r="O171" s="35">
        <v>0.11977815431164901</v>
      </c>
      <c r="P171" s="35">
        <v>0.11984623298033283</v>
      </c>
      <c r="Q171" s="35">
        <v>0.11991431164901664</v>
      </c>
      <c r="R171" s="35">
        <v>0.11998239031770046</v>
      </c>
      <c r="S171" s="35">
        <v>0.12005046898638426</v>
      </c>
      <c r="T171" s="35">
        <v>0.1201302571860817</v>
      </c>
      <c r="U171" s="35">
        <v>0.12021195158850227</v>
      </c>
      <c r="V171" s="35">
        <v>0.12029364599092285</v>
      </c>
      <c r="W171" s="35">
        <v>0.12037534039334342</v>
      </c>
      <c r="X171" s="35">
        <v>0.12045703479576399</v>
      </c>
      <c r="Y171" s="35">
        <v>0.12053872919818456</v>
      </c>
      <c r="Z171" s="35">
        <v>0.12069318181818181</v>
      </c>
      <c r="AA171" s="35">
        <v>0.12106590909090909</v>
      </c>
      <c r="AB171" s="35">
        <v>0.12143863636363636</v>
      </c>
      <c r="AC171" s="35">
        <v>0.12181136363636363</v>
      </c>
      <c r="AD171" s="35">
        <v>0.12218409090909091</v>
      </c>
      <c r="AE171" s="35">
        <v>0.12255681818181818</v>
      </c>
      <c r="AF171" s="35">
        <v>0.12292954545454546</v>
      </c>
      <c r="AG171" s="35">
        <v>0.12383291981845689</v>
      </c>
      <c r="AH171" s="35">
        <v>0.12502202723146746</v>
      </c>
      <c r="AI171" s="35">
        <v>0.12621113464447806</v>
      </c>
      <c r="AJ171" s="35">
        <v>0.12740024205748865</v>
      </c>
      <c r="AK171" s="35">
        <v>0.12858934947049924</v>
      </c>
      <c r="AL171" s="35">
        <v>0.12977845688350984</v>
      </c>
      <c r="AM171" s="35">
        <v>0.1310243267776097</v>
      </c>
      <c r="AN171" s="35">
        <v>0.13363249621785173</v>
      </c>
      <c r="AO171" s="35">
        <v>0.13624066565809378</v>
      </c>
      <c r="AP171" s="35">
        <v>0.13884883509833584</v>
      </c>
      <c r="AQ171" s="35">
        <v>0.1414570045385779</v>
      </c>
      <c r="AR171" s="35">
        <v>0.14406517397881996</v>
      </c>
      <c r="AS171" s="35">
        <v>0.14667334341906199</v>
      </c>
      <c r="AT171" s="35">
        <v>0.14967672727272724</v>
      </c>
      <c r="AU171" s="35">
        <v>0.15320399999999998</v>
      </c>
      <c r="AV171" s="35">
        <v>0.156944</v>
      </c>
      <c r="AW171" s="35">
        <v>0.16077</v>
      </c>
      <c r="AX171" s="35">
        <v>0.16476999999999997</v>
      </c>
      <c r="AY171" s="35">
        <v>0.16880180722891566</v>
      </c>
      <c r="AZ171" s="35">
        <v>0.17286807228915665</v>
      </c>
      <c r="BA171" s="35">
        <v>0.17113006060606059</v>
      </c>
      <c r="BB171" s="35">
        <v>0.16807878787878786</v>
      </c>
      <c r="BC171" s="35">
        <v>0.16483636363636361</v>
      </c>
      <c r="BD171" s="35">
        <v>0.16132606060606058</v>
      </c>
      <c r="BE171" s="35">
        <v>0.15756848484848482</v>
      </c>
      <c r="BF171" s="35">
        <v>0.15226599999999998</v>
      </c>
      <c r="BG171" s="35">
        <v>0.14599783132530117</v>
      </c>
      <c r="BH171" s="35">
        <v>0.13712433734939758</v>
      </c>
      <c r="BI171" s="35">
        <v>0.12474533333333331</v>
      </c>
      <c r="BJ171" s="35">
        <v>0.10961199999999996</v>
      </c>
      <c r="BK171" s="35">
        <v>8.3156060606060539E-2</v>
      </c>
      <c r="BL171" s="35">
        <v>5.3415606060605983E-2</v>
      </c>
      <c r="BM171" s="35">
        <v>1.7514090909090833E-2</v>
      </c>
      <c r="BN171" s="35">
        <v>2.2157719818181772E-3</v>
      </c>
      <c r="BO171" s="35">
        <v>8.9988345454540455E-5</v>
      </c>
      <c r="BP171" s="35">
        <v>2.4938655421686723E-6</v>
      </c>
      <c r="BQ171" s="35">
        <v>6.3477363636363635E-7</v>
      </c>
      <c r="BR171" s="35">
        <v>4.2458575757575755E-7</v>
      </c>
      <c r="BS171" s="35">
        <v>2.8163151515151514E-7</v>
      </c>
      <c r="BT171" s="35">
        <v>1.7487999999999999E-7</v>
      </c>
      <c r="CD171" s="85" t="s">
        <v>62</v>
      </c>
      <c r="CE171" s="35">
        <v>0.11999</v>
      </c>
      <c r="CF171" s="35">
        <v>0.11999</v>
      </c>
      <c r="CG171" s="35">
        <v>0.11999</v>
      </c>
      <c r="CH171" s="35">
        <v>0.11998557575757576</v>
      </c>
      <c r="CI171" s="35">
        <v>0.11997552193645991</v>
      </c>
      <c r="CJ171" s="35">
        <v>0.11991954614220877</v>
      </c>
      <c r="CK171" s="35">
        <v>0.11986357034795764</v>
      </c>
      <c r="CL171" s="35">
        <v>0.1198075945537065</v>
      </c>
      <c r="CM171" s="35">
        <v>0.11975161875945536</v>
      </c>
      <c r="CN171" s="35">
        <v>0.11969564296520423</v>
      </c>
      <c r="CO171" s="35">
        <v>0.11963966717095309</v>
      </c>
      <c r="CP171" s="35">
        <v>0.11964199697428139</v>
      </c>
      <c r="CQ171" s="35">
        <v>0.11971007564296519</v>
      </c>
      <c r="CR171" s="35">
        <v>0.11977815431164901</v>
      </c>
      <c r="CS171" s="35">
        <v>0.11984623298033283</v>
      </c>
      <c r="CT171" s="35">
        <v>0.11991431164901664</v>
      </c>
      <c r="CU171" s="35">
        <v>0.11998239031770046</v>
      </c>
      <c r="CV171" s="35">
        <v>0.12005046898638426</v>
      </c>
      <c r="CW171" s="35">
        <v>0.1201302571860817</v>
      </c>
      <c r="CX171" s="35">
        <v>0.12021195158850227</v>
      </c>
      <c r="CY171" s="35">
        <v>0.12029364599092285</v>
      </c>
      <c r="CZ171" s="35">
        <v>0.12037534039334342</v>
      </c>
      <c r="DA171" s="35">
        <v>0.12045703479576399</v>
      </c>
      <c r="DB171" s="35">
        <v>0.12053872919818456</v>
      </c>
      <c r="DC171" s="35">
        <v>0.12069318181818181</v>
      </c>
      <c r="DD171" s="35">
        <v>0.12106590909090909</v>
      </c>
      <c r="DE171" s="35">
        <v>0.12143863636363636</v>
      </c>
      <c r="DF171" s="35">
        <v>0.12181136363636363</v>
      </c>
      <c r="DG171" s="35">
        <v>0.12218409090909091</v>
      </c>
      <c r="DH171" s="35">
        <v>0.12255681818181818</v>
      </c>
      <c r="DI171" s="35">
        <v>0.12292954545454546</v>
      </c>
      <c r="DJ171" s="35">
        <v>0.12383291981845689</v>
      </c>
      <c r="DK171" s="35">
        <v>0.12502202723146746</v>
      </c>
      <c r="DL171" s="35">
        <v>0.12621113464447806</v>
      </c>
      <c r="DM171" s="35">
        <v>0.12740024205748865</v>
      </c>
      <c r="DN171" s="35">
        <v>0.12858934947049924</v>
      </c>
      <c r="DO171" s="35">
        <v>0.12977845688350984</v>
      </c>
      <c r="DP171" s="35">
        <v>0.1310243267776097</v>
      </c>
      <c r="DQ171" s="35">
        <v>0.13363249621785173</v>
      </c>
      <c r="DR171" s="35">
        <v>0.13624066565809378</v>
      </c>
      <c r="DS171" s="35">
        <v>0.13884883509833584</v>
      </c>
      <c r="DT171" s="35">
        <v>0.1414570045385779</v>
      </c>
      <c r="DU171" s="35">
        <v>0.14406517397881996</v>
      </c>
      <c r="DV171" s="35">
        <v>0.14667334341906199</v>
      </c>
      <c r="DW171" s="35">
        <v>0.14967672727272724</v>
      </c>
      <c r="DX171" s="35">
        <v>0.15320399999999998</v>
      </c>
      <c r="DY171" s="35">
        <v>0.156944</v>
      </c>
      <c r="DZ171" s="35">
        <v>0.16077</v>
      </c>
      <c r="EA171" s="35">
        <v>0.16476999999999997</v>
      </c>
      <c r="EB171" s="35">
        <v>0.16880180722891566</v>
      </c>
      <c r="EC171" s="35">
        <v>0.17286807228915665</v>
      </c>
      <c r="ED171" s="35">
        <v>0.17113006060606059</v>
      </c>
      <c r="EE171" s="35">
        <v>0.16807878787878786</v>
      </c>
      <c r="EF171" s="35">
        <v>0.16483636363636361</v>
      </c>
      <c r="EG171" s="35">
        <v>0.16132606060606058</v>
      </c>
      <c r="EH171" s="35">
        <v>0.15756848484848482</v>
      </c>
      <c r="EI171" s="35">
        <v>0.15226599999999998</v>
      </c>
      <c r="EJ171" s="35">
        <v>0.14599783132530117</v>
      </c>
      <c r="EK171" s="35">
        <v>0.13712433734939758</v>
      </c>
      <c r="EL171" s="35">
        <v>0.12474533333333331</v>
      </c>
      <c r="EM171" s="35">
        <v>0.10961199999999996</v>
      </c>
      <c r="EN171" s="35">
        <v>8.3156060606060539E-2</v>
      </c>
      <c r="EO171" s="35">
        <v>5.3415606060605983E-2</v>
      </c>
      <c r="EP171" s="35">
        <v>1.7514090909090833E-2</v>
      </c>
      <c r="EQ171" s="35">
        <v>2.2157719818181772E-3</v>
      </c>
      <c r="ER171" s="35">
        <v>8.9988345454540455E-5</v>
      </c>
      <c r="ES171" s="35">
        <v>2.4938655421686723E-6</v>
      </c>
      <c r="ET171" s="35">
        <v>6.3477363636363635E-7</v>
      </c>
      <c r="EU171" s="35">
        <v>4.2458575757575755E-7</v>
      </c>
      <c r="EV171" s="35">
        <v>2.8163151515151514E-7</v>
      </c>
      <c r="EW171" s="35">
        <v>1.7487999999999999E-7</v>
      </c>
    </row>
    <row r="172" spans="1:153" ht="9.9499999999999993" customHeight="1" thickBot="1" x14ac:dyDescent="0.4">
      <c r="A172" s="85" t="s">
        <v>51</v>
      </c>
      <c r="B172" s="35">
        <v>1.7923539393939401E-6</v>
      </c>
      <c r="C172" s="35">
        <v>2.4442436363636373E-6</v>
      </c>
      <c r="D172" s="35">
        <v>3.2675163636363646E-6</v>
      </c>
      <c r="E172" s="35">
        <v>4.3535890909090927E-6</v>
      </c>
      <c r="F172" s="35">
        <v>7.0558496217851968E-6</v>
      </c>
      <c r="G172" s="35">
        <v>2.7226469894099864E-5</v>
      </c>
      <c r="H172" s="35">
        <v>4.739709016641453E-5</v>
      </c>
      <c r="I172" s="35">
        <v>6.7567710438729207E-5</v>
      </c>
      <c r="J172" s="35">
        <v>8.7738330711043856E-5</v>
      </c>
      <c r="K172" s="35">
        <v>1.0790895098335853E-4</v>
      </c>
      <c r="L172" s="35">
        <v>1.2807957125567318E-4</v>
      </c>
      <c r="M172" s="35">
        <v>1.2918846338880486E-4</v>
      </c>
      <c r="N172" s="35">
        <v>1.0880221527987899E-4</v>
      </c>
      <c r="O172" s="35">
        <v>8.8415967170953107E-5</v>
      </c>
      <c r="P172" s="35">
        <v>6.8029719062027229E-5</v>
      </c>
      <c r="Q172" s="35">
        <v>4.764347095310135E-5</v>
      </c>
      <c r="R172" s="35">
        <v>2.7257222844175459E-5</v>
      </c>
      <c r="S172" s="35">
        <v>6.8709747352495938E-6</v>
      </c>
      <c r="T172" s="35">
        <v>4.308870650529501E-6</v>
      </c>
      <c r="U172" s="35">
        <v>4.6483714069591531E-6</v>
      </c>
      <c r="V172" s="35">
        <v>4.9878721633888051E-6</v>
      </c>
      <c r="W172" s="35">
        <v>5.3273729198184572E-6</v>
      </c>
      <c r="X172" s="35">
        <v>5.6668736762481092E-6</v>
      </c>
      <c r="Y172" s="35">
        <v>6.0063744326777612E-6</v>
      </c>
      <c r="Z172" s="35">
        <v>6.3493825757575758E-6</v>
      </c>
      <c r="AA172" s="35">
        <v>6.7029128787878789E-6</v>
      </c>
      <c r="AB172" s="35">
        <v>7.0564431818181819E-6</v>
      </c>
      <c r="AC172" s="35">
        <v>7.4099734848484849E-6</v>
      </c>
      <c r="AD172" s="35">
        <v>7.7635037878787879E-6</v>
      </c>
      <c r="AE172" s="35">
        <v>8.1170340909090918E-6</v>
      </c>
      <c r="AF172" s="35">
        <v>8.470564393939394E-6</v>
      </c>
      <c r="AG172" s="35">
        <v>8.9209422087745847E-6</v>
      </c>
      <c r="AH172" s="35">
        <v>9.423468683812405E-6</v>
      </c>
      <c r="AI172" s="35">
        <v>9.925995158850227E-6</v>
      </c>
      <c r="AJ172" s="35">
        <v>1.0428521633888047E-5</v>
      </c>
      <c r="AK172" s="35">
        <v>1.0931048108925869E-5</v>
      </c>
      <c r="AL172" s="35">
        <v>1.1433574583963691E-5</v>
      </c>
      <c r="AM172" s="35">
        <v>1.1958777609682298E-5</v>
      </c>
      <c r="AN172" s="35">
        <v>1.3028217851739786E-5</v>
      </c>
      <c r="AO172" s="35">
        <v>1.4097658093797273E-5</v>
      </c>
      <c r="AP172" s="35">
        <v>1.5167098335854761E-5</v>
      </c>
      <c r="AQ172" s="35">
        <v>1.623653857791225E-5</v>
      </c>
      <c r="AR172" s="35">
        <v>1.7305978819969736E-5</v>
      </c>
      <c r="AS172" s="35">
        <v>1.8375419062027226E-5</v>
      </c>
      <c r="AT172" s="35">
        <v>1.9748315151515142E-5</v>
      </c>
      <c r="AU172" s="35">
        <v>2.1523466666666658E-5</v>
      </c>
      <c r="AV172" s="35">
        <v>2.3624799999999991E-5</v>
      </c>
      <c r="AW172" s="35">
        <v>2.5883921212121199E-5</v>
      </c>
      <c r="AX172" s="35">
        <v>2.8583315151515138E-5</v>
      </c>
      <c r="AY172" s="35">
        <v>3.1564638554216859E-5</v>
      </c>
      <c r="AZ172" s="35">
        <v>3.4851385542168688E-5</v>
      </c>
      <c r="BA172" s="35">
        <v>3.6865824242424252E-5</v>
      </c>
      <c r="BB172" s="35">
        <v>3.8672478787878801E-5</v>
      </c>
      <c r="BC172" s="35">
        <v>4.0828236363636376E-5</v>
      </c>
      <c r="BD172" s="35">
        <v>4.3163945454545471E-5</v>
      </c>
      <c r="BE172" s="35">
        <v>4.5665763636363647E-5</v>
      </c>
      <c r="BF172" s="35">
        <v>4.8011509090909103E-5</v>
      </c>
      <c r="BG172" s="35">
        <v>5.0086867469879526E-5</v>
      </c>
      <c r="BH172" s="35">
        <v>5.1286265060240971E-5</v>
      </c>
      <c r="BI172" s="35">
        <v>5.0750678787878784E-5</v>
      </c>
      <c r="BJ172" s="35">
        <v>4.8851890909090902E-5</v>
      </c>
      <c r="BK172" s="35">
        <v>3.9781199999999978E-5</v>
      </c>
      <c r="BL172" s="35">
        <v>2.7749221818181774E-5</v>
      </c>
      <c r="BM172" s="35">
        <v>9.3077672727272302E-6</v>
      </c>
      <c r="BN172" s="35">
        <v>1.3347966357575728E-6</v>
      </c>
      <c r="BO172" s="35">
        <v>5.4791120606057436E-8</v>
      </c>
      <c r="BP172" s="35">
        <v>1.865438795180721E-9</v>
      </c>
      <c r="BQ172" s="35">
        <v>5.6344090909090906E-10</v>
      </c>
      <c r="BR172" s="35">
        <v>4.1727727272727276E-10</v>
      </c>
      <c r="BS172" s="35">
        <v>3.0785242424242423E-10</v>
      </c>
      <c r="BT172" s="35">
        <v>2.1820999999999999E-10</v>
      </c>
      <c r="CD172" s="85" t="s">
        <v>51</v>
      </c>
      <c r="CE172" s="35">
        <v>1.7923539393939401E-6</v>
      </c>
      <c r="CF172" s="35">
        <v>2.4442436363636373E-6</v>
      </c>
      <c r="CG172" s="35">
        <v>3.2675163636363646E-6</v>
      </c>
      <c r="CH172" s="35">
        <v>4.3535890909090927E-6</v>
      </c>
      <c r="CI172" s="35">
        <v>7.0558496217851968E-6</v>
      </c>
      <c r="CJ172" s="35">
        <v>2.7226469894099864E-5</v>
      </c>
      <c r="CK172" s="35">
        <v>4.739709016641453E-5</v>
      </c>
      <c r="CL172" s="35">
        <v>6.7567710438729207E-5</v>
      </c>
      <c r="CM172" s="35">
        <v>8.7738330711043856E-5</v>
      </c>
      <c r="CN172" s="35">
        <v>1.0790895098335853E-4</v>
      </c>
      <c r="CO172" s="35">
        <v>1.2807957125567318E-4</v>
      </c>
      <c r="CP172" s="35">
        <v>1.2918846338880486E-4</v>
      </c>
      <c r="CQ172" s="35">
        <v>1.0880221527987899E-4</v>
      </c>
      <c r="CR172" s="35">
        <v>8.8415967170953107E-5</v>
      </c>
      <c r="CS172" s="35">
        <v>6.8029719062027229E-5</v>
      </c>
      <c r="CT172" s="35">
        <v>4.764347095310135E-5</v>
      </c>
      <c r="CU172" s="35">
        <v>2.7257222844175459E-5</v>
      </c>
      <c r="CV172" s="35">
        <v>6.8709747352495938E-6</v>
      </c>
      <c r="CW172" s="35">
        <v>4.308870650529501E-6</v>
      </c>
      <c r="CX172" s="35">
        <v>4.6483714069591531E-6</v>
      </c>
      <c r="CY172" s="35">
        <v>4.9878721633888051E-6</v>
      </c>
      <c r="CZ172" s="35">
        <v>5.3273729198184572E-6</v>
      </c>
      <c r="DA172" s="35">
        <v>5.6668736762481092E-6</v>
      </c>
      <c r="DB172" s="35">
        <v>6.0063744326777612E-6</v>
      </c>
      <c r="DC172" s="35">
        <v>6.3493825757575758E-6</v>
      </c>
      <c r="DD172" s="35">
        <v>6.7029128787878789E-6</v>
      </c>
      <c r="DE172" s="35">
        <v>7.0564431818181819E-6</v>
      </c>
      <c r="DF172" s="35">
        <v>7.4099734848484849E-6</v>
      </c>
      <c r="DG172" s="35">
        <v>7.7635037878787879E-6</v>
      </c>
      <c r="DH172" s="35">
        <v>8.1170340909090918E-6</v>
      </c>
      <c r="DI172" s="35">
        <v>8.470564393939394E-6</v>
      </c>
      <c r="DJ172" s="35">
        <v>8.9209422087745847E-6</v>
      </c>
      <c r="DK172" s="35">
        <v>9.423468683812405E-6</v>
      </c>
      <c r="DL172" s="35">
        <v>9.925995158850227E-6</v>
      </c>
      <c r="DM172" s="35">
        <v>1.0428521633888047E-5</v>
      </c>
      <c r="DN172" s="35">
        <v>1.0931048108925869E-5</v>
      </c>
      <c r="DO172" s="35">
        <v>1.1433574583963691E-5</v>
      </c>
      <c r="DP172" s="35">
        <v>1.1958777609682298E-5</v>
      </c>
      <c r="DQ172" s="35">
        <v>1.3028217851739786E-5</v>
      </c>
      <c r="DR172" s="35">
        <v>1.4097658093797273E-5</v>
      </c>
      <c r="DS172" s="35">
        <v>1.5167098335854761E-5</v>
      </c>
      <c r="DT172" s="35">
        <v>1.623653857791225E-5</v>
      </c>
      <c r="DU172" s="35">
        <v>1.7305978819969736E-5</v>
      </c>
      <c r="DV172" s="35">
        <v>1.8375419062027226E-5</v>
      </c>
      <c r="DW172" s="35">
        <v>1.9748315151515142E-5</v>
      </c>
      <c r="DX172" s="35">
        <v>2.1523466666666658E-5</v>
      </c>
      <c r="DY172" s="35">
        <v>2.3624799999999991E-5</v>
      </c>
      <c r="DZ172" s="35">
        <v>2.5883921212121199E-5</v>
      </c>
      <c r="EA172" s="35">
        <v>2.8583315151515138E-5</v>
      </c>
      <c r="EB172" s="35">
        <v>3.1564638554216859E-5</v>
      </c>
      <c r="EC172" s="35">
        <v>3.4851385542168688E-5</v>
      </c>
      <c r="ED172" s="35">
        <v>3.6865824242424252E-5</v>
      </c>
      <c r="EE172" s="35">
        <v>3.8672478787878801E-5</v>
      </c>
      <c r="EF172" s="35">
        <v>4.0828236363636376E-5</v>
      </c>
      <c r="EG172" s="35">
        <v>4.3163945454545471E-5</v>
      </c>
      <c r="EH172" s="35">
        <v>4.5665763636363647E-5</v>
      </c>
      <c r="EI172" s="35">
        <v>4.8011509090909103E-5</v>
      </c>
      <c r="EJ172" s="35">
        <v>5.0086867469879526E-5</v>
      </c>
      <c r="EK172" s="35">
        <v>5.1286265060240971E-5</v>
      </c>
      <c r="EL172" s="35">
        <v>5.0750678787878784E-5</v>
      </c>
      <c r="EM172" s="35">
        <v>4.8851890909090902E-5</v>
      </c>
      <c r="EN172" s="35">
        <v>3.9781199999999978E-5</v>
      </c>
      <c r="EO172" s="35">
        <v>2.7749221818181774E-5</v>
      </c>
      <c r="EP172" s="35">
        <v>9.3077672727272302E-6</v>
      </c>
      <c r="EQ172" s="35">
        <v>1.3347966357575728E-6</v>
      </c>
      <c r="ER172" s="35">
        <v>5.4791120606057436E-8</v>
      </c>
      <c r="ES172" s="35">
        <v>1.865438795180721E-9</v>
      </c>
      <c r="ET172" s="35">
        <v>5.6344090909090906E-10</v>
      </c>
      <c r="EU172" s="35">
        <v>4.1727727272727276E-10</v>
      </c>
      <c r="EV172" s="35">
        <v>3.0785242424242423E-10</v>
      </c>
      <c r="EW172" s="35">
        <v>2.1820999999999999E-10</v>
      </c>
    </row>
    <row r="173" spans="1:153" ht="9.9499999999999993" customHeight="1" thickBot="1" x14ac:dyDescent="0.4">
      <c r="A173" s="85" t="s">
        <v>82</v>
      </c>
      <c r="B173" s="35">
        <v>3.9995751515151515E-2</v>
      </c>
      <c r="C173" s="35">
        <v>3.9994309090909091E-2</v>
      </c>
      <c r="D173" s="35">
        <v>3.9992490909090912E-2</v>
      </c>
      <c r="E173" s="35">
        <v>3.9990230303030304E-2</v>
      </c>
      <c r="F173" s="35">
        <v>3.9986741301059003E-2</v>
      </c>
      <c r="G173" s="35">
        <v>3.9971007564296522E-2</v>
      </c>
      <c r="H173" s="35">
        <v>3.9955273827534041E-2</v>
      </c>
      <c r="I173" s="35">
        <v>3.9939540090771559E-2</v>
      </c>
      <c r="J173" s="35">
        <v>3.9923806354009078E-2</v>
      </c>
      <c r="K173" s="35">
        <v>3.9908072617246597E-2</v>
      </c>
      <c r="L173" s="35">
        <v>3.9892338880484116E-2</v>
      </c>
      <c r="M173" s="35">
        <v>3.9889972768532532E-2</v>
      </c>
      <c r="N173" s="35">
        <v>3.9902680786686837E-2</v>
      </c>
      <c r="O173" s="35">
        <v>3.9915388804841148E-2</v>
      </c>
      <c r="P173" s="35">
        <v>3.992809682299546E-2</v>
      </c>
      <c r="Q173" s="35">
        <v>3.9940804841149771E-2</v>
      </c>
      <c r="R173" s="35">
        <v>3.9953512859304083E-2</v>
      </c>
      <c r="S173" s="35">
        <v>3.9966220877458394E-2</v>
      </c>
      <c r="T173" s="35">
        <v>3.9964747352496215E-2</v>
      </c>
      <c r="U173" s="35">
        <v>3.9960965204236004E-2</v>
      </c>
      <c r="V173" s="35">
        <v>3.9957183055975794E-2</v>
      </c>
      <c r="W173" s="35">
        <v>3.9953400907715583E-2</v>
      </c>
      <c r="X173" s="35">
        <v>3.9949618759455366E-2</v>
      </c>
      <c r="Y173" s="35">
        <v>3.9945836611195155E-2</v>
      </c>
      <c r="Z173" s="35">
        <v>3.9941825757575759E-2</v>
      </c>
      <c r="AA173" s="35">
        <v>3.9937128787878785E-2</v>
      </c>
      <c r="AB173" s="35">
        <v>3.9932431818181818E-2</v>
      </c>
      <c r="AC173" s="35">
        <v>3.9927734848484851E-2</v>
      </c>
      <c r="AD173" s="35">
        <v>3.9923037878787877E-2</v>
      </c>
      <c r="AE173" s="35">
        <v>3.991834090909091E-2</v>
      </c>
      <c r="AF173" s="35">
        <v>3.9913643939393943E-2</v>
      </c>
      <c r="AG173" s="35">
        <v>3.9907869894099848E-2</v>
      </c>
      <c r="AH173" s="35">
        <v>3.9901515885022693E-2</v>
      </c>
      <c r="AI173" s="35">
        <v>3.9895161875945537E-2</v>
      </c>
      <c r="AJ173" s="35">
        <v>3.9888807866868381E-2</v>
      </c>
      <c r="AK173" s="35">
        <v>3.9882453857791225E-2</v>
      </c>
      <c r="AL173" s="35">
        <v>3.9876099848714069E-2</v>
      </c>
      <c r="AM173" s="35">
        <v>3.9869618759455376E-2</v>
      </c>
      <c r="AN173" s="35">
        <v>3.9860087745839642E-2</v>
      </c>
      <c r="AO173" s="35">
        <v>3.9850556732223909E-2</v>
      </c>
      <c r="AP173" s="35">
        <v>3.9841025718608175E-2</v>
      </c>
      <c r="AQ173" s="35">
        <v>3.9831494704992441E-2</v>
      </c>
      <c r="AR173" s="35">
        <v>3.9821963691376701E-2</v>
      </c>
      <c r="AS173" s="35">
        <v>3.9812432677760967E-2</v>
      </c>
      <c r="AT173" s="35">
        <v>3.9801266666666668E-2</v>
      </c>
      <c r="AU173" s="35">
        <v>3.9787933333333338E-2</v>
      </c>
      <c r="AV173" s="35">
        <v>3.9773181818181819E-2</v>
      </c>
      <c r="AW173" s="35">
        <v>3.9757715151515147E-2</v>
      </c>
      <c r="AX173" s="35">
        <v>3.9740139393939396E-2</v>
      </c>
      <c r="AY173" s="35">
        <v>3.9717120481927715E-2</v>
      </c>
      <c r="AZ173" s="35">
        <v>3.9688204819277109E-2</v>
      </c>
      <c r="BA173" s="35">
        <v>3.0195848484848437E-2</v>
      </c>
      <c r="BB173" s="35">
        <v>1.9532715151515122E-2</v>
      </c>
      <c r="BC173" s="35">
        <v>1.3295745454545427E-2</v>
      </c>
      <c r="BD173" s="35">
        <v>8.7195612121211998E-3</v>
      </c>
      <c r="BE173" s="35">
        <v>5.6764096969696837E-3</v>
      </c>
      <c r="BF173" s="35">
        <v>3.9143199999999928E-3</v>
      </c>
      <c r="BG173" s="35">
        <v>2.5064144578313217E-3</v>
      </c>
      <c r="BH173" s="35">
        <v>1.6755710843373471E-3</v>
      </c>
      <c r="BI173" s="35">
        <v>1.057602909090908E-3</v>
      </c>
      <c r="BJ173" s="35">
        <v>6.0689381818181706E-4</v>
      </c>
      <c r="BK173" s="35">
        <v>3.462533939393934E-4</v>
      </c>
      <c r="BL173" s="35">
        <v>1.4172853333333313E-4</v>
      </c>
      <c r="BM173" s="35">
        <v>4.3415199999999787E-5</v>
      </c>
      <c r="BN173" s="35">
        <v>3.1995191630302964E-6</v>
      </c>
      <c r="BO173" s="35">
        <v>1.2823910242423525E-7</v>
      </c>
      <c r="BP173" s="35">
        <v>2.6123202409638529E-9</v>
      </c>
      <c r="BQ173" s="35">
        <v>5.2378727272727274E-10</v>
      </c>
      <c r="BR173" s="35">
        <v>3.0821151515151518E-10</v>
      </c>
      <c r="BS173" s="35">
        <v>1.7744854545454546E-10</v>
      </c>
      <c r="BT173" s="35">
        <v>9.2354000000000005E-11</v>
      </c>
      <c r="CD173" s="85" t="s">
        <v>82</v>
      </c>
      <c r="CE173" s="35">
        <v>3.9995751515151515E-2</v>
      </c>
      <c r="CF173" s="35">
        <v>3.9994309090909091E-2</v>
      </c>
      <c r="CG173" s="35">
        <v>3.9992490909090912E-2</v>
      </c>
      <c r="CH173" s="35">
        <v>3.9990230303030304E-2</v>
      </c>
      <c r="CI173" s="35">
        <v>3.9986741301059003E-2</v>
      </c>
      <c r="CJ173" s="35">
        <v>3.9971007564296522E-2</v>
      </c>
      <c r="CK173" s="35">
        <v>3.9955273827534041E-2</v>
      </c>
      <c r="CL173" s="35">
        <v>3.9939540090771559E-2</v>
      </c>
      <c r="CM173" s="35">
        <v>3.9923806354009078E-2</v>
      </c>
      <c r="CN173" s="35">
        <v>3.9908072617246597E-2</v>
      </c>
      <c r="CO173" s="35">
        <v>3.9892338880484116E-2</v>
      </c>
      <c r="CP173" s="35">
        <v>3.9889972768532532E-2</v>
      </c>
      <c r="CQ173" s="35">
        <v>3.9902680786686837E-2</v>
      </c>
      <c r="CR173" s="35">
        <v>3.9915388804841148E-2</v>
      </c>
      <c r="CS173" s="35">
        <v>3.992809682299546E-2</v>
      </c>
      <c r="CT173" s="35">
        <v>3.9940804841149771E-2</v>
      </c>
      <c r="CU173" s="35">
        <v>3.9953512859304083E-2</v>
      </c>
      <c r="CV173" s="35">
        <v>3.9966220877458394E-2</v>
      </c>
      <c r="CW173" s="35">
        <v>3.9964747352496215E-2</v>
      </c>
      <c r="CX173" s="35">
        <v>3.9960965204236004E-2</v>
      </c>
      <c r="CY173" s="35">
        <v>3.9957183055975794E-2</v>
      </c>
      <c r="CZ173" s="35">
        <v>3.9953400907715583E-2</v>
      </c>
      <c r="DA173" s="35">
        <v>3.9949618759455366E-2</v>
      </c>
      <c r="DB173" s="35">
        <v>3.9945836611195155E-2</v>
      </c>
      <c r="DC173" s="35">
        <v>3.9941825757575759E-2</v>
      </c>
      <c r="DD173" s="35">
        <v>3.9937128787878785E-2</v>
      </c>
      <c r="DE173" s="35">
        <v>3.9932431818181818E-2</v>
      </c>
      <c r="DF173" s="35">
        <v>3.9927734848484851E-2</v>
      </c>
      <c r="DG173" s="35">
        <v>3.9923037878787877E-2</v>
      </c>
      <c r="DH173" s="35">
        <v>3.991834090909091E-2</v>
      </c>
      <c r="DI173" s="35">
        <v>3.9913643939393943E-2</v>
      </c>
      <c r="DJ173" s="35">
        <v>3.9907869894099848E-2</v>
      </c>
      <c r="DK173" s="35">
        <v>3.9901515885022693E-2</v>
      </c>
      <c r="DL173" s="35">
        <v>3.9895161875945537E-2</v>
      </c>
      <c r="DM173" s="35">
        <v>3.9888807866868381E-2</v>
      </c>
      <c r="DN173" s="35">
        <v>3.9882453857791225E-2</v>
      </c>
      <c r="DO173" s="35">
        <v>3.9876099848714069E-2</v>
      </c>
      <c r="DP173" s="35">
        <v>3.9869618759455376E-2</v>
      </c>
      <c r="DQ173" s="35">
        <v>3.9860087745839642E-2</v>
      </c>
      <c r="DR173" s="35">
        <v>3.9850556732223909E-2</v>
      </c>
      <c r="DS173" s="35">
        <v>3.9841025718608175E-2</v>
      </c>
      <c r="DT173" s="35">
        <v>3.9831494704992441E-2</v>
      </c>
      <c r="DU173" s="35">
        <v>3.9821963691376701E-2</v>
      </c>
      <c r="DV173" s="35">
        <v>3.9812432677760967E-2</v>
      </c>
      <c r="DW173" s="35">
        <v>3.9801266666666668E-2</v>
      </c>
      <c r="DX173" s="35">
        <v>3.9787933333333338E-2</v>
      </c>
      <c r="DY173" s="35">
        <v>3.9773181818181819E-2</v>
      </c>
      <c r="DZ173" s="35">
        <v>3.9757715151515147E-2</v>
      </c>
      <c r="EA173" s="35">
        <v>3.9740139393939396E-2</v>
      </c>
      <c r="EB173" s="35">
        <v>3.9717120481927715E-2</v>
      </c>
      <c r="EC173" s="35">
        <v>3.9688204819277109E-2</v>
      </c>
      <c r="ED173" s="35">
        <v>3.0195848484848437E-2</v>
      </c>
      <c r="EE173" s="35">
        <v>1.9532715151515122E-2</v>
      </c>
      <c r="EF173" s="35">
        <v>1.3295745454545427E-2</v>
      </c>
      <c r="EG173" s="35">
        <v>8.7195612121211998E-3</v>
      </c>
      <c r="EH173" s="35">
        <v>5.6764096969696837E-3</v>
      </c>
      <c r="EI173" s="35">
        <v>3.9143199999999928E-3</v>
      </c>
      <c r="EJ173" s="35">
        <v>2.5064144578313217E-3</v>
      </c>
      <c r="EK173" s="35">
        <v>1.6755710843373471E-3</v>
      </c>
      <c r="EL173" s="35">
        <v>1.057602909090908E-3</v>
      </c>
      <c r="EM173" s="35">
        <v>6.0689381818181706E-4</v>
      </c>
      <c r="EN173" s="35">
        <v>3.462533939393934E-4</v>
      </c>
      <c r="EO173" s="35">
        <v>1.4172853333333313E-4</v>
      </c>
      <c r="EP173" s="35">
        <v>4.3415199999999787E-5</v>
      </c>
      <c r="EQ173" s="35">
        <v>3.1995191630302964E-6</v>
      </c>
      <c r="ER173" s="35">
        <v>1.2823910242423525E-7</v>
      </c>
      <c r="ES173" s="35">
        <v>2.6123202409638529E-9</v>
      </c>
      <c r="ET173" s="35">
        <v>5.2378727272727274E-10</v>
      </c>
      <c r="EU173" s="35">
        <v>3.0821151515151518E-10</v>
      </c>
      <c r="EV173" s="35">
        <v>1.7744854545454546E-10</v>
      </c>
      <c r="EW173" s="35">
        <v>9.2354000000000005E-11</v>
      </c>
    </row>
    <row r="174" spans="1:153" ht="9.9499999999999993" customHeight="1" thickBot="1" x14ac:dyDescent="0.4">
      <c r="A174" s="85" t="s">
        <v>57</v>
      </c>
      <c r="B174" s="35">
        <v>8.355136969696973E-6</v>
      </c>
      <c r="C174" s="35">
        <v>1.1207033939393943E-5</v>
      </c>
      <c r="D174" s="35">
        <v>1.4762912727272731E-5</v>
      </c>
      <c r="E174" s="35">
        <v>1.9378309090909097E-5</v>
      </c>
      <c r="F174" s="35">
        <v>2.6491807866868418E-5</v>
      </c>
      <c r="G174" s="35">
        <v>5.7826906202723177E-5</v>
      </c>
      <c r="H174" s="35">
        <v>8.9162004538577926E-5</v>
      </c>
      <c r="I174" s="35">
        <v>1.204971028744327E-4</v>
      </c>
      <c r="J174" s="35">
        <v>1.5183220121028744E-4</v>
      </c>
      <c r="K174" s="35">
        <v>1.8316729954614221E-4</v>
      </c>
      <c r="L174" s="35">
        <v>2.1450239788199695E-4</v>
      </c>
      <c r="M174" s="35">
        <v>2.1916723600605146E-4</v>
      </c>
      <c r="N174" s="35">
        <v>1.9375709984871409E-4</v>
      </c>
      <c r="O174" s="35">
        <v>1.6834696369137669E-4</v>
      </c>
      <c r="P174" s="35">
        <v>1.4293682753403932E-4</v>
      </c>
      <c r="Q174" s="35">
        <v>1.1752669137670194E-4</v>
      </c>
      <c r="R174" s="35">
        <v>9.2116555219364567E-5</v>
      </c>
      <c r="S174" s="35">
        <v>6.6706419062027194E-5</v>
      </c>
      <c r="T174" s="35">
        <v>6.9692155824508336E-5</v>
      </c>
      <c r="U174" s="35">
        <v>7.7300476550680802E-5</v>
      </c>
      <c r="V174" s="35">
        <v>8.4908797276853255E-5</v>
      </c>
      <c r="W174" s="35">
        <v>9.2517118003025722E-5</v>
      </c>
      <c r="X174" s="35">
        <v>1.0012543872919819E-4</v>
      </c>
      <c r="Y174" s="35">
        <v>1.0773375945537065E-4</v>
      </c>
      <c r="Z174" s="35">
        <v>1.1583924242424242E-4</v>
      </c>
      <c r="AA174" s="35">
        <v>1.2543621212121213E-4</v>
      </c>
      <c r="AB174" s="35">
        <v>1.3503318181818183E-4</v>
      </c>
      <c r="AC174" s="35">
        <v>1.446301515151515E-4</v>
      </c>
      <c r="AD174" s="35">
        <v>1.542271212121212E-4</v>
      </c>
      <c r="AE174" s="35">
        <v>1.6382409090909091E-4</v>
      </c>
      <c r="AF174" s="35">
        <v>1.7342106060606061E-4</v>
      </c>
      <c r="AG174" s="35">
        <v>1.8492712556732223E-4</v>
      </c>
      <c r="AH174" s="35">
        <v>1.9746116490166414E-4</v>
      </c>
      <c r="AI174" s="35">
        <v>2.0999520423600605E-4</v>
      </c>
      <c r="AJ174" s="35">
        <v>2.2252924357034793E-4</v>
      </c>
      <c r="AK174" s="35">
        <v>2.3506328290468984E-4</v>
      </c>
      <c r="AL174" s="35">
        <v>2.4759732223903174E-4</v>
      </c>
      <c r="AM174" s="35">
        <v>2.604003479576399E-4</v>
      </c>
      <c r="AN174" s="35">
        <v>2.7965904689863837E-4</v>
      </c>
      <c r="AO174" s="35">
        <v>2.9891774583963685E-4</v>
      </c>
      <c r="AP174" s="35">
        <v>3.1817644478063538E-4</v>
      </c>
      <c r="AQ174" s="35">
        <v>3.3743514372163385E-4</v>
      </c>
      <c r="AR174" s="35">
        <v>3.5669384266263232E-4</v>
      </c>
      <c r="AS174" s="35">
        <v>3.7595254160363079E-4</v>
      </c>
      <c r="AT174" s="35">
        <v>3.9827939393939383E-4</v>
      </c>
      <c r="AU174" s="35">
        <v>4.2467333333333324E-4</v>
      </c>
      <c r="AV174" s="35">
        <v>4.5400763636363624E-4</v>
      </c>
      <c r="AW174" s="35">
        <v>4.8472593939393924E-4</v>
      </c>
      <c r="AX174" s="35">
        <v>5.1915624242424225E-4</v>
      </c>
      <c r="AY174" s="35">
        <v>5.5572506024096377E-4</v>
      </c>
      <c r="AZ174" s="35">
        <v>5.9461060240963875E-4</v>
      </c>
      <c r="BA174" s="35">
        <v>5.2716890909090873E-4</v>
      </c>
      <c r="BB174" s="35">
        <v>4.4013945454545426E-4</v>
      </c>
      <c r="BC174" s="35">
        <v>3.7143036363636333E-4</v>
      </c>
      <c r="BD174" s="35">
        <v>3.1344903030303009E-4</v>
      </c>
      <c r="BE174" s="35">
        <v>2.6537024242424221E-4</v>
      </c>
      <c r="BF174" s="35">
        <v>2.2637109090909075E-4</v>
      </c>
      <c r="BG174" s="35">
        <v>1.8995807228915651E-4</v>
      </c>
      <c r="BH174" s="35">
        <v>1.5790385542168665E-4</v>
      </c>
      <c r="BI174" s="35">
        <v>1.2692465454545448E-4</v>
      </c>
      <c r="BJ174" s="35">
        <v>9.6790109090909022E-5</v>
      </c>
      <c r="BK174" s="35">
        <v>6.5892266666666598E-5</v>
      </c>
      <c r="BL174" s="35">
        <v>3.651271757575752E-5</v>
      </c>
      <c r="BM174" s="35">
        <v>1.1669323636363578E-5</v>
      </c>
      <c r="BN174" s="35">
        <v>1.2492896757575731E-6</v>
      </c>
      <c r="BO174" s="35">
        <v>5.0748160606058E-8</v>
      </c>
      <c r="BP174" s="35">
        <v>1.4159110843373482E-9</v>
      </c>
      <c r="BQ174" s="35">
        <v>3.6638363636363639E-10</v>
      </c>
      <c r="BR174" s="35">
        <v>2.4786242424242421E-10</v>
      </c>
      <c r="BS174" s="35">
        <v>1.6656060606060607E-10</v>
      </c>
      <c r="BT174" s="35">
        <v>1.053E-10</v>
      </c>
      <c r="CD174" s="85" t="s">
        <v>57</v>
      </c>
      <c r="CE174" s="35">
        <v>8.355136969696973E-6</v>
      </c>
      <c r="CF174" s="35">
        <v>1.1207033939393943E-5</v>
      </c>
      <c r="CG174" s="35">
        <v>1.4762912727272731E-5</v>
      </c>
      <c r="CH174" s="35">
        <v>1.9378309090909097E-5</v>
      </c>
      <c r="CI174" s="35">
        <v>2.6491807866868418E-5</v>
      </c>
      <c r="CJ174" s="35">
        <v>5.7826906202723177E-5</v>
      </c>
      <c r="CK174" s="35">
        <v>8.9162004538577926E-5</v>
      </c>
      <c r="CL174" s="35">
        <v>1.204971028744327E-4</v>
      </c>
      <c r="CM174" s="35">
        <v>1.5183220121028744E-4</v>
      </c>
      <c r="CN174" s="35">
        <v>1.8316729954614221E-4</v>
      </c>
      <c r="CO174" s="35">
        <v>2.1450239788199695E-4</v>
      </c>
      <c r="CP174" s="35">
        <v>2.1916723600605146E-4</v>
      </c>
      <c r="CQ174" s="35">
        <v>1.9375709984871409E-4</v>
      </c>
      <c r="CR174" s="35">
        <v>1.6834696369137669E-4</v>
      </c>
      <c r="CS174" s="35">
        <v>1.4293682753403932E-4</v>
      </c>
      <c r="CT174" s="35">
        <v>1.1752669137670194E-4</v>
      </c>
      <c r="CU174" s="35">
        <v>9.2116555219364567E-5</v>
      </c>
      <c r="CV174" s="35">
        <v>6.6706419062027194E-5</v>
      </c>
      <c r="CW174" s="35">
        <v>6.9692155824508336E-5</v>
      </c>
      <c r="CX174" s="35">
        <v>7.7300476550680802E-5</v>
      </c>
      <c r="CY174" s="35">
        <v>8.4908797276853255E-5</v>
      </c>
      <c r="CZ174" s="35">
        <v>9.2517118003025722E-5</v>
      </c>
      <c r="DA174" s="35">
        <v>1.0012543872919819E-4</v>
      </c>
      <c r="DB174" s="35">
        <v>1.0773375945537065E-4</v>
      </c>
      <c r="DC174" s="35">
        <v>1.1583924242424242E-4</v>
      </c>
      <c r="DD174" s="35">
        <v>1.2543621212121213E-4</v>
      </c>
      <c r="DE174" s="35">
        <v>1.3503318181818183E-4</v>
      </c>
      <c r="DF174" s="35">
        <v>1.446301515151515E-4</v>
      </c>
      <c r="DG174" s="35">
        <v>1.542271212121212E-4</v>
      </c>
      <c r="DH174" s="35">
        <v>1.6382409090909091E-4</v>
      </c>
      <c r="DI174" s="35">
        <v>1.7342106060606061E-4</v>
      </c>
      <c r="DJ174" s="35">
        <v>1.8492712556732223E-4</v>
      </c>
      <c r="DK174" s="35">
        <v>1.9746116490166414E-4</v>
      </c>
      <c r="DL174" s="35">
        <v>2.0999520423600605E-4</v>
      </c>
      <c r="DM174" s="35">
        <v>2.2252924357034793E-4</v>
      </c>
      <c r="DN174" s="35">
        <v>2.3506328290468984E-4</v>
      </c>
      <c r="DO174" s="35">
        <v>2.4759732223903174E-4</v>
      </c>
      <c r="DP174" s="35">
        <v>2.604003479576399E-4</v>
      </c>
      <c r="DQ174" s="35">
        <v>2.7965904689863837E-4</v>
      </c>
      <c r="DR174" s="35">
        <v>2.9891774583963685E-4</v>
      </c>
      <c r="DS174" s="35">
        <v>3.1817644478063538E-4</v>
      </c>
      <c r="DT174" s="35">
        <v>3.3743514372163385E-4</v>
      </c>
      <c r="DU174" s="35">
        <v>3.5669384266263232E-4</v>
      </c>
      <c r="DV174" s="35">
        <v>3.7595254160363079E-4</v>
      </c>
      <c r="DW174" s="35">
        <v>3.9827939393939383E-4</v>
      </c>
      <c r="DX174" s="35">
        <v>4.2467333333333324E-4</v>
      </c>
      <c r="DY174" s="35">
        <v>4.5400763636363624E-4</v>
      </c>
      <c r="DZ174" s="35">
        <v>4.8472593939393924E-4</v>
      </c>
      <c r="EA174" s="35">
        <v>5.1915624242424225E-4</v>
      </c>
      <c r="EB174" s="35">
        <v>5.5572506024096377E-4</v>
      </c>
      <c r="EC174" s="35">
        <v>5.9461060240963875E-4</v>
      </c>
      <c r="ED174" s="35">
        <v>5.2716890909090873E-4</v>
      </c>
      <c r="EE174" s="35">
        <v>4.4013945454545426E-4</v>
      </c>
      <c r="EF174" s="35">
        <v>3.7143036363636333E-4</v>
      </c>
      <c r="EG174" s="35">
        <v>3.1344903030303009E-4</v>
      </c>
      <c r="EH174" s="35">
        <v>2.6537024242424221E-4</v>
      </c>
      <c r="EI174" s="35">
        <v>2.2637109090909075E-4</v>
      </c>
      <c r="EJ174" s="35">
        <v>1.8995807228915651E-4</v>
      </c>
      <c r="EK174" s="35">
        <v>1.5790385542168665E-4</v>
      </c>
      <c r="EL174" s="35">
        <v>1.2692465454545448E-4</v>
      </c>
      <c r="EM174" s="35">
        <v>9.6790109090909022E-5</v>
      </c>
      <c r="EN174" s="35">
        <v>6.5892266666666598E-5</v>
      </c>
      <c r="EO174" s="35">
        <v>3.651271757575752E-5</v>
      </c>
      <c r="EP174" s="35">
        <v>1.1669323636363578E-5</v>
      </c>
      <c r="EQ174" s="35">
        <v>1.2492896757575731E-6</v>
      </c>
      <c r="ER174" s="35">
        <v>5.0748160606058E-8</v>
      </c>
      <c r="ES174" s="35">
        <v>1.4159110843373482E-9</v>
      </c>
      <c r="ET174" s="35">
        <v>3.6638363636363639E-10</v>
      </c>
      <c r="EU174" s="35">
        <v>2.4786242424242421E-10</v>
      </c>
      <c r="EV174" s="35">
        <v>1.6656060606060607E-10</v>
      </c>
      <c r="EW174" s="35">
        <v>1.053E-10</v>
      </c>
    </row>
    <row r="175" spans="1:153" ht="9.9499999999999993" customHeight="1" thickBot="1" x14ac:dyDescent="0.4">
      <c r="A175" s="85" t="s">
        <v>82</v>
      </c>
      <c r="B175" s="35">
        <v>3.9995751515151515E-2</v>
      </c>
      <c r="C175" s="35">
        <v>3.9994309090909091E-2</v>
      </c>
      <c r="D175" s="35">
        <v>3.9992490909090912E-2</v>
      </c>
      <c r="E175" s="35">
        <v>3.9990230303030304E-2</v>
      </c>
      <c r="F175" s="35">
        <v>3.9986741301059003E-2</v>
      </c>
      <c r="G175" s="35">
        <v>3.9971007564296522E-2</v>
      </c>
      <c r="H175" s="35">
        <v>3.9955273827534041E-2</v>
      </c>
      <c r="I175" s="35">
        <v>3.9939540090771559E-2</v>
      </c>
      <c r="J175" s="35">
        <v>3.9923806354009078E-2</v>
      </c>
      <c r="K175" s="35">
        <v>3.9908072617246597E-2</v>
      </c>
      <c r="L175" s="35">
        <v>3.9892338880484116E-2</v>
      </c>
      <c r="M175" s="35">
        <v>3.9889972768532532E-2</v>
      </c>
      <c r="N175" s="35">
        <v>3.9902680786686837E-2</v>
      </c>
      <c r="O175" s="35">
        <v>3.9915388804841148E-2</v>
      </c>
      <c r="P175" s="35">
        <v>3.992809682299546E-2</v>
      </c>
      <c r="Q175" s="35">
        <v>3.9940804841149771E-2</v>
      </c>
      <c r="R175" s="35">
        <v>3.9953512859304083E-2</v>
      </c>
      <c r="S175" s="35">
        <v>3.9966220877458394E-2</v>
      </c>
      <c r="T175" s="35">
        <v>3.9964747352496215E-2</v>
      </c>
      <c r="U175" s="35">
        <v>3.9960965204236004E-2</v>
      </c>
      <c r="V175" s="35">
        <v>3.9957183055975794E-2</v>
      </c>
      <c r="W175" s="35">
        <v>3.9953400907715583E-2</v>
      </c>
      <c r="X175" s="35">
        <v>3.9949618759455366E-2</v>
      </c>
      <c r="Y175" s="35">
        <v>3.9945836611195155E-2</v>
      </c>
      <c r="Z175" s="35">
        <v>3.9941825757575759E-2</v>
      </c>
      <c r="AA175" s="35">
        <v>3.9937128787878785E-2</v>
      </c>
      <c r="AB175" s="35">
        <v>3.9932431818181818E-2</v>
      </c>
      <c r="AC175" s="35">
        <v>3.9927734848484851E-2</v>
      </c>
      <c r="AD175" s="35">
        <v>3.9923037878787877E-2</v>
      </c>
      <c r="AE175" s="35">
        <v>3.991834090909091E-2</v>
      </c>
      <c r="AF175" s="35">
        <v>3.9913643939393943E-2</v>
      </c>
      <c r="AG175" s="35">
        <v>3.9907869894099848E-2</v>
      </c>
      <c r="AH175" s="35">
        <v>3.9901515885022693E-2</v>
      </c>
      <c r="AI175" s="35">
        <v>3.9895161875945537E-2</v>
      </c>
      <c r="AJ175" s="35">
        <v>3.9888807866868381E-2</v>
      </c>
      <c r="AK175" s="35">
        <v>3.9882453857791225E-2</v>
      </c>
      <c r="AL175" s="35">
        <v>3.9876099848714069E-2</v>
      </c>
      <c r="AM175" s="35">
        <v>3.9869618759455376E-2</v>
      </c>
      <c r="AN175" s="35">
        <v>3.9860087745839642E-2</v>
      </c>
      <c r="AO175" s="35">
        <v>3.9850556732223909E-2</v>
      </c>
      <c r="AP175" s="35">
        <v>3.9841025718608175E-2</v>
      </c>
      <c r="AQ175" s="35">
        <v>3.9831494704992441E-2</v>
      </c>
      <c r="AR175" s="35">
        <v>3.9821963691376701E-2</v>
      </c>
      <c r="AS175" s="35">
        <v>3.9812432677760967E-2</v>
      </c>
      <c r="AT175" s="35">
        <v>3.9801266666666668E-2</v>
      </c>
      <c r="AU175" s="35">
        <v>3.9787933333333338E-2</v>
      </c>
      <c r="AV175" s="35">
        <v>3.9773181818181819E-2</v>
      </c>
      <c r="AW175" s="35">
        <v>3.9757715151515147E-2</v>
      </c>
      <c r="AX175" s="35">
        <v>3.9740139393939396E-2</v>
      </c>
      <c r="AY175" s="35">
        <v>3.9717120481927715E-2</v>
      </c>
      <c r="AZ175" s="35">
        <v>3.9688204819277109E-2</v>
      </c>
      <c r="BA175" s="35">
        <v>3.0195848484848437E-2</v>
      </c>
      <c r="BB175" s="35">
        <v>1.9532715151515122E-2</v>
      </c>
      <c r="BC175" s="35">
        <v>1.3295745454545427E-2</v>
      </c>
      <c r="BD175" s="35">
        <v>8.7195612121211998E-3</v>
      </c>
      <c r="BE175" s="35">
        <v>5.6764096969696837E-3</v>
      </c>
      <c r="BF175" s="35">
        <v>3.9143199999999928E-3</v>
      </c>
      <c r="BG175" s="35">
        <v>2.5064144578313217E-3</v>
      </c>
      <c r="BH175" s="35">
        <v>1.6755710843373471E-3</v>
      </c>
      <c r="BI175" s="35">
        <v>1.057602909090908E-3</v>
      </c>
      <c r="BJ175" s="35">
        <v>6.0689381818181706E-4</v>
      </c>
      <c r="BK175" s="35">
        <v>3.462533939393934E-4</v>
      </c>
      <c r="BL175" s="35">
        <v>1.4172853333333313E-4</v>
      </c>
      <c r="BM175" s="35">
        <v>4.3415199999999787E-5</v>
      </c>
      <c r="BN175" s="35">
        <v>3.1995191630302964E-6</v>
      </c>
      <c r="BO175" s="35">
        <v>1.2823910242423525E-7</v>
      </c>
      <c r="BP175" s="35">
        <v>2.6123202409638529E-9</v>
      </c>
      <c r="BQ175" s="35">
        <v>5.2378727272727274E-10</v>
      </c>
      <c r="BR175" s="35">
        <v>3.0821151515151518E-10</v>
      </c>
      <c r="BS175" s="35">
        <v>1.7744854545454546E-10</v>
      </c>
      <c r="BT175" s="35">
        <v>9.2354000000000005E-11</v>
      </c>
      <c r="CD175" s="85" t="s">
        <v>82</v>
      </c>
      <c r="CE175" s="35">
        <v>3.9995751515151515E-2</v>
      </c>
      <c r="CF175" s="35">
        <v>3.9994309090909091E-2</v>
      </c>
      <c r="CG175" s="35">
        <v>3.9992490909090912E-2</v>
      </c>
      <c r="CH175" s="35">
        <v>3.9990230303030304E-2</v>
      </c>
      <c r="CI175" s="35">
        <v>3.9986741301059003E-2</v>
      </c>
      <c r="CJ175" s="35">
        <v>3.9971007564296522E-2</v>
      </c>
      <c r="CK175" s="35">
        <v>3.9955273827534041E-2</v>
      </c>
      <c r="CL175" s="35">
        <v>3.9939540090771559E-2</v>
      </c>
      <c r="CM175" s="35">
        <v>3.9923806354009078E-2</v>
      </c>
      <c r="CN175" s="35">
        <v>3.9908072617246597E-2</v>
      </c>
      <c r="CO175" s="35">
        <v>3.9892338880484116E-2</v>
      </c>
      <c r="CP175" s="35">
        <v>3.9889972768532532E-2</v>
      </c>
      <c r="CQ175" s="35">
        <v>3.9902680786686837E-2</v>
      </c>
      <c r="CR175" s="35">
        <v>3.9915388804841148E-2</v>
      </c>
      <c r="CS175" s="35">
        <v>3.992809682299546E-2</v>
      </c>
      <c r="CT175" s="35">
        <v>3.9940804841149771E-2</v>
      </c>
      <c r="CU175" s="35">
        <v>3.9953512859304083E-2</v>
      </c>
      <c r="CV175" s="35">
        <v>3.9966220877458394E-2</v>
      </c>
      <c r="CW175" s="35">
        <v>3.9964747352496215E-2</v>
      </c>
      <c r="CX175" s="35">
        <v>3.9960965204236004E-2</v>
      </c>
      <c r="CY175" s="35">
        <v>3.9957183055975794E-2</v>
      </c>
      <c r="CZ175" s="35">
        <v>3.9953400907715583E-2</v>
      </c>
      <c r="DA175" s="35">
        <v>3.9949618759455366E-2</v>
      </c>
      <c r="DB175" s="35">
        <v>3.9945836611195155E-2</v>
      </c>
      <c r="DC175" s="35">
        <v>3.9941825757575759E-2</v>
      </c>
      <c r="DD175" s="35">
        <v>3.9937128787878785E-2</v>
      </c>
      <c r="DE175" s="35">
        <v>3.9932431818181818E-2</v>
      </c>
      <c r="DF175" s="35">
        <v>3.9927734848484851E-2</v>
      </c>
      <c r="DG175" s="35">
        <v>3.9923037878787877E-2</v>
      </c>
      <c r="DH175" s="35">
        <v>3.991834090909091E-2</v>
      </c>
      <c r="DI175" s="35">
        <v>3.9913643939393943E-2</v>
      </c>
      <c r="DJ175" s="35">
        <v>3.9907869894099848E-2</v>
      </c>
      <c r="DK175" s="35">
        <v>3.9901515885022693E-2</v>
      </c>
      <c r="DL175" s="35">
        <v>3.9895161875945537E-2</v>
      </c>
      <c r="DM175" s="35">
        <v>3.9888807866868381E-2</v>
      </c>
      <c r="DN175" s="35">
        <v>3.9882453857791225E-2</v>
      </c>
      <c r="DO175" s="35">
        <v>3.9876099848714069E-2</v>
      </c>
      <c r="DP175" s="35">
        <v>3.9869618759455376E-2</v>
      </c>
      <c r="DQ175" s="35">
        <v>3.9860087745839642E-2</v>
      </c>
      <c r="DR175" s="35">
        <v>3.9850556732223909E-2</v>
      </c>
      <c r="DS175" s="35">
        <v>3.9841025718608175E-2</v>
      </c>
      <c r="DT175" s="35">
        <v>3.9831494704992441E-2</v>
      </c>
      <c r="DU175" s="35">
        <v>3.9821963691376701E-2</v>
      </c>
      <c r="DV175" s="35">
        <v>3.9812432677760967E-2</v>
      </c>
      <c r="DW175" s="35">
        <v>3.9801266666666668E-2</v>
      </c>
      <c r="DX175" s="35">
        <v>3.9787933333333338E-2</v>
      </c>
      <c r="DY175" s="35">
        <v>3.9773181818181819E-2</v>
      </c>
      <c r="DZ175" s="35">
        <v>3.9757715151515147E-2</v>
      </c>
      <c r="EA175" s="35">
        <v>3.9740139393939396E-2</v>
      </c>
      <c r="EB175" s="35">
        <v>3.9717120481927715E-2</v>
      </c>
      <c r="EC175" s="35">
        <v>3.9688204819277109E-2</v>
      </c>
      <c r="ED175" s="35">
        <v>3.0195848484848437E-2</v>
      </c>
      <c r="EE175" s="35">
        <v>1.9532715151515122E-2</v>
      </c>
      <c r="EF175" s="35">
        <v>1.3295745454545427E-2</v>
      </c>
      <c r="EG175" s="35">
        <v>8.7195612121211998E-3</v>
      </c>
      <c r="EH175" s="35">
        <v>5.6764096969696837E-3</v>
      </c>
      <c r="EI175" s="35">
        <v>3.9143199999999928E-3</v>
      </c>
      <c r="EJ175" s="35">
        <v>2.5064144578313217E-3</v>
      </c>
      <c r="EK175" s="35">
        <v>1.6755710843373471E-3</v>
      </c>
      <c r="EL175" s="35">
        <v>1.057602909090908E-3</v>
      </c>
      <c r="EM175" s="35">
        <v>6.0689381818181706E-4</v>
      </c>
      <c r="EN175" s="35">
        <v>3.462533939393934E-4</v>
      </c>
      <c r="EO175" s="35">
        <v>1.4172853333333313E-4</v>
      </c>
      <c r="EP175" s="35">
        <v>4.3415199999999787E-5</v>
      </c>
      <c r="EQ175" s="35">
        <v>3.1995191630302964E-6</v>
      </c>
      <c r="ER175" s="35">
        <v>1.2823910242423525E-7</v>
      </c>
      <c r="ES175" s="35">
        <v>2.6123202409638529E-9</v>
      </c>
      <c r="ET175" s="35">
        <v>5.2378727272727274E-10</v>
      </c>
      <c r="EU175" s="35">
        <v>3.0821151515151518E-10</v>
      </c>
      <c r="EV175" s="35">
        <v>1.7744854545454546E-10</v>
      </c>
      <c r="EW175" s="35">
        <v>9.2354000000000005E-11</v>
      </c>
    </row>
    <row r="176" spans="1:153" ht="9.9499999999999993" customHeight="1" thickBot="1" x14ac:dyDescent="0.4">
      <c r="A176" s="85" t="s">
        <v>57</v>
      </c>
      <c r="B176" s="35">
        <v>8.355136969696973E-6</v>
      </c>
      <c r="C176" s="35">
        <v>1.1207033939393943E-5</v>
      </c>
      <c r="D176" s="35">
        <v>1.4762912727272731E-5</v>
      </c>
      <c r="E176" s="35">
        <v>1.9378309090909097E-5</v>
      </c>
      <c r="F176" s="35">
        <v>2.6491807866868418E-5</v>
      </c>
      <c r="G176" s="35">
        <v>5.7826906202723177E-5</v>
      </c>
      <c r="H176" s="35">
        <v>8.9162004538577926E-5</v>
      </c>
      <c r="I176" s="35">
        <v>1.204971028744327E-4</v>
      </c>
      <c r="J176" s="35">
        <v>1.5183220121028744E-4</v>
      </c>
      <c r="K176" s="35">
        <v>1.8316729954614221E-4</v>
      </c>
      <c r="L176" s="35">
        <v>2.1450239788199695E-4</v>
      </c>
      <c r="M176" s="35">
        <v>2.1916723600605146E-4</v>
      </c>
      <c r="N176" s="35">
        <v>1.9375709984871409E-4</v>
      </c>
      <c r="O176" s="35">
        <v>1.6834696369137669E-4</v>
      </c>
      <c r="P176" s="35">
        <v>1.4293682753403932E-4</v>
      </c>
      <c r="Q176" s="35">
        <v>1.1752669137670194E-4</v>
      </c>
      <c r="R176" s="35">
        <v>9.2116555219364567E-5</v>
      </c>
      <c r="S176" s="35">
        <v>6.6706419062027194E-5</v>
      </c>
      <c r="T176" s="35">
        <v>6.9692155824508336E-5</v>
      </c>
      <c r="U176" s="35">
        <v>7.7300476550680802E-5</v>
      </c>
      <c r="V176" s="35">
        <v>8.4908797276853255E-5</v>
      </c>
      <c r="W176" s="35">
        <v>9.2517118003025722E-5</v>
      </c>
      <c r="X176" s="35">
        <v>1.0012543872919819E-4</v>
      </c>
      <c r="Y176" s="35">
        <v>1.0773375945537065E-4</v>
      </c>
      <c r="Z176" s="35">
        <v>1.1583924242424242E-4</v>
      </c>
      <c r="AA176" s="35">
        <v>1.2543621212121213E-4</v>
      </c>
      <c r="AB176" s="35">
        <v>1.3503318181818183E-4</v>
      </c>
      <c r="AC176" s="35">
        <v>1.446301515151515E-4</v>
      </c>
      <c r="AD176" s="35">
        <v>1.542271212121212E-4</v>
      </c>
      <c r="AE176" s="35">
        <v>1.6382409090909091E-4</v>
      </c>
      <c r="AF176" s="35">
        <v>1.7342106060606061E-4</v>
      </c>
      <c r="AG176" s="35">
        <v>1.8492712556732223E-4</v>
      </c>
      <c r="AH176" s="35">
        <v>1.9746116490166414E-4</v>
      </c>
      <c r="AI176" s="35">
        <v>2.0999520423600605E-4</v>
      </c>
      <c r="AJ176" s="35">
        <v>2.2252924357034793E-4</v>
      </c>
      <c r="AK176" s="35">
        <v>2.3506328290468984E-4</v>
      </c>
      <c r="AL176" s="35">
        <v>2.4759732223903174E-4</v>
      </c>
      <c r="AM176" s="35">
        <v>2.604003479576399E-4</v>
      </c>
      <c r="AN176" s="35">
        <v>2.7965904689863837E-4</v>
      </c>
      <c r="AO176" s="35">
        <v>2.9891774583963685E-4</v>
      </c>
      <c r="AP176" s="35">
        <v>3.1817644478063538E-4</v>
      </c>
      <c r="AQ176" s="35">
        <v>3.3743514372163385E-4</v>
      </c>
      <c r="AR176" s="35">
        <v>3.5669384266263232E-4</v>
      </c>
      <c r="AS176" s="35">
        <v>3.7595254160363079E-4</v>
      </c>
      <c r="AT176" s="35">
        <v>3.9827939393939383E-4</v>
      </c>
      <c r="AU176" s="35">
        <v>4.2467333333333324E-4</v>
      </c>
      <c r="AV176" s="35">
        <v>4.5400763636363624E-4</v>
      </c>
      <c r="AW176" s="35">
        <v>4.8472593939393924E-4</v>
      </c>
      <c r="AX176" s="35">
        <v>5.1915624242424225E-4</v>
      </c>
      <c r="AY176" s="35">
        <v>5.5572506024096377E-4</v>
      </c>
      <c r="AZ176" s="35">
        <v>5.9461060240963875E-4</v>
      </c>
      <c r="BA176" s="35">
        <v>5.2716890909090873E-4</v>
      </c>
      <c r="BB176" s="35">
        <v>4.4013945454545426E-4</v>
      </c>
      <c r="BC176" s="35">
        <v>3.7143036363636333E-4</v>
      </c>
      <c r="BD176" s="35">
        <v>3.1344903030303009E-4</v>
      </c>
      <c r="BE176" s="35">
        <v>2.6537024242424221E-4</v>
      </c>
      <c r="BF176" s="35">
        <v>2.2637109090909075E-4</v>
      </c>
      <c r="BG176" s="35">
        <v>1.8995807228915651E-4</v>
      </c>
      <c r="BH176" s="35">
        <v>1.5790385542168665E-4</v>
      </c>
      <c r="BI176" s="35">
        <v>1.2692465454545448E-4</v>
      </c>
      <c r="BJ176" s="35">
        <v>9.6790109090909022E-5</v>
      </c>
      <c r="BK176" s="35">
        <v>6.5892266666666598E-5</v>
      </c>
      <c r="BL176" s="35">
        <v>3.651271757575752E-5</v>
      </c>
      <c r="BM176" s="35">
        <v>1.1669323636363578E-5</v>
      </c>
      <c r="BN176" s="35">
        <v>1.2492896757575731E-6</v>
      </c>
      <c r="BO176" s="35">
        <v>5.0748160606058E-8</v>
      </c>
      <c r="BP176" s="35">
        <v>1.4159110843373482E-9</v>
      </c>
      <c r="BQ176" s="35">
        <v>3.6638363636363639E-10</v>
      </c>
      <c r="BR176" s="35">
        <v>2.4786242424242421E-10</v>
      </c>
      <c r="BS176" s="35">
        <v>1.6656060606060607E-10</v>
      </c>
      <c r="BT176" s="35">
        <v>1.053E-10</v>
      </c>
      <c r="CD176" s="85" t="s">
        <v>57</v>
      </c>
      <c r="CE176" s="35">
        <v>8.355136969696973E-6</v>
      </c>
      <c r="CF176" s="35">
        <v>1.1207033939393943E-5</v>
      </c>
      <c r="CG176" s="35">
        <v>1.4762912727272731E-5</v>
      </c>
      <c r="CH176" s="35">
        <v>1.9378309090909097E-5</v>
      </c>
      <c r="CI176" s="35">
        <v>2.6491807866868418E-5</v>
      </c>
      <c r="CJ176" s="35">
        <v>5.7826906202723177E-5</v>
      </c>
      <c r="CK176" s="35">
        <v>8.9162004538577926E-5</v>
      </c>
      <c r="CL176" s="35">
        <v>1.204971028744327E-4</v>
      </c>
      <c r="CM176" s="35">
        <v>1.5183220121028744E-4</v>
      </c>
      <c r="CN176" s="35">
        <v>1.8316729954614221E-4</v>
      </c>
      <c r="CO176" s="35">
        <v>2.1450239788199695E-4</v>
      </c>
      <c r="CP176" s="35">
        <v>2.1916723600605146E-4</v>
      </c>
      <c r="CQ176" s="35">
        <v>1.9375709984871409E-4</v>
      </c>
      <c r="CR176" s="35">
        <v>1.6834696369137669E-4</v>
      </c>
      <c r="CS176" s="35">
        <v>1.4293682753403932E-4</v>
      </c>
      <c r="CT176" s="35">
        <v>1.1752669137670194E-4</v>
      </c>
      <c r="CU176" s="35">
        <v>9.2116555219364567E-5</v>
      </c>
      <c r="CV176" s="35">
        <v>6.6706419062027194E-5</v>
      </c>
      <c r="CW176" s="35">
        <v>6.9692155824508336E-5</v>
      </c>
      <c r="CX176" s="35">
        <v>7.7300476550680802E-5</v>
      </c>
      <c r="CY176" s="35">
        <v>8.4908797276853255E-5</v>
      </c>
      <c r="CZ176" s="35">
        <v>9.2517118003025722E-5</v>
      </c>
      <c r="DA176" s="35">
        <v>1.0012543872919819E-4</v>
      </c>
      <c r="DB176" s="35">
        <v>1.0773375945537065E-4</v>
      </c>
      <c r="DC176" s="35">
        <v>1.1583924242424242E-4</v>
      </c>
      <c r="DD176" s="35">
        <v>1.2543621212121213E-4</v>
      </c>
      <c r="DE176" s="35">
        <v>1.3503318181818183E-4</v>
      </c>
      <c r="DF176" s="35">
        <v>1.446301515151515E-4</v>
      </c>
      <c r="DG176" s="35">
        <v>1.542271212121212E-4</v>
      </c>
      <c r="DH176" s="35">
        <v>1.6382409090909091E-4</v>
      </c>
      <c r="DI176" s="35">
        <v>1.7342106060606061E-4</v>
      </c>
      <c r="DJ176" s="35">
        <v>1.8492712556732223E-4</v>
      </c>
      <c r="DK176" s="35">
        <v>1.9746116490166414E-4</v>
      </c>
      <c r="DL176" s="35">
        <v>2.0999520423600605E-4</v>
      </c>
      <c r="DM176" s="35">
        <v>2.2252924357034793E-4</v>
      </c>
      <c r="DN176" s="35">
        <v>2.3506328290468984E-4</v>
      </c>
      <c r="DO176" s="35">
        <v>2.4759732223903174E-4</v>
      </c>
      <c r="DP176" s="35">
        <v>2.604003479576399E-4</v>
      </c>
      <c r="DQ176" s="35">
        <v>2.7965904689863837E-4</v>
      </c>
      <c r="DR176" s="35">
        <v>2.9891774583963685E-4</v>
      </c>
      <c r="DS176" s="35">
        <v>3.1817644478063538E-4</v>
      </c>
      <c r="DT176" s="35">
        <v>3.3743514372163385E-4</v>
      </c>
      <c r="DU176" s="35">
        <v>3.5669384266263232E-4</v>
      </c>
      <c r="DV176" s="35">
        <v>3.7595254160363079E-4</v>
      </c>
      <c r="DW176" s="35">
        <v>3.9827939393939383E-4</v>
      </c>
      <c r="DX176" s="35">
        <v>4.2467333333333324E-4</v>
      </c>
      <c r="DY176" s="35">
        <v>4.5400763636363624E-4</v>
      </c>
      <c r="DZ176" s="35">
        <v>4.8472593939393924E-4</v>
      </c>
      <c r="EA176" s="35">
        <v>5.1915624242424225E-4</v>
      </c>
      <c r="EB176" s="35">
        <v>5.5572506024096377E-4</v>
      </c>
      <c r="EC176" s="35">
        <v>5.9461060240963875E-4</v>
      </c>
      <c r="ED176" s="35">
        <v>5.2716890909090873E-4</v>
      </c>
      <c r="EE176" s="35">
        <v>4.4013945454545426E-4</v>
      </c>
      <c r="EF176" s="35">
        <v>3.7143036363636333E-4</v>
      </c>
      <c r="EG176" s="35">
        <v>3.1344903030303009E-4</v>
      </c>
      <c r="EH176" s="35">
        <v>2.6537024242424221E-4</v>
      </c>
      <c r="EI176" s="35">
        <v>2.2637109090909075E-4</v>
      </c>
      <c r="EJ176" s="35">
        <v>1.8995807228915651E-4</v>
      </c>
      <c r="EK176" s="35">
        <v>1.5790385542168665E-4</v>
      </c>
      <c r="EL176" s="35">
        <v>1.2692465454545448E-4</v>
      </c>
      <c r="EM176" s="35">
        <v>9.6790109090909022E-5</v>
      </c>
      <c r="EN176" s="35">
        <v>6.5892266666666598E-5</v>
      </c>
      <c r="EO176" s="35">
        <v>3.651271757575752E-5</v>
      </c>
      <c r="EP176" s="35">
        <v>1.1669323636363578E-5</v>
      </c>
      <c r="EQ176" s="35">
        <v>1.2492896757575731E-6</v>
      </c>
      <c r="ER176" s="35">
        <v>5.0748160606058E-8</v>
      </c>
      <c r="ES176" s="35">
        <v>1.4159110843373482E-9</v>
      </c>
      <c r="ET176" s="35">
        <v>3.6638363636363639E-10</v>
      </c>
      <c r="EU176" s="35">
        <v>2.4786242424242421E-10</v>
      </c>
      <c r="EV176" s="35">
        <v>1.6656060606060607E-10</v>
      </c>
      <c r="EW176" s="35">
        <v>1.053E-10</v>
      </c>
    </row>
    <row r="177" spans="1:153" ht="9.9499999999999993" customHeight="1" thickBot="1" x14ac:dyDescent="0.4">
      <c r="A177" s="85" t="s">
        <v>398</v>
      </c>
      <c r="B177" s="35">
        <v>4.1384990303030348E-25</v>
      </c>
      <c r="C177" s="35">
        <v>2.8705875151515214E-24</v>
      </c>
      <c r="D177" s="35">
        <v>8.7268178181818238E-24</v>
      </c>
      <c r="E177" s="35">
        <v>6.1448703030303116E-23</v>
      </c>
      <c r="F177" s="35">
        <v>6.9500473071105361E-20</v>
      </c>
      <c r="G177" s="35">
        <v>9.3668263645991006E-19</v>
      </c>
      <c r="H177" s="35">
        <v>1.8038647998487145E-18</v>
      </c>
      <c r="I177" s="35">
        <v>2.6710469632375192E-18</v>
      </c>
      <c r="J177" s="35">
        <v>3.538229126626323E-18</v>
      </c>
      <c r="K177" s="35">
        <v>4.4054112900151281E-18</v>
      </c>
      <c r="L177" s="35">
        <v>5.2725934534039324E-18</v>
      </c>
      <c r="M177" s="35">
        <v>5.4633827534039341E-18</v>
      </c>
      <c r="N177" s="35">
        <v>4.8914311649016643E-18</v>
      </c>
      <c r="O177" s="35">
        <v>4.3194795763993953E-18</v>
      </c>
      <c r="P177" s="35">
        <v>3.7475279878971254E-18</v>
      </c>
      <c r="Q177" s="35">
        <v>3.175576399394856E-18</v>
      </c>
      <c r="R177" s="35">
        <v>2.6036248108925862E-18</v>
      </c>
      <c r="S177" s="35">
        <v>2.0316732223903168E-18</v>
      </c>
      <c r="T177" s="35">
        <v>1.3901488653555248E-17</v>
      </c>
      <c r="U177" s="35">
        <v>2.7796708018154335E-17</v>
      </c>
      <c r="V177" s="35">
        <v>4.1691927382753425E-17</v>
      </c>
      <c r="W177" s="35">
        <v>5.5587146747352509E-17</v>
      </c>
      <c r="X177" s="35">
        <v>6.94823661119516E-17</v>
      </c>
      <c r="Y177" s="35">
        <v>8.337758547655069E-17</v>
      </c>
      <c r="Z177" s="35">
        <v>1.5945812878787881E-16</v>
      </c>
      <c r="AA177" s="35">
        <v>4.2209464393939394E-16</v>
      </c>
      <c r="AB177" s="35">
        <v>6.8473115909090917E-16</v>
      </c>
      <c r="AC177" s="35">
        <v>9.4736767424242421E-16</v>
      </c>
      <c r="AD177" s="35">
        <v>1.2100041893939394E-15</v>
      </c>
      <c r="AE177" s="35">
        <v>1.4726407045454547E-15</v>
      </c>
      <c r="AF177" s="35">
        <v>1.7352772196969699E-15</v>
      </c>
      <c r="AG177" s="35">
        <v>3.7148354009077149E-15</v>
      </c>
      <c r="AH177" s="35">
        <v>6.618889863842662E-15</v>
      </c>
      <c r="AI177" s="35">
        <v>9.522944326777609E-15</v>
      </c>
      <c r="AJ177" s="35">
        <v>1.2426998789712554E-14</v>
      </c>
      <c r="AK177" s="35">
        <v>1.53310532526475E-14</v>
      </c>
      <c r="AL177" s="35">
        <v>1.8235107715582445E-14</v>
      </c>
      <c r="AM177" s="35">
        <v>2.2062195158850168E-14</v>
      </c>
      <c r="AN177" s="35">
        <v>4.8042074130105834E-14</v>
      </c>
      <c r="AO177" s="35">
        <v>7.40219531013615E-14</v>
      </c>
      <c r="AP177" s="35">
        <v>1.0000183207261716E-13</v>
      </c>
      <c r="AQ177" s="35">
        <v>1.2598171104387284E-13</v>
      </c>
      <c r="AR177" s="35">
        <v>1.519615900151285E-13</v>
      </c>
      <c r="AS177" s="35">
        <v>1.7794146898638416E-13</v>
      </c>
      <c r="AT177" s="35">
        <v>2.2874230303030267E-13</v>
      </c>
      <c r="AU177" s="35">
        <v>3.1244533333333296E-13</v>
      </c>
      <c r="AV177" s="35">
        <v>4.4205963636363572E-13</v>
      </c>
      <c r="AW177" s="35">
        <v>5.9756575757575648E-13</v>
      </c>
      <c r="AX177" s="35">
        <v>8.3968696969696852E-13</v>
      </c>
      <c r="AY177" s="35">
        <v>1.1609181927710835E-12</v>
      </c>
      <c r="AZ177" s="35">
        <v>1.5678519277108449E-12</v>
      </c>
      <c r="BA177" s="35">
        <v>1.7253363636363641E-12</v>
      </c>
      <c r="BB177" s="35">
        <v>1.8300521212121217E-12</v>
      </c>
      <c r="BC177" s="35">
        <v>1.9444763636363641E-12</v>
      </c>
      <c r="BD177" s="35">
        <v>2.0814969696969704E-12</v>
      </c>
      <c r="BE177" s="35">
        <v>2.2393757575757583E-12</v>
      </c>
      <c r="BF177" s="35">
        <v>2.4025800000000009E-12</v>
      </c>
      <c r="BG177" s="35">
        <v>2.55382530120482E-12</v>
      </c>
      <c r="BH177" s="35">
        <v>2.6598493975903618E-12</v>
      </c>
      <c r="BI177" s="35">
        <v>2.662073333333333E-12</v>
      </c>
      <c r="BJ177" s="35">
        <v>2.58274E-12</v>
      </c>
      <c r="BK177" s="35">
        <v>2.0887224242424231E-12</v>
      </c>
      <c r="BL177" s="35">
        <v>1.443732606060604E-12</v>
      </c>
      <c r="BM177" s="35">
        <v>4.8578109090908878E-13</v>
      </c>
      <c r="BN177" s="35">
        <v>7.0794280121211955E-14</v>
      </c>
      <c r="BO177" s="35">
        <v>2.9488376969695313E-15</v>
      </c>
      <c r="BP177" s="35">
        <v>1.2765036144578305E-16</v>
      </c>
      <c r="BQ177" s="35">
        <v>4.7082727272727276E-17</v>
      </c>
      <c r="BR177" s="35">
        <v>3.9491818181818182E-17</v>
      </c>
      <c r="BS177" s="35">
        <v>3.2998030303030301E-17</v>
      </c>
      <c r="BT177" s="35">
        <v>2.7095E-17</v>
      </c>
      <c r="CD177" s="85" t="s">
        <v>398</v>
      </c>
      <c r="CE177" s="35">
        <v>4.1384990303030348E-25</v>
      </c>
      <c r="CF177" s="35">
        <v>2.8705875151515214E-24</v>
      </c>
      <c r="CG177" s="35">
        <v>8.7268178181818238E-24</v>
      </c>
      <c r="CH177" s="35">
        <v>6.1448703030303116E-23</v>
      </c>
      <c r="CI177" s="35">
        <v>6.9500473071105361E-20</v>
      </c>
      <c r="CJ177" s="35">
        <v>9.3668263645991006E-19</v>
      </c>
      <c r="CK177" s="35">
        <v>1.8038647998487145E-18</v>
      </c>
      <c r="CL177" s="35">
        <v>2.6710469632375192E-18</v>
      </c>
      <c r="CM177" s="35">
        <v>3.538229126626323E-18</v>
      </c>
      <c r="CN177" s="35">
        <v>4.4054112900151281E-18</v>
      </c>
      <c r="CO177" s="35">
        <v>5.2725934534039324E-18</v>
      </c>
      <c r="CP177" s="35">
        <v>5.4633827534039341E-18</v>
      </c>
      <c r="CQ177" s="35">
        <v>4.8914311649016643E-18</v>
      </c>
      <c r="CR177" s="35">
        <v>4.3194795763993953E-18</v>
      </c>
      <c r="CS177" s="35">
        <v>3.7475279878971254E-18</v>
      </c>
      <c r="CT177" s="35">
        <v>3.175576399394856E-18</v>
      </c>
      <c r="CU177" s="35">
        <v>2.6036248108925862E-18</v>
      </c>
      <c r="CV177" s="35">
        <v>2.0316732223903168E-18</v>
      </c>
      <c r="CW177" s="35">
        <v>1.3901488653555248E-17</v>
      </c>
      <c r="CX177" s="35">
        <v>2.7796708018154335E-17</v>
      </c>
      <c r="CY177" s="35">
        <v>4.1691927382753425E-17</v>
      </c>
      <c r="CZ177" s="35">
        <v>5.5587146747352509E-17</v>
      </c>
      <c r="DA177" s="35">
        <v>6.94823661119516E-17</v>
      </c>
      <c r="DB177" s="35">
        <v>8.337758547655069E-17</v>
      </c>
      <c r="DC177" s="35">
        <v>1.5945812878787881E-16</v>
      </c>
      <c r="DD177" s="35">
        <v>4.2209464393939394E-16</v>
      </c>
      <c r="DE177" s="35">
        <v>6.8473115909090917E-16</v>
      </c>
      <c r="DF177" s="35">
        <v>9.4736767424242421E-16</v>
      </c>
      <c r="DG177" s="35">
        <v>1.2100041893939394E-15</v>
      </c>
      <c r="DH177" s="35">
        <v>1.4726407045454547E-15</v>
      </c>
      <c r="DI177" s="35">
        <v>1.7352772196969699E-15</v>
      </c>
      <c r="DJ177" s="35">
        <v>3.7148354009077149E-15</v>
      </c>
      <c r="DK177" s="35">
        <v>6.618889863842662E-15</v>
      </c>
      <c r="DL177" s="35">
        <v>9.522944326777609E-15</v>
      </c>
      <c r="DM177" s="35">
        <v>1.2426998789712554E-14</v>
      </c>
      <c r="DN177" s="35">
        <v>1.53310532526475E-14</v>
      </c>
      <c r="DO177" s="35">
        <v>1.8235107715582445E-14</v>
      </c>
      <c r="DP177" s="35">
        <v>2.2062195158850168E-14</v>
      </c>
      <c r="DQ177" s="35">
        <v>4.8042074130105834E-14</v>
      </c>
      <c r="DR177" s="35">
        <v>7.40219531013615E-14</v>
      </c>
      <c r="DS177" s="35">
        <v>1.0000183207261716E-13</v>
      </c>
      <c r="DT177" s="35">
        <v>1.2598171104387284E-13</v>
      </c>
      <c r="DU177" s="35">
        <v>1.519615900151285E-13</v>
      </c>
      <c r="DV177" s="35">
        <v>1.7794146898638416E-13</v>
      </c>
      <c r="DW177" s="35">
        <v>2.2874230303030267E-13</v>
      </c>
      <c r="DX177" s="35">
        <v>3.1244533333333296E-13</v>
      </c>
      <c r="DY177" s="35">
        <v>4.4205963636363572E-13</v>
      </c>
      <c r="DZ177" s="35">
        <v>5.9756575757575648E-13</v>
      </c>
      <c r="EA177" s="35">
        <v>8.3968696969696852E-13</v>
      </c>
      <c r="EB177" s="35">
        <v>1.1609181927710835E-12</v>
      </c>
      <c r="EC177" s="35">
        <v>1.5678519277108449E-12</v>
      </c>
      <c r="ED177" s="35">
        <v>1.7253363636363641E-12</v>
      </c>
      <c r="EE177" s="35">
        <v>1.8300521212121217E-12</v>
      </c>
      <c r="EF177" s="35">
        <v>1.9444763636363641E-12</v>
      </c>
      <c r="EG177" s="35">
        <v>2.0814969696969704E-12</v>
      </c>
      <c r="EH177" s="35">
        <v>2.2393757575757583E-12</v>
      </c>
      <c r="EI177" s="35">
        <v>2.4025800000000009E-12</v>
      </c>
      <c r="EJ177" s="35">
        <v>2.55382530120482E-12</v>
      </c>
      <c r="EK177" s="35">
        <v>2.6598493975903618E-12</v>
      </c>
      <c r="EL177" s="35">
        <v>2.662073333333333E-12</v>
      </c>
      <c r="EM177" s="35">
        <v>2.58274E-12</v>
      </c>
      <c r="EN177" s="35">
        <v>2.0887224242424231E-12</v>
      </c>
      <c r="EO177" s="35">
        <v>1.443732606060604E-12</v>
      </c>
      <c r="EP177" s="35">
        <v>4.8578109090908878E-13</v>
      </c>
      <c r="EQ177" s="35">
        <v>7.0794280121211955E-14</v>
      </c>
      <c r="ER177" s="35">
        <v>2.9488376969695313E-15</v>
      </c>
      <c r="ES177" s="35">
        <v>1.2765036144578305E-16</v>
      </c>
      <c r="ET177" s="35">
        <v>4.7082727272727276E-17</v>
      </c>
      <c r="EU177" s="35">
        <v>3.9491818181818182E-17</v>
      </c>
      <c r="EV177" s="35">
        <v>3.2998030303030301E-17</v>
      </c>
      <c r="EW177" s="35">
        <v>2.7095E-17</v>
      </c>
    </row>
    <row r="178" spans="1:153" ht="9.9499999999999993" customHeight="1" thickBot="1" x14ac:dyDescent="0.4">
      <c r="A178" s="85" t="s">
        <v>399</v>
      </c>
      <c r="B178" s="35">
        <v>1.1396069090909095E-8</v>
      </c>
      <c r="C178" s="35">
        <v>1.9899945454545469E-8</v>
      </c>
      <c r="D178" s="35">
        <v>3.297085454545456E-8</v>
      </c>
      <c r="E178" s="35">
        <v>5.6544030303030335E-8</v>
      </c>
      <c r="F178" s="35">
        <v>8.2893108925869911E-8</v>
      </c>
      <c r="G178" s="35">
        <v>9.6494470499243576E-8</v>
      </c>
      <c r="H178" s="35">
        <v>1.1009583207261725E-7</v>
      </c>
      <c r="I178" s="35">
        <v>1.2369719364599091E-7</v>
      </c>
      <c r="J178" s="35">
        <v>1.3729855521936458E-7</v>
      </c>
      <c r="K178" s="35">
        <v>1.5089991679273826E-7</v>
      </c>
      <c r="L178" s="35">
        <v>1.6450127836611194E-7</v>
      </c>
      <c r="M178" s="35">
        <v>7.5806655673222251E-6</v>
      </c>
      <c r="N178" s="35">
        <v>2.3344400816944019E-5</v>
      </c>
      <c r="O178" s="35">
        <v>3.910813606656581E-5</v>
      </c>
      <c r="P178" s="35">
        <v>5.4871871316187607E-5</v>
      </c>
      <c r="Q178" s="35">
        <v>7.0635606565809411E-5</v>
      </c>
      <c r="R178" s="35">
        <v>8.6399341815431195E-5</v>
      </c>
      <c r="S178" s="35">
        <v>1.0216307706505299E-4</v>
      </c>
      <c r="T178" s="35">
        <v>1.7727614220877476E-4</v>
      </c>
      <c r="U178" s="35">
        <v>2.6205072617246613E-4</v>
      </c>
      <c r="V178" s="35">
        <v>3.4682531013615747E-4</v>
      </c>
      <c r="W178" s="35">
        <v>4.315998940998488E-4</v>
      </c>
      <c r="X178" s="35">
        <v>5.1637447806354014E-4</v>
      </c>
      <c r="Y178" s="35">
        <v>6.0114906202723148E-4</v>
      </c>
      <c r="Z178" s="35">
        <v>7.5941068181818185E-4</v>
      </c>
      <c r="AA178" s="35">
        <v>1.1381334090909091E-3</v>
      </c>
      <c r="AB178" s="35">
        <v>1.5168561363636361E-3</v>
      </c>
      <c r="AC178" s="35">
        <v>1.8955788636363636E-3</v>
      </c>
      <c r="AD178" s="35">
        <v>2.2743015909090906E-3</v>
      </c>
      <c r="AE178" s="35">
        <v>2.6530243181818181E-3</v>
      </c>
      <c r="AF178" s="35">
        <v>3.0317470454545455E-3</v>
      </c>
      <c r="AG178" s="35">
        <v>3.9415170953101359E-3</v>
      </c>
      <c r="AH178" s="35">
        <v>5.1372357034795754E-3</v>
      </c>
      <c r="AI178" s="35">
        <v>6.3329543116490156E-3</v>
      </c>
      <c r="AJ178" s="35">
        <v>7.5286729198184551E-3</v>
      </c>
      <c r="AK178" s="35">
        <v>8.7243915279878945E-3</v>
      </c>
      <c r="AL178" s="35">
        <v>9.9201101361573348E-3</v>
      </c>
      <c r="AM178" s="35">
        <v>1.1172732223903172E-2</v>
      </c>
      <c r="AN178" s="35">
        <v>1.3791037821482596E-2</v>
      </c>
      <c r="AO178" s="35">
        <v>1.6409343419062021E-2</v>
      </c>
      <c r="AP178" s="35">
        <v>1.9027649016641446E-2</v>
      </c>
      <c r="AQ178" s="35">
        <v>2.1645954614220871E-2</v>
      </c>
      <c r="AR178" s="35">
        <v>2.4264260211800295E-2</v>
      </c>
      <c r="AS178" s="35">
        <v>2.688256580937972E-2</v>
      </c>
      <c r="AT178" s="35">
        <v>2.9895375757575744E-2</v>
      </c>
      <c r="AU178" s="35">
        <v>3.3431133333333321E-2</v>
      </c>
      <c r="AV178" s="35">
        <v>3.7175363636363618E-2</v>
      </c>
      <c r="AW178" s="35">
        <v>4.1002030303030283E-2</v>
      </c>
      <c r="AX178" s="35">
        <v>4.498687878787877E-2</v>
      </c>
      <c r="AY178" s="35">
        <v>4.899721686746987E-2</v>
      </c>
      <c r="AZ178" s="35">
        <v>5.3035168674698804E-2</v>
      </c>
      <c r="BA178" s="35">
        <v>5.4380230303030304E-2</v>
      </c>
      <c r="BB178" s="35">
        <v>5.5117684848484852E-2</v>
      </c>
      <c r="BC178" s="35">
        <v>5.5774654545454549E-2</v>
      </c>
      <c r="BD178" s="35">
        <v>5.625608484848485E-2</v>
      </c>
      <c r="BE178" s="35">
        <v>5.6575478787878788E-2</v>
      </c>
      <c r="BF178" s="35">
        <v>5.6084981818181813E-2</v>
      </c>
      <c r="BG178" s="35">
        <v>5.511724096385541E-2</v>
      </c>
      <c r="BH178" s="35">
        <v>5.2886518072289147E-2</v>
      </c>
      <c r="BI178" s="35">
        <v>4.90649515151515E-2</v>
      </c>
      <c r="BJ178" s="35">
        <v>4.3993436363636354E-2</v>
      </c>
      <c r="BK178" s="35">
        <v>3.3901478787878761E-2</v>
      </c>
      <c r="BL178" s="35">
        <v>2.2197972121212085E-2</v>
      </c>
      <c r="BM178" s="35">
        <v>7.3209418181817837E-3</v>
      </c>
      <c r="BN178" s="35">
        <v>9.581874824242402E-4</v>
      </c>
      <c r="BO178" s="35">
        <v>3.8986633939391835E-5</v>
      </c>
      <c r="BP178" s="35">
        <v>1.1213546987951797E-6</v>
      </c>
      <c r="BQ178" s="35">
        <v>2.9291272727272723E-7</v>
      </c>
      <c r="BR178" s="35">
        <v>1.9835515151515151E-7</v>
      </c>
      <c r="BS178" s="35">
        <v>1.3312557575757575E-7</v>
      </c>
      <c r="BT178" s="35">
        <v>8.3688000000000001E-8</v>
      </c>
      <c r="CD178" s="85" t="s">
        <v>399</v>
      </c>
      <c r="CE178" s="35">
        <v>1.1396069090909095E-8</v>
      </c>
      <c r="CF178" s="35">
        <v>1.9899945454545469E-8</v>
      </c>
      <c r="CG178" s="35">
        <v>3.297085454545456E-8</v>
      </c>
      <c r="CH178" s="35">
        <v>5.6544030303030335E-8</v>
      </c>
      <c r="CI178" s="35">
        <v>8.2893108925869911E-8</v>
      </c>
      <c r="CJ178" s="35">
        <v>9.6494470499243576E-8</v>
      </c>
      <c r="CK178" s="35">
        <v>1.1009583207261725E-7</v>
      </c>
      <c r="CL178" s="35">
        <v>1.2369719364599091E-7</v>
      </c>
      <c r="CM178" s="35">
        <v>1.3729855521936458E-7</v>
      </c>
      <c r="CN178" s="35">
        <v>1.5089991679273826E-7</v>
      </c>
      <c r="CO178" s="35">
        <v>1.6450127836611194E-7</v>
      </c>
      <c r="CP178" s="35">
        <v>7.5806655673222251E-6</v>
      </c>
      <c r="CQ178" s="35">
        <v>2.3344400816944019E-5</v>
      </c>
      <c r="CR178" s="35">
        <v>3.910813606656581E-5</v>
      </c>
      <c r="CS178" s="35">
        <v>5.4871871316187607E-5</v>
      </c>
      <c r="CT178" s="35">
        <v>7.0635606565809411E-5</v>
      </c>
      <c r="CU178" s="35">
        <v>8.6399341815431195E-5</v>
      </c>
      <c r="CV178" s="35">
        <v>1.0216307706505299E-4</v>
      </c>
      <c r="CW178" s="35">
        <v>1.7727614220877476E-4</v>
      </c>
      <c r="CX178" s="35">
        <v>2.6205072617246613E-4</v>
      </c>
      <c r="CY178" s="35">
        <v>3.4682531013615747E-4</v>
      </c>
      <c r="CZ178" s="35">
        <v>4.315998940998488E-4</v>
      </c>
      <c r="DA178" s="35">
        <v>5.1637447806354014E-4</v>
      </c>
      <c r="DB178" s="35">
        <v>6.0114906202723148E-4</v>
      </c>
      <c r="DC178" s="35">
        <v>7.5941068181818185E-4</v>
      </c>
      <c r="DD178" s="35">
        <v>1.1381334090909091E-3</v>
      </c>
      <c r="DE178" s="35">
        <v>1.5168561363636361E-3</v>
      </c>
      <c r="DF178" s="35">
        <v>1.8955788636363636E-3</v>
      </c>
      <c r="DG178" s="35">
        <v>2.2743015909090906E-3</v>
      </c>
      <c r="DH178" s="35">
        <v>2.6530243181818181E-3</v>
      </c>
      <c r="DI178" s="35">
        <v>3.0317470454545455E-3</v>
      </c>
      <c r="DJ178" s="35">
        <v>3.9415170953101359E-3</v>
      </c>
      <c r="DK178" s="35">
        <v>5.1372357034795754E-3</v>
      </c>
      <c r="DL178" s="35">
        <v>6.3329543116490156E-3</v>
      </c>
      <c r="DM178" s="35">
        <v>7.5286729198184551E-3</v>
      </c>
      <c r="DN178" s="35">
        <v>8.7243915279878945E-3</v>
      </c>
      <c r="DO178" s="35">
        <v>9.9201101361573348E-3</v>
      </c>
      <c r="DP178" s="35">
        <v>1.1172732223903172E-2</v>
      </c>
      <c r="DQ178" s="35">
        <v>1.3791037821482596E-2</v>
      </c>
      <c r="DR178" s="35">
        <v>1.6409343419062021E-2</v>
      </c>
      <c r="DS178" s="35">
        <v>1.9027649016641446E-2</v>
      </c>
      <c r="DT178" s="35">
        <v>2.1645954614220871E-2</v>
      </c>
      <c r="DU178" s="35">
        <v>2.4264260211800295E-2</v>
      </c>
      <c r="DV178" s="35">
        <v>2.688256580937972E-2</v>
      </c>
      <c r="DW178" s="35">
        <v>2.9895375757575744E-2</v>
      </c>
      <c r="DX178" s="35">
        <v>3.3431133333333321E-2</v>
      </c>
      <c r="DY178" s="35">
        <v>3.7175363636363618E-2</v>
      </c>
      <c r="DZ178" s="35">
        <v>4.1002030303030283E-2</v>
      </c>
      <c r="EA178" s="35">
        <v>4.498687878787877E-2</v>
      </c>
      <c r="EB178" s="35">
        <v>4.899721686746987E-2</v>
      </c>
      <c r="EC178" s="35">
        <v>5.3035168674698804E-2</v>
      </c>
      <c r="ED178" s="35">
        <v>5.4380230303030304E-2</v>
      </c>
      <c r="EE178" s="35">
        <v>5.5117684848484852E-2</v>
      </c>
      <c r="EF178" s="35">
        <v>5.5774654545454549E-2</v>
      </c>
      <c r="EG178" s="35">
        <v>5.625608484848485E-2</v>
      </c>
      <c r="EH178" s="35">
        <v>5.6575478787878788E-2</v>
      </c>
      <c r="EI178" s="35">
        <v>5.6084981818181813E-2</v>
      </c>
      <c r="EJ178" s="35">
        <v>5.511724096385541E-2</v>
      </c>
      <c r="EK178" s="35">
        <v>5.2886518072289147E-2</v>
      </c>
      <c r="EL178" s="35">
        <v>4.90649515151515E-2</v>
      </c>
      <c r="EM178" s="35">
        <v>4.3993436363636354E-2</v>
      </c>
      <c r="EN178" s="35">
        <v>3.3901478787878761E-2</v>
      </c>
      <c r="EO178" s="35">
        <v>2.2197972121212085E-2</v>
      </c>
      <c r="EP178" s="35">
        <v>7.3209418181817837E-3</v>
      </c>
      <c r="EQ178" s="35">
        <v>9.581874824242402E-4</v>
      </c>
      <c r="ER178" s="35">
        <v>3.8986633939391835E-5</v>
      </c>
      <c r="ES178" s="35">
        <v>1.1213546987951797E-6</v>
      </c>
      <c r="ET178" s="35">
        <v>2.9291272727272723E-7</v>
      </c>
      <c r="EU178" s="35">
        <v>1.9835515151515151E-7</v>
      </c>
      <c r="EV178" s="35">
        <v>1.3312557575757575E-7</v>
      </c>
      <c r="EW178" s="35">
        <v>8.3688000000000001E-8</v>
      </c>
    </row>
    <row r="179" spans="1:153" ht="9.9499999999999993" customHeight="1" thickBot="1" x14ac:dyDescent="0.4">
      <c r="A179" s="85" t="s">
        <v>400</v>
      </c>
      <c r="B179" s="35">
        <v>0</v>
      </c>
      <c r="C179" s="35">
        <v>0</v>
      </c>
      <c r="D179" s="35">
        <v>0</v>
      </c>
      <c r="E179" s="35">
        <v>0</v>
      </c>
      <c r="F179" s="35">
        <v>0</v>
      </c>
      <c r="G179" s="35">
        <v>0</v>
      </c>
      <c r="H179" s="35">
        <v>0</v>
      </c>
      <c r="I179" s="35">
        <v>0</v>
      </c>
      <c r="J179" s="35">
        <v>0</v>
      </c>
      <c r="K179" s="35">
        <v>0</v>
      </c>
      <c r="L179" s="35">
        <v>0</v>
      </c>
      <c r="M179" s="35">
        <v>0</v>
      </c>
      <c r="N179" s="35">
        <v>0</v>
      </c>
      <c r="O179" s="35">
        <v>0</v>
      </c>
      <c r="P179" s="35">
        <v>0</v>
      </c>
      <c r="Q179" s="35">
        <v>0</v>
      </c>
      <c r="R179" s="35">
        <v>0</v>
      </c>
      <c r="S179" s="35">
        <v>0</v>
      </c>
      <c r="T179" s="35">
        <v>0</v>
      </c>
      <c r="U179" s="35">
        <v>0</v>
      </c>
      <c r="V179" s="35">
        <v>0</v>
      </c>
      <c r="W179" s="35">
        <v>0</v>
      </c>
      <c r="X179" s="35">
        <v>0</v>
      </c>
      <c r="Y179" s="35">
        <v>0</v>
      </c>
      <c r="Z179" s="35">
        <v>0</v>
      </c>
      <c r="AA179" s="35">
        <v>0</v>
      </c>
      <c r="AB179" s="35">
        <v>0</v>
      </c>
      <c r="AC179" s="35">
        <v>0</v>
      </c>
      <c r="AD179" s="35">
        <v>0</v>
      </c>
      <c r="AE179" s="35">
        <v>0</v>
      </c>
      <c r="AF179" s="35">
        <v>0</v>
      </c>
      <c r="AG179" s="35">
        <v>3.7493494704992423E-30</v>
      </c>
      <c r="AH179" s="35">
        <v>9.5175794251134615E-30</v>
      </c>
      <c r="AI179" s="35">
        <v>1.5285809379727681E-29</v>
      </c>
      <c r="AJ179" s="35">
        <v>2.10540393343419E-29</v>
      </c>
      <c r="AK179" s="35">
        <v>2.6822269288956116E-29</v>
      </c>
      <c r="AL179" s="35">
        <v>3.2590499243570338E-29</v>
      </c>
      <c r="AM179" s="35">
        <v>2.5887217096761002E-24</v>
      </c>
      <c r="AN179" s="35">
        <v>6.7305811251582274E-23</v>
      </c>
      <c r="AO179" s="35">
        <v>1.3202290079348845E-22</v>
      </c>
      <c r="AP179" s="35">
        <v>1.9673999033539465E-22</v>
      </c>
      <c r="AQ179" s="35">
        <v>2.6145707987730079E-22</v>
      </c>
      <c r="AR179" s="35">
        <v>3.2617416941920696E-22</v>
      </c>
      <c r="AS179" s="35">
        <v>3.9089125896111317E-22</v>
      </c>
      <c r="AT179" s="35">
        <v>2.4532936969696751E-21</v>
      </c>
      <c r="AU179" s="35">
        <v>7.1637906666666443E-21</v>
      </c>
      <c r="AV179" s="35">
        <v>2.8058852727272607E-20</v>
      </c>
      <c r="AW179" s="35">
        <v>7.437962424242339E-20</v>
      </c>
      <c r="AX179" s="35">
        <v>2.6030750303030215E-19</v>
      </c>
      <c r="AY179" s="35">
        <v>8.0150631445782793E-17</v>
      </c>
      <c r="AZ179" s="35">
        <v>2.463873844578319E-16</v>
      </c>
      <c r="BA179" s="35">
        <v>2.2499790139394065E-13</v>
      </c>
      <c r="BB179" s="35">
        <v>5.086743636363652E-13</v>
      </c>
      <c r="BC179" s="35">
        <v>8.393470909090924E-13</v>
      </c>
      <c r="BD179" s="35">
        <v>1.2231921818181838E-12</v>
      </c>
      <c r="BE179" s="35">
        <v>1.6561194545454565E-12</v>
      </c>
      <c r="BF179" s="35">
        <v>2.2592872727272754E-12</v>
      </c>
      <c r="BG179" s="35">
        <v>2.9603493975903656E-12</v>
      </c>
      <c r="BH179" s="35">
        <v>3.9183012048192797E-12</v>
      </c>
      <c r="BI179" s="35">
        <v>5.2019624242424277E-12</v>
      </c>
      <c r="BJ179" s="35">
        <v>6.7415381818181858E-12</v>
      </c>
      <c r="BK179" s="35">
        <v>9.2206751515151577E-12</v>
      </c>
      <c r="BL179" s="35">
        <v>1.2185272727272736E-11</v>
      </c>
      <c r="BM179" s="35">
        <v>1.6267090909090919E-11</v>
      </c>
      <c r="BN179" s="35">
        <v>2.0935248484848498E-11</v>
      </c>
      <c r="BO179" s="35">
        <v>2.5978278787878801E-11</v>
      </c>
      <c r="BP179" s="35">
        <v>3.3003518072289166E-11</v>
      </c>
      <c r="BQ179" s="35">
        <v>4.104390909090909E-11</v>
      </c>
      <c r="BR179" s="35">
        <v>5.1260272727272725E-11</v>
      </c>
      <c r="BS179" s="35">
        <v>6.4301181818181822E-11</v>
      </c>
      <c r="BT179" s="35">
        <v>7.8862999999999999E-11</v>
      </c>
      <c r="CD179" s="85" t="s">
        <v>400</v>
      </c>
      <c r="CE179" s="35">
        <v>0</v>
      </c>
      <c r="CF179" s="35">
        <v>0</v>
      </c>
      <c r="CG179" s="35">
        <v>0</v>
      </c>
      <c r="CH179" s="35">
        <v>0</v>
      </c>
      <c r="CI179" s="35">
        <v>0</v>
      </c>
      <c r="CJ179" s="35">
        <v>0</v>
      </c>
      <c r="CK179" s="35">
        <v>0</v>
      </c>
      <c r="CL179" s="35">
        <v>0</v>
      </c>
      <c r="CM179" s="35">
        <v>0</v>
      </c>
      <c r="CN179" s="35">
        <v>0</v>
      </c>
      <c r="CO179" s="35">
        <v>0</v>
      </c>
      <c r="CP179" s="35">
        <v>0</v>
      </c>
      <c r="CQ179" s="35">
        <v>0</v>
      </c>
      <c r="CR179" s="35">
        <v>0</v>
      </c>
      <c r="CS179" s="35">
        <v>0</v>
      </c>
      <c r="CT179" s="35">
        <v>0</v>
      </c>
      <c r="CU179" s="35">
        <v>0</v>
      </c>
      <c r="CV179" s="35">
        <v>0</v>
      </c>
      <c r="CW179" s="35">
        <v>0</v>
      </c>
      <c r="CX179" s="35">
        <v>0</v>
      </c>
      <c r="CY179" s="35">
        <v>0</v>
      </c>
      <c r="CZ179" s="35">
        <v>0</v>
      </c>
      <c r="DA179" s="35">
        <v>0</v>
      </c>
      <c r="DB179" s="35">
        <v>0</v>
      </c>
      <c r="DC179" s="35">
        <v>0</v>
      </c>
      <c r="DD179" s="35">
        <v>0</v>
      </c>
      <c r="DE179" s="35">
        <v>0</v>
      </c>
      <c r="DF179" s="35">
        <v>0</v>
      </c>
      <c r="DG179" s="35">
        <v>0</v>
      </c>
      <c r="DH179" s="35">
        <v>0</v>
      </c>
      <c r="DI179" s="35">
        <v>0</v>
      </c>
      <c r="DJ179" s="35">
        <v>3.7493494704992423E-30</v>
      </c>
      <c r="DK179" s="35">
        <v>9.5175794251134615E-30</v>
      </c>
      <c r="DL179" s="35">
        <v>1.5285809379727681E-29</v>
      </c>
      <c r="DM179" s="35">
        <v>2.10540393343419E-29</v>
      </c>
      <c r="DN179" s="35">
        <v>2.6822269288956116E-29</v>
      </c>
      <c r="DO179" s="35">
        <v>3.2590499243570338E-29</v>
      </c>
      <c r="DP179" s="35">
        <v>2.5887217096761002E-24</v>
      </c>
      <c r="DQ179" s="35">
        <v>6.7305811251582274E-23</v>
      </c>
      <c r="DR179" s="35">
        <v>1.3202290079348845E-22</v>
      </c>
      <c r="DS179" s="35">
        <v>1.9673999033539465E-22</v>
      </c>
      <c r="DT179" s="35">
        <v>2.6145707987730079E-22</v>
      </c>
      <c r="DU179" s="35">
        <v>3.2617416941920696E-22</v>
      </c>
      <c r="DV179" s="35">
        <v>3.9089125896111317E-22</v>
      </c>
      <c r="DW179" s="35">
        <v>2.4532936969696751E-21</v>
      </c>
      <c r="DX179" s="35">
        <v>7.1637906666666443E-21</v>
      </c>
      <c r="DY179" s="35">
        <v>2.8058852727272607E-20</v>
      </c>
      <c r="DZ179" s="35">
        <v>7.437962424242339E-20</v>
      </c>
      <c r="EA179" s="35">
        <v>2.6030750303030215E-19</v>
      </c>
      <c r="EB179" s="35">
        <v>8.0150631445782793E-17</v>
      </c>
      <c r="EC179" s="35">
        <v>2.463873844578319E-16</v>
      </c>
      <c r="ED179" s="35">
        <v>2.2499790139394065E-13</v>
      </c>
      <c r="EE179" s="35">
        <v>5.086743636363652E-13</v>
      </c>
      <c r="EF179" s="35">
        <v>8.393470909090924E-13</v>
      </c>
      <c r="EG179" s="35">
        <v>1.2231921818181838E-12</v>
      </c>
      <c r="EH179" s="35">
        <v>1.6561194545454565E-12</v>
      </c>
      <c r="EI179" s="35">
        <v>2.2592872727272754E-12</v>
      </c>
      <c r="EJ179" s="35">
        <v>2.9603493975903656E-12</v>
      </c>
      <c r="EK179" s="35">
        <v>3.9183012048192797E-12</v>
      </c>
      <c r="EL179" s="35">
        <v>5.2019624242424277E-12</v>
      </c>
      <c r="EM179" s="35">
        <v>6.7415381818181858E-12</v>
      </c>
      <c r="EN179" s="35">
        <v>9.2206751515151577E-12</v>
      </c>
      <c r="EO179" s="35">
        <v>1.2185272727272736E-11</v>
      </c>
      <c r="EP179" s="35">
        <v>1.6267090909090919E-11</v>
      </c>
      <c r="EQ179" s="35">
        <v>2.0935248484848498E-11</v>
      </c>
      <c r="ER179" s="35">
        <v>2.5978278787878801E-11</v>
      </c>
      <c r="ES179" s="35">
        <v>3.3003518072289166E-11</v>
      </c>
      <c r="ET179" s="35">
        <v>4.104390909090909E-11</v>
      </c>
      <c r="EU179" s="35">
        <v>5.1260272727272725E-11</v>
      </c>
      <c r="EV179" s="35">
        <v>6.4301181818181822E-11</v>
      </c>
      <c r="EW179" s="35">
        <v>7.8862999999999999E-11</v>
      </c>
    </row>
    <row r="180" spans="1:153" ht="9.9499999999999993" customHeight="1" thickBot="1" x14ac:dyDescent="0.4">
      <c r="A180" s="85" t="s">
        <v>401</v>
      </c>
      <c r="B180" s="35">
        <v>0</v>
      </c>
      <c r="C180" s="35">
        <v>0</v>
      </c>
      <c r="D180" s="35">
        <v>0</v>
      </c>
      <c r="E180" s="35">
        <v>0</v>
      </c>
      <c r="F180" s="35">
        <v>0</v>
      </c>
      <c r="G180" s="35">
        <v>0</v>
      </c>
      <c r="H180" s="35">
        <v>0</v>
      </c>
      <c r="I180" s="35">
        <v>0</v>
      </c>
      <c r="J180" s="35">
        <v>0</v>
      </c>
      <c r="K180" s="35">
        <v>0</v>
      </c>
      <c r="L180" s="35">
        <v>0</v>
      </c>
      <c r="M180" s="35">
        <v>0</v>
      </c>
      <c r="N180" s="35">
        <v>0</v>
      </c>
      <c r="O180" s="35">
        <v>0</v>
      </c>
      <c r="P180" s="35">
        <v>0</v>
      </c>
      <c r="Q180" s="35">
        <v>0</v>
      </c>
      <c r="R180" s="35">
        <v>0</v>
      </c>
      <c r="S180" s="35">
        <v>0</v>
      </c>
      <c r="T180" s="35">
        <v>0</v>
      </c>
      <c r="U180" s="35">
        <v>0</v>
      </c>
      <c r="V180" s="35">
        <v>0</v>
      </c>
      <c r="W180" s="35">
        <v>0</v>
      </c>
      <c r="X180" s="35">
        <v>0</v>
      </c>
      <c r="Y180" s="35">
        <v>0</v>
      </c>
      <c r="Z180" s="35">
        <v>0</v>
      </c>
      <c r="AA180" s="35">
        <v>0</v>
      </c>
      <c r="AB180" s="35">
        <v>0</v>
      </c>
      <c r="AC180" s="35">
        <v>0</v>
      </c>
      <c r="AD180" s="35">
        <v>0</v>
      </c>
      <c r="AE180" s="35">
        <v>0</v>
      </c>
      <c r="AF180" s="35">
        <v>0</v>
      </c>
      <c r="AG180" s="35">
        <v>2.2638880484114969E-36</v>
      </c>
      <c r="AH180" s="35">
        <v>5.7467927382753383E-36</v>
      </c>
      <c r="AI180" s="35">
        <v>9.2296974281391807E-36</v>
      </c>
      <c r="AJ180" s="35">
        <v>1.271260211800302E-35</v>
      </c>
      <c r="AK180" s="35">
        <v>1.6195506807866864E-35</v>
      </c>
      <c r="AL180" s="35">
        <v>1.9678411497730705E-35</v>
      </c>
      <c r="AM180" s="35">
        <v>6.8726401292794858E-30</v>
      </c>
      <c r="AN180" s="35">
        <v>1.786880678112764E-28</v>
      </c>
      <c r="AO180" s="35">
        <v>3.5050349549327332E-28</v>
      </c>
      <c r="AP180" s="35">
        <v>5.2231892317527019E-28</v>
      </c>
      <c r="AQ180" s="35">
        <v>6.9413435085726709E-28</v>
      </c>
      <c r="AR180" s="35">
        <v>8.65949778539264E-28</v>
      </c>
      <c r="AS180" s="35">
        <v>1.037765206221261E-27</v>
      </c>
      <c r="AT180" s="35">
        <v>8.6680751515150723E-27</v>
      </c>
      <c r="AU180" s="35">
        <v>2.6185226666666587E-26</v>
      </c>
      <c r="AV180" s="35">
        <v>1.3362347272727214E-25</v>
      </c>
      <c r="AW180" s="35">
        <v>4.1523224242423662E-25</v>
      </c>
      <c r="AX180" s="35">
        <v>1.6927110303030247E-24</v>
      </c>
      <c r="AY180" s="35">
        <v>6.9151642168674431E-22</v>
      </c>
      <c r="AZ180" s="35">
        <v>2.1272652168674752E-21</v>
      </c>
      <c r="BA180" s="35">
        <v>3.4869455339394135E-18</v>
      </c>
      <c r="BB180" s="35">
        <v>9.1141696969697525E-18</v>
      </c>
      <c r="BC180" s="35">
        <v>2.1468109090909145E-17</v>
      </c>
      <c r="BD180" s="35">
        <v>4.3948812121212261E-17</v>
      </c>
      <c r="BE180" s="35">
        <v>7.5777296969697108E-17</v>
      </c>
      <c r="BF180" s="35">
        <v>1.4984981818181854E-16</v>
      </c>
      <c r="BG180" s="35">
        <v>2.5691578313253097E-16</v>
      </c>
      <c r="BH180" s="35">
        <v>4.5857843373494038E-16</v>
      </c>
      <c r="BI180" s="35">
        <v>8.4013569696969818E-16</v>
      </c>
      <c r="BJ180" s="35">
        <v>1.3630387272727284E-15</v>
      </c>
      <c r="BK180" s="35">
        <v>2.7000939393939428E-15</v>
      </c>
      <c r="BL180" s="35">
        <v>4.636992121212129E-15</v>
      </c>
      <c r="BM180" s="35">
        <v>8.0519618181818252E-15</v>
      </c>
      <c r="BN180" s="35">
        <v>1.2357716363636376E-14</v>
      </c>
      <c r="BO180" s="35">
        <v>1.7232989090909105E-14</v>
      </c>
      <c r="BP180" s="35">
        <v>2.5479855421686755E-14</v>
      </c>
      <c r="BQ180" s="35">
        <v>3.5740818181818181E-14</v>
      </c>
      <c r="BR180" s="35">
        <v>5.0373545454545456E-14</v>
      </c>
      <c r="BS180" s="35">
        <v>7.1759181818181821E-14</v>
      </c>
      <c r="BT180" s="35">
        <v>9.6780999999999989E-14</v>
      </c>
      <c r="CD180" s="85" t="s">
        <v>401</v>
      </c>
      <c r="CE180" s="35">
        <v>0</v>
      </c>
      <c r="CF180" s="35">
        <v>0</v>
      </c>
      <c r="CG180" s="35">
        <v>0</v>
      </c>
      <c r="CH180" s="35">
        <v>0</v>
      </c>
      <c r="CI180" s="35">
        <v>0</v>
      </c>
      <c r="CJ180" s="35">
        <v>0</v>
      </c>
      <c r="CK180" s="35">
        <v>0</v>
      </c>
      <c r="CL180" s="35">
        <v>0</v>
      </c>
      <c r="CM180" s="35">
        <v>0</v>
      </c>
      <c r="CN180" s="35">
        <v>0</v>
      </c>
      <c r="CO180" s="35">
        <v>0</v>
      </c>
      <c r="CP180" s="35">
        <v>0</v>
      </c>
      <c r="CQ180" s="35">
        <v>0</v>
      </c>
      <c r="CR180" s="35">
        <v>0</v>
      </c>
      <c r="CS180" s="35">
        <v>0</v>
      </c>
      <c r="CT180" s="35">
        <v>0</v>
      </c>
      <c r="CU180" s="35">
        <v>0</v>
      </c>
      <c r="CV180" s="35">
        <v>0</v>
      </c>
      <c r="CW180" s="35">
        <v>0</v>
      </c>
      <c r="CX180" s="35">
        <v>0</v>
      </c>
      <c r="CY180" s="35">
        <v>0</v>
      </c>
      <c r="CZ180" s="35">
        <v>0</v>
      </c>
      <c r="DA180" s="35">
        <v>0</v>
      </c>
      <c r="DB180" s="35">
        <v>0</v>
      </c>
      <c r="DC180" s="35">
        <v>0</v>
      </c>
      <c r="DD180" s="35">
        <v>0</v>
      </c>
      <c r="DE180" s="35">
        <v>0</v>
      </c>
      <c r="DF180" s="35">
        <v>0</v>
      </c>
      <c r="DG180" s="35">
        <v>0</v>
      </c>
      <c r="DH180" s="35">
        <v>0</v>
      </c>
      <c r="DI180" s="35">
        <v>0</v>
      </c>
      <c r="DJ180" s="35">
        <v>2.2638880484114969E-36</v>
      </c>
      <c r="DK180" s="35">
        <v>5.7467927382753383E-36</v>
      </c>
      <c r="DL180" s="35">
        <v>9.2296974281391807E-36</v>
      </c>
      <c r="DM180" s="35">
        <v>1.271260211800302E-35</v>
      </c>
      <c r="DN180" s="35">
        <v>1.6195506807866864E-35</v>
      </c>
      <c r="DO180" s="35">
        <v>1.9678411497730705E-35</v>
      </c>
      <c r="DP180" s="35">
        <v>6.8726401292794858E-30</v>
      </c>
      <c r="DQ180" s="35">
        <v>1.786880678112764E-28</v>
      </c>
      <c r="DR180" s="35">
        <v>3.5050349549327332E-28</v>
      </c>
      <c r="DS180" s="35">
        <v>5.2231892317527019E-28</v>
      </c>
      <c r="DT180" s="35">
        <v>6.9413435085726709E-28</v>
      </c>
      <c r="DU180" s="35">
        <v>8.65949778539264E-28</v>
      </c>
      <c r="DV180" s="35">
        <v>1.037765206221261E-27</v>
      </c>
      <c r="DW180" s="35">
        <v>8.6680751515150723E-27</v>
      </c>
      <c r="DX180" s="35">
        <v>2.6185226666666587E-26</v>
      </c>
      <c r="DY180" s="35">
        <v>1.3362347272727214E-25</v>
      </c>
      <c r="DZ180" s="35">
        <v>4.1523224242423662E-25</v>
      </c>
      <c r="EA180" s="35">
        <v>1.6927110303030247E-24</v>
      </c>
      <c r="EB180" s="35">
        <v>6.9151642168674431E-22</v>
      </c>
      <c r="EC180" s="35">
        <v>2.1272652168674752E-21</v>
      </c>
      <c r="ED180" s="35">
        <v>3.4869455339394135E-18</v>
      </c>
      <c r="EE180" s="35">
        <v>9.1141696969697525E-18</v>
      </c>
      <c r="EF180" s="35">
        <v>2.1468109090909145E-17</v>
      </c>
      <c r="EG180" s="35">
        <v>4.3948812121212261E-17</v>
      </c>
      <c r="EH180" s="35">
        <v>7.5777296969697108E-17</v>
      </c>
      <c r="EI180" s="35">
        <v>1.4984981818181854E-16</v>
      </c>
      <c r="EJ180" s="35">
        <v>2.5691578313253097E-16</v>
      </c>
      <c r="EK180" s="35">
        <v>4.5857843373494038E-16</v>
      </c>
      <c r="EL180" s="35">
        <v>8.4013569696969818E-16</v>
      </c>
      <c r="EM180" s="35">
        <v>1.3630387272727284E-15</v>
      </c>
      <c r="EN180" s="35">
        <v>2.7000939393939428E-15</v>
      </c>
      <c r="EO180" s="35">
        <v>4.636992121212129E-15</v>
      </c>
      <c r="EP180" s="35">
        <v>8.0519618181818252E-15</v>
      </c>
      <c r="EQ180" s="35">
        <v>1.2357716363636376E-14</v>
      </c>
      <c r="ER180" s="35">
        <v>1.7232989090909105E-14</v>
      </c>
      <c r="ES180" s="35">
        <v>2.5479855421686755E-14</v>
      </c>
      <c r="ET180" s="35">
        <v>3.5740818181818181E-14</v>
      </c>
      <c r="EU180" s="35">
        <v>5.0373545454545456E-14</v>
      </c>
      <c r="EV180" s="35">
        <v>7.1759181818181821E-14</v>
      </c>
      <c r="EW180" s="35">
        <v>9.6780999999999989E-14</v>
      </c>
    </row>
    <row r="181" spans="1:153" ht="9.9499999999999993" customHeight="1" thickBot="1" x14ac:dyDescent="0.4">
      <c r="A181" s="85" t="s">
        <v>402</v>
      </c>
      <c r="B181" s="35">
        <v>0</v>
      </c>
      <c r="C181" s="35">
        <v>0</v>
      </c>
      <c r="D181" s="35">
        <v>0</v>
      </c>
      <c r="E181" s="35">
        <v>0</v>
      </c>
      <c r="F181" s="35">
        <v>0</v>
      </c>
      <c r="G181" s="35">
        <v>0</v>
      </c>
      <c r="H181" s="35">
        <v>0</v>
      </c>
      <c r="I181" s="35">
        <v>0</v>
      </c>
      <c r="J181" s="35">
        <v>0</v>
      </c>
      <c r="K181" s="35">
        <v>0</v>
      </c>
      <c r="L181" s="35">
        <v>0</v>
      </c>
      <c r="M181" s="35">
        <v>0</v>
      </c>
      <c r="N181" s="35">
        <v>0</v>
      </c>
      <c r="O181" s="35">
        <v>0</v>
      </c>
      <c r="P181" s="35">
        <v>0</v>
      </c>
      <c r="Q181" s="35">
        <v>0</v>
      </c>
      <c r="R181" s="35">
        <v>0</v>
      </c>
      <c r="S181" s="35">
        <v>0</v>
      </c>
      <c r="T181" s="35">
        <v>2.6706838124054526E-33</v>
      </c>
      <c r="U181" s="35">
        <v>5.7761301059001569E-33</v>
      </c>
      <c r="V181" s="35">
        <v>8.8815763993948605E-33</v>
      </c>
      <c r="W181" s="35">
        <v>1.1987022692889565E-32</v>
      </c>
      <c r="X181" s="35">
        <v>1.5092468986384268E-32</v>
      </c>
      <c r="Y181" s="35">
        <v>1.8197915279878973E-32</v>
      </c>
      <c r="Z181" s="35">
        <v>5.0863833858257575E-27</v>
      </c>
      <c r="AA181" s="35">
        <v>2.5431834821128786E-26</v>
      </c>
      <c r="AB181" s="35">
        <v>4.5777286256431816E-26</v>
      </c>
      <c r="AC181" s="35">
        <v>6.6122737691734841E-26</v>
      </c>
      <c r="AD181" s="35">
        <v>8.6468189127037866E-26</v>
      </c>
      <c r="AE181" s="35">
        <v>1.0681364056234091E-25</v>
      </c>
      <c r="AF181" s="35">
        <v>1.2715909199764395E-25</v>
      </c>
      <c r="AG181" s="35">
        <v>1.5896975492146439E-18</v>
      </c>
      <c r="AH181" s="35">
        <v>4.0353858798833278E-18</v>
      </c>
      <c r="AI181" s="35">
        <v>6.4810742105520105E-18</v>
      </c>
      <c r="AJ181" s="35">
        <v>8.926762541220694E-18</v>
      </c>
      <c r="AK181" s="35">
        <v>1.1372450871889377E-17</v>
      </c>
      <c r="AL181" s="35">
        <v>1.3818139202558059E-17</v>
      </c>
      <c r="AM181" s="35">
        <v>2.5532620432978873E-13</v>
      </c>
      <c r="AN181" s="35">
        <v>6.6380771625748707E-12</v>
      </c>
      <c r="AO181" s="35">
        <v>1.3020828120819952E-11</v>
      </c>
      <c r="AP181" s="35">
        <v>1.9403579079065035E-11</v>
      </c>
      <c r="AQ181" s="35">
        <v>2.5786330037310117E-11</v>
      </c>
      <c r="AR181" s="35">
        <v>3.2169080995555193E-11</v>
      </c>
      <c r="AS181" s="35">
        <v>3.8551831953800279E-11</v>
      </c>
      <c r="AT181" s="35">
        <v>1.7331393939393802E-10</v>
      </c>
      <c r="AU181" s="35">
        <v>4.7825333333333193E-10</v>
      </c>
      <c r="AV181" s="35">
        <v>1.337659272727268E-9</v>
      </c>
      <c r="AW181" s="35">
        <v>2.8634109090908862E-9</v>
      </c>
      <c r="AX181" s="35">
        <v>7.8019563636363415E-9</v>
      </c>
      <c r="AY181" s="35">
        <v>1.5127786746987891E-6</v>
      </c>
      <c r="AZ181" s="35">
        <v>4.6427967469879637E-6</v>
      </c>
      <c r="BA181" s="35">
        <v>3.7996661490909303E-3</v>
      </c>
      <c r="BB181" s="35">
        <v>8.405152727272748E-3</v>
      </c>
      <c r="BC181" s="35">
        <v>1.2903698181818201E-2</v>
      </c>
      <c r="BD181" s="35">
        <v>1.7364236363636383E-2</v>
      </c>
      <c r="BE181" s="35">
        <v>2.1789690909090928E-2</v>
      </c>
      <c r="BF181" s="35">
        <v>2.668758181818184E-2</v>
      </c>
      <c r="BG181" s="35">
        <v>3.1932301204819304E-2</v>
      </c>
      <c r="BH181" s="35">
        <v>3.8156397590361463E-2</v>
      </c>
      <c r="BI181" s="35">
        <v>4.5875606060606082E-2</v>
      </c>
      <c r="BJ181" s="35">
        <v>5.4769545454545474E-2</v>
      </c>
      <c r="BK181" s="35">
        <v>6.8862618181818214E-2</v>
      </c>
      <c r="BL181" s="35">
        <v>8.4386351515151559E-2</v>
      </c>
      <c r="BM181" s="35">
        <v>0.10251847272727277</v>
      </c>
      <c r="BN181" s="35">
        <v>0.10946060606060606</v>
      </c>
      <c r="BO181" s="35">
        <v>0.10924848484848486</v>
      </c>
      <c r="BP181" s="35">
        <v>0.10774795180722892</v>
      </c>
      <c r="BQ181" s="35">
        <v>0.10612181818181819</v>
      </c>
      <c r="BR181" s="35">
        <v>0.10432787878787879</v>
      </c>
      <c r="BS181" s="35">
        <v>0.10238818181818182</v>
      </c>
      <c r="BT181" s="35">
        <v>0.10037</v>
      </c>
      <c r="CD181" s="85" t="s">
        <v>402</v>
      </c>
      <c r="CE181" s="35">
        <v>0</v>
      </c>
      <c r="CF181" s="35">
        <v>0</v>
      </c>
      <c r="CG181" s="35">
        <v>0</v>
      </c>
      <c r="CH181" s="35">
        <v>0</v>
      </c>
      <c r="CI181" s="35">
        <v>0</v>
      </c>
      <c r="CJ181" s="35">
        <v>0</v>
      </c>
      <c r="CK181" s="35">
        <v>0</v>
      </c>
      <c r="CL181" s="35">
        <v>0</v>
      </c>
      <c r="CM181" s="35">
        <v>0</v>
      </c>
      <c r="CN181" s="35">
        <v>0</v>
      </c>
      <c r="CO181" s="35">
        <v>0</v>
      </c>
      <c r="CP181" s="35">
        <v>0</v>
      </c>
      <c r="CQ181" s="35">
        <v>0</v>
      </c>
      <c r="CR181" s="35">
        <v>0</v>
      </c>
      <c r="CS181" s="35">
        <v>0</v>
      </c>
      <c r="CT181" s="35">
        <v>0</v>
      </c>
      <c r="CU181" s="35">
        <v>0</v>
      </c>
      <c r="CV181" s="35">
        <v>0</v>
      </c>
      <c r="CW181" s="35">
        <v>2.6706838124054526E-33</v>
      </c>
      <c r="CX181" s="35">
        <v>5.7761301059001569E-33</v>
      </c>
      <c r="CY181" s="35">
        <v>8.8815763993948605E-33</v>
      </c>
      <c r="CZ181" s="35">
        <v>1.1987022692889565E-32</v>
      </c>
      <c r="DA181" s="35">
        <v>1.5092468986384268E-32</v>
      </c>
      <c r="DB181" s="35">
        <v>1.8197915279878973E-32</v>
      </c>
      <c r="DC181" s="35">
        <v>5.0863833858257575E-27</v>
      </c>
      <c r="DD181" s="35">
        <v>2.5431834821128786E-26</v>
      </c>
      <c r="DE181" s="35">
        <v>4.5777286256431816E-26</v>
      </c>
      <c r="DF181" s="35">
        <v>6.6122737691734841E-26</v>
      </c>
      <c r="DG181" s="35">
        <v>8.6468189127037866E-26</v>
      </c>
      <c r="DH181" s="35">
        <v>1.0681364056234091E-25</v>
      </c>
      <c r="DI181" s="35">
        <v>1.2715909199764395E-25</v>
      </c>
      <c r="DJ181" s="35">
        <v>1.5896975492146439E-18</v>
      </c>
      <c r="DK181" s="35">
        <v>4.0353858798833278E-18</v>
      </c>
      <c r="DL181" s="35">
        <v>6.4810742105520105E-18</v>
      </c>
      <c r="DM181" s="35">
        <v>8.926762541220694E-18</v>
      </c>
      <c r="DN181" s="35">
        <v>1.1372450871889377E-17</v>
      </c>
      <c r="DO181" s="35">
        <v>1.3818139202558059E-17</v>
      </c>
      <c r="DP181" s="35">
        <v>2.5532620432978873E-13</v>
      </c>
      <c r="DQ181" s="35">
        <v>6.6380771625748707E-12</v>
      </c>
      <c r="DR181" s="35">
        <v>1.3020828120819952E-11</v>
      </c>
      <c r="DS181" s="35">
        <v>1.9403579079065035E-11</v>
      </c>
      <c r="DT181" s="35">
        <v>2.5786330037310117E-11</v>
      </c>
      <c r="DU181" s="35">
        <v>3.2169080995555193E-11</v>
      </c>
      <c r="DV181" s="35">
        <v>3.8551831953800279E-11</v>
      </c>
      <c r="DW181" s="35">
        <v>1.7331393939393802E-10</v>
      </c>
      <c r="DX181" s="35">
        <v>4.7825333333333193E-10</v>
      </c>
      <c r="DY181" s="35">
        <v>1.337659272727268E-9</v>
      </c>
      <c r="DZ181" s="35">
        <v>2.8634109090908862E-9</v>
      </c>
      <c r="EA181" s="35">
        <v>7.8019563636363415E-9</v>
      </c>
      <c r="EB181" s="35">
        <v>1.5127786746987891E-6</v>
      </c>
      <c r="EC181" s="35">
        <v>4.6427967469879637E-6</v>
      </c>
      <c r="ED181" s="35">
        <v>3.7996661490909303E-3</v>
      </c>
      <c r="EE181" s="35">
        <v>8.405152727272748E-3</v>
      </c>
      <c r="EF181" s="35">
        <v>1.2903698181818201E-2</v>
      </c>
      <c r="EG181" s="35">
        <v>1.7364236363636383E-2</v>
      </c>
      <c r="EH181" s="35">
        <v>2.1789690909090928E-2</v>
      </c>
      <c r="EI181" s="35">
        <v>2.668758181818184E-2</v>
      </c>
      <c r="EJ181" s="35">
        <v>3.1932301204819304E-2</v>
      </c>
      <c r="EK181" s="35">
        <v>3.8156397590361463E-2</v>
      </c>
      <c r="EL181" s="35">
        <v>4.5875606060606082E-2</v>
      </c>
      <c r="EM181" s="35">
        <v>5.4769545454545474E-2</v>
      </c>
      <c r="EN181" s="35">
        <v>6.8862618181818214E-2</v>
      </c>
      <c r="EO181" s="35">
        <v>8.4386351515151559E-2</v>
      </c>
      <c r="EP181" s="35">
        <v>0.10251847272727277</v>
      </c>
      <c r="EQ181" s="35">
        <v>0.10946060606060606</v>
      </c>
      <c r="ER181" s="35">
        <v>0.10924848484848486</v>
      </c>
      <c r="ES181" s="35">
        <v>0.10774795180722892</v>
      </c>
      <c r="ET181" s="35">
        <v>0.10612181818181819</v>
      </c>
      <c r="EU181" s="35">
        <v>0.10432787878787879</v>
      </c>
      <c r="EV181" s="35">
        <v>0.10238818181818182</v>
      </c>
      <c r="EW181" s="35">
        <v>0.10037</v>
      </c>
    </row>
    <row r="182" spans="1:153" ht="9.9499999999999993" customHeight="1" thickBot="1" x14ac:dyDescent="0.4">
      <c r="A182" s="85" t="s">
        <v>63</v>
      </c>
      <c r="B182" s="35">
        <v>0</v>
      </c>
      <c r="C182" s="35">
        <v>0</v>
      </c>
      <c r="D182" s="35">
        <v>0</v>
      </c>
      <c r="E182" s="35">
        <v>0</v>
      </c>
      <c r="F182" s="35">
        <v>0</v>
      </c>
      <c r="G182" s="35">
        <v>0</v>
      </c>
      <c r="H182" s="35">
        <v>0</v>
      </c>
      <c r="I182" s="35">
        <v>0</v>
      </c>
      <c r="J182" s="35">
        <v>0</v>
      </c>
      <c r="K182" s="35">
        <v>0</v>
      </c>
      <c r="L182" s="35">
        <v>0</v>
      </c>
      <c r="M182" s="35">
        <v>0</v>
      </c>
      <c r="N182" s="35">
        <v>0</v>
      </c>
      <c r="O182" s="35">
        <v>0</v>
      </c>
      <c r="P182" s="35">
        <v>0</v>
      </c>
      <c r="Q182" s="35">
        <v>0</v>
      </c>
      <c r="R182" s="35">
        <v>0</v>
      </c>
      <c r="S182" s="35">
        <v>0</v>
      </c>
      <c r="T182" s="35">
        <v>5.0239092284417667E-32</v>
      </c>
      <c r="U182" s="35">
        <v>1.0865664145234504E-31</v>
      </c>
      <c r="V182" s="35">
        <v>1.670741906202724E-31</v>
      </c>
      <c r="W182" s="35">
        <v>2.2549173978819977E-31</v>
      </c>
      <c r="X182" s="35">
        <v>2.8390928895612715E-31</v>
      </c>
      <c r="Y182" s="35">
        <v>3.4232683812405448E-31</v>
      </c>
      <c r="Z182" s="35">
        <v>3.5442038180151511E-26</v>
      </c>
      <c r="AA182" s="35">
        <v>1.7720864634075756E-25</v>
      </c>
      <c r="AB182" s="35">
        <v>3.1897525450136359E-25</v>
      </c>
      <c r="AC182" s="35">
        <v>4.6074186266196967E-25</v>
      </c>
      <c r="AD182" s="35">
        <v>6.025084708225757E-25</v>
      </c>
      <c r="AE182" s="35">
        <v>7.4427507898318173E-25</v>
      </c>
      <c r="AF182" s="35">
        <v>8.8604168714378794E-25</v>
      </c>
      <c r="AG182" s="35">
        <v>5.2787678633182435E-18</v>
      </c>
      <c r="AH182" s="35">
        <v>1.3399947752023234E-17</v>
      </c>
      <c r="AI182" s="35">
        <v>2.1521127640728225E-17</v>
      </c>
      <c r="AJ182" s="35">
        <v>2.9642307529433211E-17</v>
      </c>
      <c r="AK182" s="35">
        <v>3.7763487418138206E-17</v>
      </c>
      <c r="AL182" s="35">
        <v>4.5884667306843195E-17</v>
      </c>
      <c r="AM182" s="35">
        <v>5.4455562544172379E-13</v>
      </c>
      <c r="AN182" s="35">
        <v>1.4157104236485591E-11</v>
      </c>
      <c r="AO182" s="35">
        <v>2.776965284752946E-11</v>
      </c>
      <c r="AP182" s="35">
        <v>4.1382201458573326E-11</v>
      </c>
      <c r="AQ182" s="35">
        <v>5.4994750069617198E-11</v>
      </c>
      <c r="AR182" s="35">
        <v>6.8607298680661064E-11</v>
      </c>
      <c r="AS182" s="35">
        <v>8.221984729170493E-11</v>
      </c>
      <c r="AT182" s="35">
        <v>3.5077295757575476E-10</v>
      </c>
      <c r="AU182" s="35">
        <v>9.5727053333333048E-10</v>
      </c>
      <c r="AV182" s="35">
        <v>2.5776163636363554E-9</v>
      </c>
      <c r="AW182" s="35">
        <v>5.4105830303029898E-9</v>
      </c>
      <c r="AX182" s="35">
        <v>1.4445067878787838E-8</v>
      </c>
      <c r="AY182" s="35">
        <v>2.7408173132530008E-6</v>
      </c>
      <c r="AZ182" s="35">
        <v>8.4109721325301407E-6</v>
      </c>
      <c r="BA182" s="35">
        <v>7.0219565018182209E-3</v>
      </c>
      <c r="BB182" s="35">
        <v>1.5583545454545494E-2</v>
      </c>
      <c r="BC182" s="35">
        <v>2.4192636363636402E-2</v>
      </c>
      <c r="BD182" s="35">
        <v>3.290131515151519E-2</v>
      </c>
      <c r="BE182" s="35">
        <v>4.1701921212121254E-2</v>
      </c>
      <c r="BF182" s="35">
        <v>5.1824400000000048E-2</v>
      </c>
      <c r="BG182" s="35">
        <v>6.2836313253012102E-2</v>
      </c>
      <c r="BH182" s="35">
        <v>7.6301373493975935E-2</v>
      </c>
      <c r="BI182" s="35">
        <v>9.3315357575757624E-2</v>
      </c>
      <c r="BJ182" s="35">
        <v>0.11311778181818186</v>
      </c>
      <c r="BK182" s="35">
        <v>0.14473145454545461</v>
      </c>
      <c r="BL182" s="35">
        <v>0.17956490909090919</v>
      </c>
      <c r="BM182" s="35">
        <v>0.22023763636363647</v>
      </c>
      <c r="BN182" s="35">
        <v>0.23753812121212123</v>
      </c>
      <c r="BO182" s="35">
        <v>0.23989569696969698</v>
      </c>
      <c r="BP182" s="35">
        <v>0.23999578313253012</v>
      </c>
      <c r="BQ182" s="35">
        <v>0.24</v>
      </c>
      <c r="BR182" s="35">
        <v>0.24</v>
      </c>
      <c r="BS182" s="35">
        <v>0.24</v>
      </c>
      <c r="BT182" s="35">
        <v>0.24</v>
      </c>
      <c r="CD182" s="85" t="s">
        <v>63</v>
      </c>
      <c r="CE182" s="35">
        <v>0</v>
      </c>
      <c r="CF182" s="35">
        <v>0</v>
      </c>
      <c r="CG182" s="35">
        <v>0</v>
      </c>
      <c r="CH182" s="35">
        <v>0</v>
      </c>
      <c r="CI182" s="35">
        <v>0</v>
      </c>
      <c r="CJ182" s="35">
        <v>0</v>
      </c>
      <c r="CK182" s="35">
        <v>0</v>
      </c>
      <c r="CL182" s="35">
        <v>0</v>
      </c>
      <c r="CM182" s="35">
        <v>0</v>
      </c>
      <c r="CN182" s="35">
        <v>0</v>
      </c>
      <c r="CO182" s="35">
        <v>0</v>
      </c>
      <c r="CP182" s="35">
        <v>0</v>
      </c>
      <c r="CQ182" s="35">
        <v>0</v>
      </c>
      <c r="CR182" s="35">
        <v>0</v>
      </c>
      <c r="CS182" s="35">
        <v>0</v>
      </c>
      <c r="CT182" s="35">
        <v>0</v>
      </c>
      <c r="CU182" s="35">
        <v>0</v>
      </c>
      <c r="CV182" s="35">
        <v>0</v>
      </c>
      <c r="CW182" s="35">
        <v>5.0239092284417667E-32</v>
      </c>
      <c r="CX182" s="35">
        <v>1.0865664145234504E-31</v>
      </c>
      <c r="CY182" s="35">
        <v>1.670741906202724E-31</v>
      </c>
      <c r="CZ182" s="35">
        <v>2.2549173978819977E-31</v>
      </c>
      <c r="DA182" s="35">
        <v>2.8390928895612715E-31</v>
      </c>
      <c r="DB182" s="35">
        <v>3.4232683812405448E-31</v>
      </c>
      <c r="DC182" s="35">
        <v>3.5442038180151511E-26</v>
      </c>
      <c r="DD182" s="35">
        <v>1.7720864634075756E-25</v>
      </c>
      <c r="DE182" s="35">
        <v>3.1897525450136359E-25</v>
      </c>
      <c r="DF182" s="35">
        <v>4.6074186266196967E-25</v>
      </c>
      <c r="DG182" s="35">
        <v>6.025084708225757E-25</v>
      </c>
      <c r="DH182" s="35">
        <v>7.4427507898318173E-25</v>
      </c>
      <c r="DI182" s="35">
        <v>8.8604168714378794E-25</v>
      </c>
      <c r="DJ182" s="35">
        <v>5.2787678633182435E-18</v>
      </c>
      <c r="DK182" s="35">
        <v>1.3399947752023234E-17</v>
      </c>
      <c r="DL182" s="35">
        <v>2.1521127640728225E-17</v>
      </c>
      <c r="DM182" s="35">
        <v>2.9642307529433211E-17</v>
      </c>
      <c r="DN182" s="35">
        <v>3.7763487418138206E-17</v>
      </c>
      <c r="DO182" s="35">
        <v>4.5884667306843195E-17</v>
      </c>
      <c r="DP182" s="35">
        <v>5.4455562544172379E-13</v>
      </c>
      <c r="DQ182" s="35">
        <v>1.4157104236485591E-11</v>
      </c>
      <c r="DR182" s="35">
        <v>2.776965284752946E-11</v>
      </c>
      <c r="DS182" s="35">
        <v>4.1382201458573326E-11</v>
      </c>
      <c r="DT182" s="35">
        <v>5.4994750069617198E-11</v>
      </c>
      <c r="DU182" s="35">
        <v>6.8607298680661064E-11</v>
      </c>
      <c r="DV182" s="35">
        <v>8.221984729170493E-11</v>
      </c>
      <c r="DW182" s="35">
        <v>3.5077295757575476E-10</v>
      </c>
      <c r="DX182" s="35">
        <v>9.5727053333333048E-10</v>
      </c>
      <c r="DY182" s="35">
        <v>2.5776163636363554E-9</v>
      </c>
      <c r="DZ182" s="35">
        <v>5.4105830303029898E-9</v>
      </c>
      <c r="EA182" s="35">
        <v>1.4445067878787838E-8</v>
      </c>
      <c r="EB182" s="35">
        <v>2.7408173132530008E-6</v>
      </c>
      <c r="EC182" s="35">
        <v>8.4109721325301407E-6</v>
      </c>
      <c r="ED182" s="35">
        <v>7.0219565018182209E-3</v>
      </c>
      <c r="EE182" s="35">
        <v>1.5583545454545494E-2</v>
      </c>
      <c r="EF182" s="35">
        <v>2.4192636363636402E-2</v>
      </c>
      <c r="EG182" s="35">
        <v>3.290131515151519E-2</v>
      </c>
      <c r="EH182" s="35">
        <v>4.1701921212121254E-2</v>
      </c>
      <c r="EI182" s="35">
        <v>5.1824400000000048E-2</v>
      </c>
      <c r="EJ182" s="35">
        <v>6.2836313253012102E-2</v>
      </c>
      <c r="EK182" s="35">
        <v>7.6301373493975935E-2</v>
      </c>
      <c r="EL182" s="35">
        <v>9.3315357575757624E-2</v>
      </c>
      <c r="EM182" s="35">
        <v>0.11311778181818186</v>
      </c>
      <c r="EN182" s="35">
        <v>0.14473145454545461</v>
      </c>
      <c r="EO182" s="35">
        <v>0.17956490909090919</v>
      </c>
      <c r="EP182" s="35">
        <v>0.22023763636363647</v>
      </c>
      <c r="EQ182" s="35">
        <v>0.23753812121212123</v>
      </c>
      <c r="ER182" s="35">
        <v>0.23989569696969698</v>
      </c>
      <c r="ES182" s="35">
        <v>0.23999578313253012</v>
      </c>
      <c r="ET182" s="35">
        <v>0.24</v>
      </c>
      <c r="EU182" s="35">
        <v>0.24</v>
      </c>
      <c r="EV182" s="35">
        <v>0.24</v>
      </c>
      <c r="EW182" s="35">
        <v>0.24</v>
      </c>
    </row>
    <row r="183" spans="1:153" ht="9.9499999999999993" customHeight="1" thickBot="1" x14ac:dyDescent="0.4">
      <c r="A183" s="85" t="s">
        <v>83</v>
      </c>
      <c r="B183" s="35">
        <v>0</v>
      </c>
      <c r="C183" s="35">
        <v>0</v>
      </c>
      <c r="D183" s="35">
        <v>0</v>
      </c>
      <c r="E183" s="35">
        <v>0</v>
      </c>
      <c r="F183" s="35">
        <v>0</v>
      </c>
      <c r="G183" s="35">
        <v>0</v>
      </c>
      <c r="H183" s="35">
        <v>0</v>
      </c>
      <c r="I183" s="35">
        <v>0</v>
      </c>
      <c r="J183" s="35">
        <v>0</v>
      </c>
      <c r="K183" s="35">
        <v>0</v>
      </c>
      <c r="L183" s="35">
        <v>0</v>
      </c>
      <c r="M183" s="35">
        <v>0</v>
      </c>
      <c r="N183" s="35">
        <v>0</v>
      </c>
      <c r="O183" s="35">
        <v>0</v>
      </c>
      <c r="P183" s="35">
        <v>0</v>
      </c>
      <c r="Q183" s="35">
        <v>0</v>
      </c>
      <c r="R183" s="35">
        <v>0</v>
      </c>
      <c r="S183" s="35">
        <v>0</v>
      </c>
      <c r="T183" s="35">
        <v>9.0385869894100042E-37</v>
      </c>
      <c r="U183" s="35">
        <v>1.9548571860816958E-36</v>
      </c>
      <c r="V183" s="35">
        <v>3.0058556732223915E-36</v>
      </c>
      <c r="W183" s="35">
        <v>4.0568541603630869E-36</v>
      </c>
      <c r="X183" s="35">
        <v>5.1078526475037826E-36</v>
      </c>
      <c r="Y183" s="35">
        <v>6.1588511346444777E-36</v>
      </c>
      <c r="Z183" s="35">
        <v>4.1609855168800758E-29</v>
      </c>
      <c r="AA183" s="35">
        <v>2.0804924805560375E-28</v>
      </c>
      <c r="AB183" s="35">
        <v>3.744886409424068E-28</v>
      </c>
      <c r="AC183" s="35">
        <v>5.4092803382920976E-28</v>
      </c>
      <c r="AD183" s="35">
        <v>7.0736742671601276E-28</v>
      </c>
      <c r="AE183" s="35">
        <v>8.7380681960281594E-28</v>
      </c>
      <c r="AF183" s="35">
        <v>1.0402462124896189E-27</v>
      </c>
      <c r="AG183" s="35">
        <v>1.4191830658805743E-19</v>
      </c>
      <c r="AH183" s="35">
        <v>3.6025416118737651E-19</v>
      </c>
      <c r="AI183" s="35">
        <v>5.7859001578669562E-19</v>
      </c>
      <c r="AJ183" s="35">
        <v>7.9692587038601473E-19</v>
      </c>
      <c r="AK183" s="35">
        <v>1.0152617249853338E-18</v>
      </c>
      <c r="AL183" s="35">
        <v>1.233597579584653E-18</v>
      </c>
      <c r="AM183" s="35">
        <v>1.5331459634250256E-13</v>
      </c>
      <c r="AN183" s="35">
        <v>3.9861434249052852E-12</v>
      </c>
      <c r="AO183" s="35">
        <v>7.818972253468066E-12</v>
      </c>
      <c r="AP183" s="35">
        <v>1.1651801082030849E-11</v>
      </c>
      <c r="AQ183" s="35">
        <v>1.5484629910593633E-11</v>
      </c>
      <c r="AR183" s="35">
        <v>1.9317458739156414E-11</v>
      </c>
      <c r="AS183" s="35">
        <v>2.3150287567719196E-11</v>
      </c>
      <c r="AT183" s="35">
        <v>1.4945254545454415E-10</v>
      </c>
      <c r="AU183" s="35">
        <v>4.3809799999999866E-10</v>
      </c>
      <c r="AV183" s="35">
        <v>1.7211418181818111E-9</v>
      </c>
      <c r="AW183" s="35">
        <v>4.5242896969696464E-9</v>
      </c>
      <c r="AX183" s="35">
        <v>1.5623441212121163E-8</v>
      </c>
      <c r="AY183" s="35">
        <v>4.5760759638554036E-6</v>
      </c>
      <c r="AZ183" s="35">
        <v>1.4064994638554251E-5</v>
      </c>
      <c r="BA183" s="35">
        <v>9.5403100545455068E-3</v>
      </c>
      <c r="BB183" s="35">
        <v>2.0247157575757603E-2</v>
      </c>
      <c r="BC183" s="35">
        <v>2.6518672727272756E-2</v>
      </c>
      <c r="BD183" s="35">
        <v>3.1123981818181833E-2</v>
      </c>
      <c r="BE183" s="35">
        <v>3.4191254545454561E-2</v>
      </c>
      <c r="BF183" s="35">
        <v>3.5972509090909099E-2</v>
      </c>
      <c r="BG183" s="35">
        <v>3.7398337349397598E-2</v>
      </c>
      <c r="BH183" s="35">
        <v>3.8245325301204822E-2</v>
      </c>
      <c r="BI183" s="35">
        <v>3.8878993939393938E-2</v>
      </c>
      <c r="BJ183" s="35">
        <v>3.9345054545454547E-2</v>
      </c>
      <c r="BK183" s="35">
        <v>3.9620842424242422E-2</v>
      </c>
      <c r="BL183" s="35">
        <v>3.9839836363636361E-2</v>
      </c>
      <c r="BM183" s="35">
        <v>3.9950745454545453E-2</v>
      </c>
      <c r="BN183" s="35">
        <v>3.9996218181818186E-2</v>
      </c>
      <c r="BO183" s="35">
        <v>3.9999854545454544E-2</v>
      </c>
      <c r="BP183" s="35">
        <v>0.04</v>
      </c>
      <c r="BQ183" s="35">
        <v>0.04</v>
      </c>
      <c r="BR183" s="35">
        <v>0.04</v>
      </c>
      <c r="BS183" s="35">
        <v>0.04</v>
      </c>
      <c r="BT183" s="35">
        <v>0.04</v>
      </c>
      <c r="CD183" s="85" t="s">
        <v>83</v>
      </c>
      <c r="CE183" s="35">
        <v>0</v>
      </c>
      <c r="CF183" s="35">
        <v>0</v>
      </c>
      <c r="CG183" s="35">
        <v>0</v>
      </c>
      <c r="CH183" s="35">
        <v>0</v>
      </c>
      <c r="CI183" s="35">
        <v>0</v>
      </c>
      <c r="CJ183" s="35">
        <v>0</v>
      </c>
      <c r="CK183" s="35">
        <v>0</v>
      </c>
      <c r="CL183" s="35">
        <v>0</v>
      </c>
      <c r="CM183" s="35">
        <v>0</v>
      </c>
      <c r="CN183" s="35">
        <v>0</v>
      </c>
      <c r="CO183" s="35">
        <v>0</v>
      </c>
      <c r="CP183" s="35">
        <v>0</v>
      </c>
      <c r="CQ183" s="35">
        <v>0</v>
      </c>
      <c r="CR183" s="35">
        <v>0</v>
      </c>
      <c r="CS183" s="35">
        <v>0</v>
      </c>
      <c r="CT183" s="35">
        <v>0</v>
      </c>
      <c r="CU183" s="35">
        <v>0</v>
      </c>
      <c r="CV183" s="35">
        <v>0</v>
      </c>
      <c r="CW183" s="35">
        <v>9.0385869894100042E-37</v>
      </c>
      <c r="CX183" s="35">
        <v>1.9548571860816958E-36</v>
      </c>
      <c r="CY183" s="35">
        <v>3.0058556732223915E-36</v>
      </c>
      <c r="CZ183" s="35">
        <v>4.0568541603630869E-36</v>
      </c>
      <c r="DA183" s="35">
        <v>5.1078526475037826E-36</v>
      </c>
      <c r="DB183" s="35">
        <v>6.1588511346444777E-36</v>
      </c>
      <c r="DC183" s="35">
        <v>4.1609855168800758E-29</v>
      </c>
      <c r="DD183" s="35">
        <v>2.0804924805560375E-28</v>
      </c>
      <c r="DE183" s="35">
        <v>3.744886409424068E-28</v>
      </c>
      <c r="DF183" s="35">
        <v>5.4092803382920976E-28</v>
      </c>
      <c r="DG183" s="35">
        <v>7.0736742671601276E-28</v>
      </c>
      <c r="DH183" s="35">
        <v>8.7380681960281594E-28</v>
      </c>
      <c r="DI183" s="35">
        <v>1.0402462124896189E-27</v>
      </c>
      <c r="DJ183" s="35">
        <v>1.4191830658805743E-19</v>
      </c>
      <c r="DK183" s="35">
        <v>3.6025416118737651E-19</v>
      </c>
      <c r="DL183" s="35">
        <v>5.7859001578669562E-19</v>
      </c>
      <c r="DM183" s="35">
        <v>7.9692587038601473E-19</v>
      </c>
      <c r="DN183" s="35">
        <v>1.0152617249853338E-18</v>
      </c>
      <c r="DO183" s="35">
        <v>1.233597579584653E-18</v>
      </c>
      <c r="DP183" s="35">
        <v>1.5331459634250256E-13</v>
      </c>
      <c r="DQ183" s="35">
        <v>3.9861434249052852E-12</v>
      </c>
      <c r="DR183" s="35">
        <v>7.818972253468066E-12</v>
      </c>
      <c r="DS183" s="35">
        <v>1.1651801082030849E-11</v>
      </c>
      <c r="DT183" s="35">
        <v>1.5484629910593633E-11</v>
      </c>
      <c r="DU183" s="35">
        <v>1.9317458739156414E-11</v>
      </c>
      <c r="DV183" s="35">
        <v>2.3150287567719196E-11</v>
      </c>
      <c r="DW183" s="35">
        <v>1.4945254545454415E-10</v>
      </c>
      <c r="DX183" s="35">
        <v>4.3809799999999866E-10</v>
      </c>
      <c r="DY183" s="35">
        <v>1.7211418181818111E-9</v>
      </c>
      <c r="DZ183" s="35">
        <v>4.5242896969696464E-9</v>
      </c>
      <c r="EA183" s="35">
        <v>1.5623441212121163E-8</v>
      </c>
      <c r="EB183" s="35">
        <v>4.5760759638554036E-6</v>
      </c>
      <c r="EC183" s="35">
        <v>1.4064994638554251E-5</v>
      </c>
      <c r="ED183" s="35">
        <v>9.5403100545455068E-3</v>
      </c>
      <c r="EE183" s="35">
        <v>2.0247157575757603E-2</v>
      </c>
      <c r="EF183" s="35">
        <v>2.6518672727272756E-2</v>
      </c>
      <c r="EG183" s="35">
        <v>3.1123981818181833E-2</v>
      </c>
      <c r="EH183" s="35">
        <v>3.4191254545454561E-2</v>
      </c>
      <c r="EI183" s="35">
        <v>3.5972509090909099E-2</v>
      </c>
      <c r="EJ183" s="35">
        <v>3.7398337349397598E-2</v>
      </c>
      <c r="EK183" s="35">
        <v>3.8245325301204822E-2</v>
      </c>
      <c r="EL183" s="35">
        <v>3.8878993939393938E-2</v>
      </c>
      <c r="EM183" s="35">
        <v>3.9345054545454547E-2</v>
      </c>
      <c r="EN183" s="35">
        <v>3.9620842424242422E-2</v>
      </c>
      <c r="EO183" s="35">
        <v>3.9839836363636361E-2</v>
      </c>
      <c r="EP183" s="35">
        <v>3.9950745454545453E-2</v>
      </c>
      <c r="EQ183" s="35">
        <v>3.9996218181818186E-2</v>
      </c>
      <c r="ER183" s="35">
        <v>3.9999854545454544E-2</v>
      </c>
      <c r="ES183" s="35">
        <v>0.04</v>
      </c>
      <c r="ET183" s="35">
        <v>0.04</v>
      </c>
      <c r="EU183" s="35">
        <v>0.04</v>
      </c>
      <c r="EV183" s="35">
        <v>0.04</v>
      </c>
      <c r="EW183" s="35">
        <v>0.04</v>
      </c>
    </row>
    <row r="184" spans="1:153" ht="9.9499999999999993" customHeight="1" thickBot="1" x14ac:dyDescent="0.4">
      <c r="A184" s="90" t="s">
        <v>26</v>
      </c>
      <c r="B184" s="35">
        <v>-18.61</v>
      </c>
      <c r="C184" s="35">
        <v>-18.612303030303028</v>
      </c>
      <c r="D184" s="35">
        <v>-18.618363636363636</v>
      </c>
      <c r="E184" s="35">
        <v>-18.624424242424244</v>
      </c>
      <c r="F184" s="35">
        <v>-18.631089258698939</v>
      </c>
      <c r="G184" s="35">
        <v>-18.644704992435702</v>
      </c>
      <c r="H184" s="35">
        <v>-18.658320726172466</v>
      </c>
      <c r="I184" s="35">
        <v>-18.671936459909226</v>
      </c>
      <c r="J184" s="35">
        <v>-18.685552193645989</v>
      </c>
      <c r="K184" s="35">
        <v>-18.699167927382753</v>
      </c>
      <c r="L184" s="35">
        <v>-18.712783661119516</v>
      </c>
      <c r="M184" s="35">
        <v>-18.728532526475036</v>
      </c>
      <c r="N184" s="35">
        <v>-18.746686838124052</v>
      </c>
      <c r="O184" s="35">
        <v>-18.764841149773069</v>
      </c>
      <c r="P184" s="35">
        <v>-18.782995461422086</v>
      </c>
      <c r="Q184" s="35">
        <v>-18.801149773071103</v>
      </c>
      <c r="R184" s="35">
        <v>-18.81930408472012</v>
      </c>
      <c r="S184" s="35">
        <v>-18.837458396369136</v>
      </c>
      <c r="T184" s="35">
        <v>-18.856913767019666</v>
      </c>
      <c r="U184" s="35">
        <v>-18.876580937972768</v>
      </c>
      <c r="V184" s="35">
        <v>-18.896248108925871</v>
      </c>
      <c r="W184" s="35">
        <v>-18.91591527987897</v>
      </c>
      <c r="X184" s="35">
        <v>-18.935582450832072</v>
      </c>
      <c r="Y184" s="35">
        <v>-18.955249621785175</v>
      </c>
      <c r="Z184" s="35">
        <v>-18.975303030303028</v>
      </c>
      <c r="AA184" s="35">
        <v>-18.996515151515151</v>
      </c>
      <c r="AB184" s="35">
        <v>-19.017727272727271</v>
      </c>
      <c r="AC184" s="35">
        <v>-19.038939393939394</v>
      </c>
      <c r="AD184" s="35">
        <v>-19.060151515151514</v>
      </c>
      <c r="AE184" s="35">
        <v>-19.081363636363637</v>
      </c>
      <c r="AF184" s="35">
        <v>-19.102575757575757</v>
      </c>
      <c r="AG184" s="35">
        <v>-19.12376701966717</v>
      </c>
      <c r="AH184" s="35">
        <v>-19.144947049924358</v>
      </c>
      <c r="AI184" s="35">
        <v>-19.166127080181543</v>
      </c>
      <c r="AJ184" s="35">
        <v>-19.187307110438727</v>
      </c>
      <c r="AK184" s="35">
        <v>-19.208487140695915</v>
      </c>
      <c r="AL184" s="35">
        <v>-19.2296671709531</v>
      </c>
      <c r="AM184" s="35">
        <v>-19.250786686838126</v>
      </c>
      <c r="AN184" s="35">
        <v>-19.270453857791225</v>
      </c>
      <c r="AO184" s="35">
        <v>-19.290121028744327</v>
      </c>
      <c r="AP184" s="35">
        <v>-19.309788199697426</v>
      </c>
      <c r="AQ184" s="35">
        <v>-19.329455370650528</v>
      </c>
      <c r="AR184" s="35">
        <v>-19.349122541603631</v>
      </c>
      <c r="AS184" s="35">
        <v>-19.36878971255673</v>
      </c>
      <c r="AT184" s="35">
        <v>-19.390424242424242</v>
      </c>
      <c r="AU184" s="35">
        <v>-19.414666666666669</v>
      </c>
      <c r="AV184" s="35">
        <v>-19.43418181818182</v>
      </c>
      <c r="AW184" s="35">
        <v>-19.452363636363636</v>
      </c>
      <c r="AX184" s="35">
        <v>-19.470545454545455</v>
      </c>
      <c r="AY184" s="35">
        <v>-19.488674698795183</v>
      </c>
      <c r="AZ184" s="35">
        <v>-19.506746987951807</v>
      </c>
      <c r="BA184" s="35">
        <v>-19.52987878787879</v>
      </c>
      <c r="BB184" s="35">
        <v>-19.553090909090908</v>
      </c>
      <c r="BC184" s="35">
        <v>-19.571272727272728</v>
      </c>
      <c r="BD184" s="35">
        <v>-19.589454545454544</v>
      </c>
      <c r="BE184" s="35">
        <v>-19.607636363636363</v>
      </c>
      <c r="BF184" s="35">
        <v>-19.631090909090908</v>
      </c>
      <c r="BG184" s="35">
        <v>-19.653975903614455</v>
      </c>
      <c r="BH184" s="35">
        <v>-19.672048192771083</v>
      </c>
      <c r="BI184" s="35">
        <v>-19.69018181818182</v>
      </c>
      <c r="BJ184" s="35">
        <v>-19.708363636363636</v>
      </c>
      <c r="BK184" s="35">
        <v>-19.732060606060607</v>
      </c>
      <c r="BL184" s="35">
        <v>-19.754727272727273</v>
      </c>
      <c r="BM184" s="35">
        <v>-19.772909090909092</v>
      </c>
      <c r="BN184" s="35">
        <v>-19.794787878787879</v>
      </c>
      <c r="BO184" s="35">
        <v>-19.819030303030303</v>
      </c>
      <c r="BP184" s="35">
        <v>-19.843132530120482</v>
      </c>
      <c r="BQ184" s="35">
        <v>-19.865454545454543</v>
      </c>
      <c r="BR184" s="35">
        <v>-19.883636363636363</v>
      </c>
      <c r="BS184" s="35">
        <v>-19.905757575757576</v>
      </c>
      <c r="BT184" s="35">
        <v>-19.93</v>
      </c>
      <c r="CD184" s="90" t="s">
        <v>26</v>
      </c>
      <c r="CE184" s="35">
        <v>-18.61</v>
      </c>
      <c r="CF184" s="35">
        <v>-18.612303030303028</v>
      </c>
      <c r="CG184" s="35">
        <v>-18.618363636363636</v>
      </c>
      <c r="CH184" s="35">
        <v>-18.624424242424244</v>
      </c>
      <c r="CI184" s="35">
        <v>-18.631089258698939</v>
      </c>
      <c r="CJ184" s="35">
        <v>-18.644704992435702</v>
      </c>
      <c r="CK184" s="35">
        <v>-18.658320726172466</v>
      </c>
      <c r="CL184" s="35">
        <v>-18.671936459909226</v>
      </c>
      <c r="CM184" s="35">
        <v>-18.685552193645989</v>
      </c>
      <c r="CN184" s="35">
        <v>-18.699167927382753</v>
      </c>
      <c r="CO184" s="35">
        <v>-18.712783661119516</v>
      </c>
      <c r="CP184" s="35">
        <v>-18.728532526475036</v>
      </c>
      <c r="CQ184" s="35">
        <v>-18.746686838124052</v>
      </c>
      <c r="CR184" s="35">
        <v>-18.764841149773069</v>
      </c>
      <c r="CS184" s="35">
        <v>-18.782995461422086</v>
      </c>
      <c r="CT184" s="35">
        <v>-18.801149773071103</v>
      </c>
      <c r="CU184" s="35">
        <v>-18.81930408472012</v>
      </c>
      <c r="CV184" s="35">
        <v>-18.837458396369136</v>
      </c>
      <c r="CW184" s="35">
        <v>-18.856913767019666</v>
      </c>
      <c r="CX184" s="35">
        <v>-18.876580937972768</v>
      </c>
      <c r="CY184" s="35">
        <v>-18.896248108925871</v>
      </c>
      <c r="CZ184" s="35">
        <v>-18.91591527987897</v>
      </c>
      <c r="DA184" s="35">
        <v>-18.935582450832072</v>
      </c>
      <c r="DB184" s="35">
        <v>-18.955249621785175</v>
      </c>
      <c r="DC184" s="35">
        <v>-18.975303030303028</v>
      </c>
      <c r="DD184" s="35">
        <v>-18.996515151515151</v>
      </c>
      <c r="DE184" s="35">
        <v>-19.017727272727271</v>
      </c>
      <c r="DF184" s="35">
        <v>-19.038939393939394</v>
      </c>
      <c r="DG184" s="35">
        <v>-19.060151515151514</v>
      </c>
      <c r="DH184" s="35">
        <v>-19.081363636363637</v>
      </c>
      <c r="DI184" s="35">
        <v>-19.102575757575757</v>
      </c>
      <c r="DJ184" s="35">
        <v>-19.12376701966717</v>
      </c>
      <c r="DK184" s="35">
        <v>-19.144947049924358</v>
      </c>
      <c r="DL184" s="35">
        <v>-19.166127080181543</v>
      </c>
      <c r="DM184" s="35">
        <v>-19.187307110438727</v>
      </c>
      <c r="DN184" s="35">
        <v>-19.208487140695915</v>
      </c>
      <c r="DO184" s="35">
        <v>-19.2296671709531</v>
      </c>
      <c r="DP184" s="35">
        <v>-19.250786686838126</v>
      </c>
      <c r="DQ184" s="35">
        <v>-19.270453857791225</v>
      </c>
      <c r="DR184" s="35">
        <v>-19.290121028744327</v>
      </c>
      <c r="DS184" s="35">
        <v>-19.309788199697426</v>
      </c>
      <c r="DT184" s="35">
        <v>-19.329455370650528</v>
      </c>
      <c r="DU184" s="35">
        <v>-19.349122541603631</v>
      </c>
      <c r="DV184" s="35">
        <v>-19.36878971255673</v>
      </c>
      <c r="DW184" s="35">
        <v>-19.390424242424242</v>
      </c>
      <c r="DX184" s="35">
        <v>-19.414666666666669</v>
      </c>
      <c r="DY184" s="35">
        <v>-19.43418181818182</v>
      </c>
      <c r="DZ184" s="35">
        <v>-19.452363636363636</v>
      </c>
      <c r="EA184" s="35">
        <v>-19.470545454545455</v>
      </c>
      <c r="EB184" s="35">
        <v>-19.488674698795183</v>
      </c>
      <c r="EC184" s="35">
        <v>-19.506746987951807</v>
      </c>
      <c r="ED184" s="35">
        <v>-19.52987878787879</v>
      </c>
      <c r="EE184" s="35">
        <v>-19.553090909090908</v>
      </c>
      <c r="EF184" s="35">
        <v>-19.571272727272728</v>
      </c>
      <c r="EG184" s="35">
        <v>-19.589454545454544</v>
      </c>
      <c r="EH184" s="35">
        <v>-19.607636363636363</v>
      </c>
      <c r="EI184" s="35">
        <v>-19.631090909090908</v>
      </c>
      <c r="EJ184" s="35">
        <v>-19.653975903614455</v>
      </c>
      <c r="EK184" s="35">
        <v>-19.672048192771083</v>
      </c>
      <c r="EL184" s="35">
        <v>-19.69018181818182</v>
      </c>
      <c r="EM184" s="35">
        <v>-19.708363636363636</v>
      </c>
      <c r="EN184" s="35">
        <v>-19.732060606060607</v>
      </c>
      <c r="EO184" s="35">
        <v>-19.754727272727273</v>
      </c>
      <c r="EP184" s="35">
        <v>-19.772909090909092</v>
      </c>
      <c r="EQ184" s="35">
        <v>-19.794787878787879</v>
      </c>
      <c r="ER184" s="35">
        <v>-19.819030303030303</v>
      </c>
      <c r="ES184" s="35">
        <v>-19.843132530120482</v>
      </c>
      <c r="ET184" s="35">
        <v>-19.865454545454543</v>
      </c>
      <c r="EU184" s="35">
        <v>-19.883636363636363</v>
      </c>
      <c r="EV184" s="35">
        <v>-19.905757575757576</v>
      </c>
      <c r="EW184" s="35">
        <v>-19.93</v>
      </c>
    </row>
    <row r="185" spans="1:153" ht="9.9499999999999993" customHeight="1" thickBot="1" x14ac:dyDescent="0.4">
      <c r="A185" s="90" t="s">
        <v>5</v>
      </c>
      <c r="B185" s="35">
        <v>-60.497333333333337</v>
      </c>
      <c r="C185" s="35">
        <v>-58.702060606060606</v>
      </c>
      <c r="D185" s="35">
        <v>-57.023272727272726</v>
      </c>
      <c r="E185" s="35">
        <v>-55.472787878787877</v>
      </c>
      <c r="F185" s="35">
        <v>-53.961467473524962</v>
      </c>
      <c r="G185" s="35">
        <v>-52.35481089258699</v>
      </c>
      <c r="H185" s="35">
        <v>-50.748154311649017</v>
      </c>
      <c r="I185" s="35">
        <v>-49.141497730711045</v>
      </c>
      <c r="J185" s="35">
        <v>-47.534841149773072</v>
      </c>
      <c r="K185" s="35">
        <v>-45.9281845688351</v>
      </c>
      <c r="L185" s="35">
        <v>-44.321527987897127</v>
      </c>
      <c r="M185" s="35">
        <v>-43.557458396369135</v>
      </c>
      <c r="N185" s="35">
        <v>-43.74354009077156</v>
      </c>
      <c r="O185" s="35">
        <v>-43.929621785173978</v>
      </c>
      <c r="P185" s="35">
        <v>-44.115703479576403</v>
      </c>
      <c r="Q185" s="35">
        <v>-44.301785173978821</v>
      </c>
      <c r="R185" s="35">
        <v>-44.487866868381246</v>
      </c>
      <c r="S185" s="35">
        <v>-44.673948562783664</v>
      </c>
      <c r="T185" s="35">
        <v>-44.218608169440245</v>
      </c>
      <c r="U185" s="35">
        <v>-43.658850226928898</v>
      </c>
      <c r="V185" s="35">
        <v>-43.099092284417551</v>
      </c>
      <c r="W185" s="35">
        <v>-42.539334341906205</v>
      </c>
      <c r="X185" s="35">
        <v>-41.979576399394858</v>
      </c>
      <c r="Y185" s="35">
        <v>-41.419818456883512</v>
      </c>
      <c r="Z185" s="35">
        <v>-40.894318181818178</v>
      </c>
      <c r="AA185" s="35">
        <v>-40.471590909090907</v>
      </c>
      <c r="AB185" s="35">
        <v>-40.048863636363635</v>
      </c>
      <c r="AC185" s="35">
        <v>-39.626136363636363</v>
      </c>
      <c r="AD185" s="35">
        <v>-39.203409090909091</v>
      </c>
      <c r="AE185" s="35">
        <v>-38.780681818181819</v>
      </c>
      <c r="AF185" s="35">
        <v>-38.357954545454547</v>
      </c>
      <c r="AG185" s="35">
        <v>-37.989727685325263</v>
      </c>
      <c r="AH185" s="35">
        <v>-37.65084720121029</v>
      </c>
      <c r="AI185" s="35">
        <v>-37.311966717095309</v>
      </c>
      <c r="AJ185" s="35">
        <v>-36.973086232980336</v>
      </c>
      <c r="AK185" s="35">
        <v>-36.634205748865355</v>
      </c>
      <c r="AL185" s="35">
        <v>-36.295325264750375</v>
      </c>
      <c r="AM185" s="35">
        <v>-35.957957639939487</v>
      </c>
      <c r="AN185" s="35">
        <v>-35.656898638426625</v>
      </c>
      <c r="AO185" s="35">
        <v>-35.355839636913764</v>
      </c>
      <c r="AP185" s="35">
        <v>-35.05478063540091</v>
      </c>
      <c r="AQ185" s="35">
        <v>-34.753721633888048</v>
      </c>
      <c r="AR185" s="35">
        <v>-34.452662632375187</v>
      </c>
      <c r="AS185" s="35">
        <v>-34.151603630862326</v>
      </c>
      <c r="AT185" s="35">
        <v>-33.854909090909089</v>
      </c>
      <c r="AU185" s="35">
        <v>-33.564</v>
      </c>
      <c r="AV185" s="35">
        <v>-33.277818181818184</v>
      </c>
      <c r="AW185" s="35">
        <v>-32.99218181818182</v>
      </c>
      <c r="AX185" s="35">
        <v>-32.70127272727273</v>
      </c>
      <c r="AY185" s="35">
        <v>-32.414096385542166</v>
      </c>
      <c r="AZ185" s="35">
        <v>-32.130963855421683</v>
      </c>
      <c r="BA185" s="35">
        <v>-32.00545454545454</v>
      </c>
      <c r="BB185" s="35">
        <v>-31.915575757575755</v>
      </c>
      <c r="BC185" s="35">
        <v>-31.830727272727273</v>
      </c>
      <c r="BD185" s="35">
        <v>-31.739575757575757</v>
      </c>
      <c r="BE185" s="35">
        <v>-31.64260606060606</v>
      </c>
      <c r="BF185" s="35">
        <v>-31.550909090909091</v>
      </c>
      <c r="BG185" s="35">
        <v>-31.458795180722891</v>
      </c>
      <c r="BH185" s="35">
        <v>-31.362409638554215</v>
      </c>
      <c r="BI185" s="35">
        <v>-31.275878787878789</v>
      </c>
      <c r="BJ185" s="35">
        <v>-31.19709090909091</v>
      </c>
      <c r="BK185" s="35">
        <v>-31.140363636363638</v>
      </c>
      <c r="BL185" s="35">
        <v>-31.081090909090911</v>
      </c>
      <c r="BM185" s="35">
        <v>-31.008363636363637</v>
      </c>
      <c r="BN185" s="35">
        <v>-30.86539393939394</v>
      </c>
      <c r="BO185" s="35">
        <v>-30.677515151515152</v>
      </c>
      <c r="BP185" s="35">
        <v>-30.484939759036145</v>
      </c>
      <c r="BQ185" s="35">
        <v>-30.293636363636363</v>
      </c>
      <c r="BR185" s="35">
        <v>-30.105757575757575</v>
      </c>
      <c r="BS185" s="35">
        <v>-29.917878787878788</v>
      </c>
      <c r="BT185" s="35">
        <v>-29.73</v>
      </c>
      <c r="CD185" s="90" t="s">
        <v>5</v>
      </c>
      <c r="CE185" s="35">
        <v>-60.497333333333337</v>
      </c>
      <c r="CF185" s="35">
        <v>-58.702060606060606</v>
      </c>
      <c r="CG185" s="35">
        <v>-57.023272727272726</v>
      </c>
      <c r="CH185" s="35">
        <v>-55.472787878787877</v>
      </c>
      <c r="CI185" s="35">
        <v>-53.961467473524962</v>
      </c>
      <c r="CJ185" s="35">
        <v>-52.35481089258699</v>
      </c>
      <c r="CK185" s="35">
        <v>-50.748154311649017</v>
      </c>
      <c r="CL185" s="35">
        <v>-49.141497730711045</v>
      </c>
      <c r="CM185" s="35">
        <v>-47.534841149773072</v>
      </c>
      <c r="CN185" s="35">
        <v>-45.9281845688351</v>
      </c>
      <c r="CO185" s="35">
        <v>-44.321527987897127</v>
      </c>
      <c r="CP185" s="35">
        <v>-43.557458396369135</v>
      </c>
      <c r="CQ185" s="35">
        <v>-43.74354009077156</v>
      </c>
      <c r="CR185" s="35">
        <v>-43.929621785173978</v>
      </c>
      <c r="CS185" s="35">
        <v>-44.115703479576403</v>
      </c>
      <c r="CT185" s="35">
        <v>-44.301785173978821</v>
      </c>
      <c r="CU185" s="35">
        <v>-44.487866868381246</v>
      </c>
      <c r="CV185" s="35">
        <v>-44.673948562783664</v>
      </c>
      <c r="CW185" s="35">
        <v>-44.218608169440245</v>
      </c>
      <c r="CX185" s="35">
        <v>-43.658850226928898</v>
      </c>
      <c r="CY185" s="35">
        <v>-43.099092284417551</v>
      </c>
      <c r="CZ185" s="35">
        <v>-42.539334341906205</v>
      </c>
      <c r="DA185" s="35">
        <v>-41.979576399394858</v>
      </c>
      <c r="DB185" s="35">
        <v>-41.419818456883512</v>
      </c>
      <c r="DC185" s="35">
        <v>-40.894318181818178</v>
      </c>
      <c r="DD185" s="35">
        <v>-40.471590909090907</v>
      </c>
      <c r="DE185" s="35">
        <v>-40.048863636363635</v>
      </c>
      <c r="DF185" s="35">
        <v>-39.626136363636363</v>
      </c>
      <c r="DG185" s="35">
        <v>-39.203409090909091</v>
      </c>
      <c r="DH185" s="35">
        <v>-38.780681818181819</v>
      </c>
      <c r="DI185" s="35">
        <v>-38.357954545454547</v>
      </c>
      <c r="DJ185" s="35">
        <v>-37.989727685325263</v>
      </c>
      <c r="DK185" s="35">
        <v>-37.65084720121029</v>
      </c>
      <c r="DL185" s="35">
        <v>-37.311966717095309</v>
      </c>
      <c r="DM185" s="35">
        <v>-36.973086232980336</v>
      </c>
      <c r="DN185" s="35">
        <v>-36.634205748865355</v>
      </c>
      <c r="DO185" s="35">
        <v>-36.295325264750375</v>
      </c>
      <c r="DP185" s="35">
        <v>-35.957957639939487</v>
      </c>
      <c r="DQ185" s="35">
        <v>-35.656898638426625</v>
      </c>
      <c r="DR185" s="35">
        <v>-35.355839636913764</v>
      </c>
      <c r="DS185" s="35">
        <v>-35.05478063540091</v>
      </c>
      <c r="DT185" s="35">
        <v>-34.753721633888048</v>
      </c>
      <c r="DU185" s="35">
        <v>-34.452662632375187</v>
      </c>
      <c r="DV185" s="35">
        <v>-34.151603630862326</v>
      </c>
      <c r="DW185" s="35">
        <v>-33.854909090909089</v>
      </c>
      <c r="DX185" s="35">
        <v>-33.564</v>
      </c>
      <c r="DY185" s="35">
        <v>-33.277818181818184</v>
      </c>
      <c r="DZ185" s="35">
        <v>-32.99218181818182</v>
      </c>
      <c r="EA185" s="35">
        <v>-32.70127272727273</v>
      </c>
      <c r="EB185" s="35">
        <v>-32.414096385542166</v>
      </c>
      <c r="EC185" s="35">
        <v>-32.130963855421683</v>
      </c>
      <c r="ED185" s="35">
        <v>-32.00545454545454</v>
      </c>
      <c r="EE185" s="35">
        <v>-31.915575757575755</v>
      </c>
      <c r="EF185" s="35">
        <v>-31.830727272727273</v>
      </c>
      <c r="EG185" s="35">
        <v>-31.739575757575757</v>
      </c>
      <c r="EH185" s="35">
        <v>-31.64260606060606</v>
      </c>
      <c r="EI185" s="35">
        <v>-31.550909090909091</v>
      </c>
      <c r="EJ185" s="35">
        <v>-31.458795180722891</v>
      </c>
      <c r="EK185" s="35">
        <v>-31.362409638554215</v>
      </c>
      <c r="EL185" s="35">
        <v>-31.275878787878789</v>
      </c>
      <c r="EM185" s="35">
        <v>-31.19709090909091</v>
      </c>
      <c r="EN185" s="35">
        <v>-31.140363636363638</v>
      </c>
      <c r="EO185" s="35">
        <v>-31.081090909090911</v>
      </c>
      <c r="EP185" s="35">
        <v>-31.008363636363637</v>
      </c>
      <c r="EQ185" s="35">
        <v>-30.86539393939394</v>
      </c>
      <c r="ER185" s="35">
        <v>-30.677515151515152</v>
      </c>
      <c r="ES185" s="35">
        <v>-30.484939759036145</v>
      </c>
      <c r="ET185" s="35">
        <v>-30.293636363636363</v>
      </c>
      <c r="EU185" s="35">
        <v>-30.105757575757575</v>
      </c>
      <c r="EV185" s="35">
        <v>-29.917878787878788</v>
      </c>
      <c r="EW185" s="35">
        <v>-29.73</v>
      </c>
    </row>
    <row r="186" spans="1:153" ht="9.9499999999999993" customHeight="1" thickBot="1" x14ac:dyDescent="0.4">
      <c r="A186" s="90" t="s">
        <v>6</v>
      </c>
      <c r="B186" s="35">
        <v>-15.736666666666665</v>
      </c>
      <c r="C186" s="35">
        <v>-15.417151515151515</v>
      </c>
      <c r="D186" s="35">
        <v>-15.120181818181816</v>
      </c>
      <c r="E186" s="35">
        <v>-14.849757575757575</v>
      </c>
      <c r="F186" s="35">
        <v>-14.57199697428139</v>
      </c>
      <c r="G186" s="35">
        <v>-14.096959152798789</v>
      </c>
      <c r="H186" s="35">
        <v>-13.621921331316187</v>
      </c>
      <c r="I186" s="35">
        <v>-13.146883509833586</v>
      </c>
      <c r="J186" s="35">
        <v>-12.671845688350984</v>
      </c>
      <c r="K186" s="35">
        <v>-12.196807866868383</v>
      </c>
      <c r="L186" s="35">
        <v>-11.72177004538578</v>
      </c>
      <c r="M186" s="35">
        <v>-11.731664145234493</v>
      </c>
      <c r="N186" s="35">
        <v>-12.28839636913767</v>
      </c>
      <c r="O186" s="35">
        <v>-12.845128593040847</v>
      </c>
      <c r="P186" s="35">
        <v>-13.401860816944025</v>
      </c>
      <c r="Q186" s="35">
        <v>-13.958593040847202</v>
      </c>
      <c r="R186" s="35">
        <v>-14.515325264750381</v>
      </c>
      <c r="S186" s="35">
        <v>-15.072057488653556</v>
      </c>
      <c r="T186" s="35">
        <v>-15.113570347957641</v>
      </c>
      <c r="U186" s="35">
        <v>-15.071210287443268</v>
      </c>
      <c r="V186" s="35">
        <v>-15.028850226928895</v>
      </c>
      <c r="W186" s="35">
        <v>-14.986490166414523</v>
      </c>
      <c r="X186" s="35">
        <v>-14.94413010590015</v>
      </c>
      <c r="Y186" s="35">
        <v>-14.901770045385778</v>
      </c>
      <c r="Z186" s="35">
        <v>-14.864318181818181</v>
      </c>
      <c r="AA186" s="35">
        <v>-14.841590909090909</v>
      </c>
      <c r="AB186" s="35">
        <v>-14.818863636363636</v>
      </c>
      <c r="AC186" s="35">
        <v>-14.796136363636364</v>
      </c>
      <c r="AD186" s="35">
        <v>-14.773409090909091</v>
      </c>
      <c r="AE186" s="35">
        <v>-14.750681818181819</v>
      </c>
      <c r="AF186" s="35">
        <v>-14.727954545454546</v>
      </c>
      <c r="AG186" s="35">
        <v>-14.70623298033283</v>
      </c>
      <c r="AH186" s="35">
        <v>-14.685052950075644</v>
      </c>
      <c r="AI186" s="35">
        <v>-14.663872919818457</v>
      </c>
      <c r="AJ186" s="35">
        <v>-14.642692889561271</v>
      </c>
      <c r="AK186" s="35">
        <v>-14.621512859304085</v>
      </c>
      <c r="AL186" s="35">
        <v>-14.600332829046899</v>
      </c>
      <c r="AM186" s="35">
        <v>-14.578547655068078</v>
      </c>
      <c r="AN186" s="35">
        <v>-14.542239031770045</v>
      </c>
      <c r="AO186" s="35">
        <v>-14.505930408472013</v>
      </c>
      <c r="AP186" s="35">
        <v>-14.469621785173979</v>
      </c>
      <c r="AQ186" s="35">
        <v>-14.433313161875946</v>
      </c>
      <c r="AR186" s="35">
        <v>-14.397004538577912</v>
      </c>
      <c r="AS186" s="35">
        <v>-14.360695915279878</v>
      </c>
      <c r="AT186" s="35">
        <v>-14.316545454545455</v>
      </c>
      <c r="AU186" s="35">
        <v>-14.262</v>
      </c>
      <c r="AV186" s="35">
        <v>-14.207454545454546</v>
      </c>
      <c r="AW186" s="35">
        <v>-14.152121212121212</v>
      </c>
      <c r="AX186" s="35">
        <v>-14.091515151515152</v>
      </c>
      <c r="AY186" s="35">
        <v>-14.028192771084338</v>
      </c>
      <c r="AZ186" s="35">
        <v>-13.961927710843373</v>
      </c>
      <c r="BA186" s="35">
        <v>-13.880424242424242</v>
      </c>
      <c r="BB186" s="35">
        <v>-13.796606060606061</v>
      </c>
      <c r="BC186" s="35">
        <v>-13.717818181818181</v>
      </c>
      <c r="BD186" s="35">
        <v>-13.639030303030303</v>
      </c>
      <c r="BE186" s="35">
        <v>-13.560242424242425</v>
      </c>
      <c r="BF186" s="35">
        <v>-13.486727272727272</v>
      </c>
      <c r="BG186" s="35">
        <v>-13.414096385542168</v>
      </c>
      <c r="BH186" s="35">
        <v>-13.341807228915663</v>
      </c>
      <c r="BI186" s="35">
        <v>-13.265878787878789</v>
      </c>
      <c r="BJ186" s="35">
        <v>-13.187090909090909</v>
      </c>
      <c r="BK186" s="35">
        <v>-13.119333333333334</v>
      </c>
      <c r="BL186" s="35">
        <v>-13.054242424242425</v>
      </c>
      <c r="BM186" s="35">
        <v>-12.993636363636364</v>
      </c>
      <c r="BN186" s="35">
        <v>-12.933030303030304</v>
      </c>
      <c r="BO186" s="35">
        <v>-12.872424242424241</v>
      </c>
      <c r="BP186" s="35">
        <v>-12.812168674698794</v>
      </c>
      <c r="BQ186" s="35">
        <v>-12.751818181818182</v>
      </c>
      <c r="BR186" s="35">
        <v>-12.691212121212121</v>
      </c>
      <c r="BS186" s="35">
        <v>-12.630606060606061</v>
      </c>
      <c r="BT186" s="35">
        <v>-12.57</v>
      </c>
      <c r="CD186" s="90" t="s">
        <v>6</v>
      </c>
      <c r="CE186" s="35">
        <v>-15.736666666666665</v>
      </c>
      <c r="CF186" s="35">
        <v>-15.417151515151515</v>
      </c>
      <c r="CG186" s="35">
        <v>-15.120181818181816</v>
      </c>
      <c r="CH186" s="35">
        <v>-14.849757575757575</v>
      </c>
      <c r="CI186" s="35">
        <v>-14.57199697428139</v>
      </c>
      <c r="CJ186" s="35">
        <v>-14.096959152798789</v>
      </c>
      <c r="CK186" s="35">
        <v>-13.621921331316187</v>
      </c>
      <c r="CL186" s="35">
        <v>-13.146883509833586</v>
      </c>
      <c r="CM186" s="35">
        <v>-12.671845688350984</v>
      </c>
      <c r="CN186" s="35">
        <v>-12.196807866868383</v>
      </c>
      <c r="CO186" s="35">
        <v>-11.72177004538578</v>
      </c>
      <c r="CP186" s="35">
        <v>-11.731664145234493</v>
      </c>
      <c r="CQ186" s="35">
        <v>-12.28839636913767</v>
      </c>
      <c r="CR186" s="35">
        <v>-12.845128593040847</v>
      </c>
      <c r="CS186" s="35">
        <v>-13.401860816944025</v>
      </c>
      <c r="CT186" s="35">
        <v>-13.958593040847202</v>
      </c>
      <c r="CU186" s="35">
        <v>-14.515325264750381</v>
      </c>
      <c r="CV186" s="35">
        <v>-15.072057488653556</v>
      </c>
      <c r="CW186" s="35">
        <v>-15.113570347957641</v>
      </c>
      <c r="CX186" s="35">
        <v>-15.071210287443268</v>
      </c>
      <c r="CY186" s="35">
        <v>-15.028850226928895</v>
      </c>
      <c r="CZ186" s="35">
        <v>-14.986490166414523</v>
      </c>
      <c r="DA186" s="35">
        <v>-14.94413010590015</v>
      </c>
      <c r="DB186" s="35">
        <v>-14.901770045385778</v>
      </c>
      <c r="DC186" s="35">
        <v>-14.864318181818181</v>
      </c>
      <c r="DD186" s="35">
        <v>-14.841590909090909</v>
      </c>
      <c r="DE186" s="35">
        <v>-14.818863636363636</v>
      </c>
      <c r="DF186" s="35">
        <v>-14.796136363636364</v>
      </c>
      <c r="DG186" s="35">
        <v>-14.773409090909091</v>
      </c>
      <c r="DH186" s="35">
        <v>-14.750681818181819</v>
      </c>
      <c r="DI186" s="35">
        <v>-14.727954545454546</v>
      </c>
      <c r="DJ186" s="35">
        <v>-14.70623298033283</v>
      </c>
      <c r="DK186" s="35">
        <v>-14.685052950075644</v>
      </c>
      <c r="DL186" s="35">
        <v>-14.663872919818457</v>
      </c>
      <c r="DM186" s="35">
        <v>-14.642692889561271</v>
      </c>
      <c r="DN186" s="35">
        <v>-14.621512859304085</v>
      </c>
      <c r="DO186" s="35">
        <v>-14.600332829046899</v>
      </c>
      <c r="DP186" s="35">
        <v>-14.578547655068078</v>
      </c>
      <c r="DQ186" s="35">
        <v>-14.542239031770045</v>
      </c>
      <c r="DR186" s="35">
        <v>-14.505930408472013</v>
      </c>
      <c r="DS186" s="35">
        <v>-14.469621785173979</v>
      </c>
      <c r="DT186" s="35">
        <v>-14.433313161875946</v>
      </c>
      <c r="DU186" s="35">
        <v>-14.397004538577912</v>
      </c>
      <c r="DV186" s="35">
        <v>-14.360695915279878</v>
      </c>
      <c r="DW186" s="35">
        <v>-14.316545454545455</v>
      </c>
      <c r="DX186" s="35">
        <v>-14.262</v>
      </c>
      <c r="DY186" s="35">
        <v>-14.207454545454546</v>
      </c>
      <c r="DZ186" s="35">
        <v>-14.152121212121212</v>
      </c>
      <c r="EA186" s="35">
        <v>-14.091515151515152</v>
      </c>
      <c r="EB186" s="35">
        <v>-14.028192771084338</v>
      </c>
      <c r="EC186" s="35">
        <v>-13.961927710843373</v>
      </c>
      <c r="ED186" s="35">
        <v>-13.880424242424242</v>
      </c>
      <c r="EE186" s="35">
        <v>-13.796606060606061</v>
      </c>
      <c r="EF186" s="35">
        <v>-13.717818181818181</v>
      </c>
      <c r="EG186" s="35">
        <v>-13.639030303030303</v>
      </c>
      <c r="EH186" s="35">
        <v>-13.560242424242425</v>
      </c>
      <c r="EI186" s="35">
        <v>-13.486727272727272</v>
      </c>
      <c r="EJ186" s="35">
        <v>-13.414096385542168</v>
      </c>
      <c r="EK186" s="35">
        <v>-13.341807228915663</v>
      </c>
      <c r="EL186" s="35">
        <v>-13.265878787878789</v>
      </c>
      <c r="EM186" s="35">
        <v>-13.187090909090909</v>
      </c>
      <c r="EN186" s="35">
        <v>-13.119333333333334</v>
      </c>
      <c r="EO186" s="35">
        <v>-13.054242424242425</v>
      </c>
      <c r="EP186" s="35">
        <v>-12.993636363636364</v>
      </c>
      <c r="EQ186" s="35">
        <v>-12.933030303030304</v>
      </c>
      <c r="ER186" s="35">
        <v>-12.872424242424241</v>
      </c>
      <c r="ES186" s="35">
        <v>-12.812168674698794</v>
      </c>
      <c r="ET186" s="35">
        <v>-12.751818181818182</v>
      </c>
      <c r="EU186" s="35">
        <v>-12.691212121212121</v>
      </c>
      <c r="EV186" s="35">
        <v>-12.630606060606061</v>
      </c>
      <c r="EW186" s="35">
        <v>-12.57</v>
      </c>
    </row>
    <row r="187" spans="1:153" ht="9.9499999999999993" customHeight="1" thickBot="1" x14ac:dyDescent="0.4">
      <c r="A187" s="90" t="s">
        <v>7</v>
      </c>
      <c r="B187" s="35">
        <v>-22.205757575757573</v>
      </c>
      <c r="C187" s="35">
        <v>-21.627333333333333</v>
      </c>
      <c r="D187" s="35">
        <v>-21.093999999999998</v>
      </c>
      <c r="E187" s="35">
        <v>-20.596060606060604</v>
      </c>
      <c r="F187" s="35">
        <v>-20.142375189107412</v>
      </c>
      <c r="G187" s="35">
        <v>-20.047065052950074</v>
      </c>
      <c r="H187" s="35">
        <v>-19.951754916792737</v>
      </c>
      <c r="I187" s="35">
        <v>-19.8564447806354</v>
      </c>
      <c r="J187" s="35">
        <v>-19.761134644478062</v>
      </c>
      <c r="K187" s="35">
        <v>-19.665824508320725</v>
      </c>
      <c r="L187" s="35">
        <v>-19.570514372163387</v>
      </c>
      <c r="M187" s="35">
        <v>-19.074886535552196</v>
      </c>
      <c r="N187" s="35">
        <v>-18.127836611195157</v>
      </c>
      <c r="O187" s="35">
        <v>-17.180786686838125</v>
      </c>
      <c r="P187" s="35">
        <v>-16.233736762481087</v>
      </c>
      <c r="Q187" s="35">
        <v>-15.286686838124053</v>
      </c>
      <c r="R187" s="35">
        <v>-14.339636913767016</v>
      </c>
      <c r="S187" s="35">
        <v>-13.392586989409981</v>
      </c>
      <c r="T187" s="35">
        <v>-13.058335854765506</v>
      </c>
      <c r="U187" s="35">
        <v>-12.823842662632375</v>
      </c>
      <c r="V187" s="35">
        <v>-12.589349470499243</v>
      </c>
      <c r="W187" s="35">
        <v>-12.354856278366112</v>
      </c>
      <c r="X187" s="35">
        <v>-12.120363086232981</v>
      </c>
      <c r="Y187" s="35">
        <v>-11.88586989409985</v>
      </c>
      <c r="Z187" s="35">
        <v>-11.664166666666668</v>
      </c>
      <c r="AA187" s="35">
        <v>-11.480833333333335</v>
      </c>
      <c r="AB187" s="35">
        <v>-11.297500000000001</v>
      </c>
      <c r="AC187" s="35">
        <v>-11.114166666666668</v>
      </c>
      <c r="AD187" s="35">
        <v>-10.930833333333334</v>
      </c>
      <c r="AE187" s="35">
        <v>-10.7475</v>
      </c>
      <c r="AF187" s="35">
        <v>-10.564166666666667</v>
      </c>
      <c r="AG187" s="35">
        <v>-10.411104387291982</v>
      </c>
      <c r="AH187" s="35">
        <v>-10.274341906202723</v>
      </c>
      <c r="AI187" s="35">
        <v>-10.137579425113465</v>
      </c>
      <c r="AJ187" s="35">
        <v>-10.000816944024207</v>
      </c>
      <c r="AK187" s="35">
        <v>-9.8640544629349467</v>
      </c>
      <c r="AL187" s="35">
        <v>-9.7272919818456884</v>
      </c>
      <c r="AM187" s="35">
        <v>-9.5924538577912255</v>
      </c>
      <c r="AN187" s="35">
        <v>-9.5038003025718609</v>
      </c>
      <c r="AO187" s="35">
        <v>-9.4151467473524963</v>
      </c>
      <c r="AP187" s="35">
        <v>-9.3264931921331318</v>
      </c>
      <c r="AQ187" s="35">
        <v>-9.2378396369137672</v>
      </c>
      <c r="AR187" s="35">
        <v>-9.1491860816944026</v>
      </c>
      <c r="AS187" s="35">
        <v>-9.060532526475038</v>
      </c>
      <c r="AT187" s="35">
        <v>-8.9847212121212117</v>
      </c>
      <c r="AU187" s="35">
        <v>-8.9259333333333331</v>
      </c>
      <c r="AV187" s="35">
        <v>-8.876127272727274</v>
      </c>
      <c r="AW187" s="35">
        <v>-8.8301939393939399</v>
      </c>
      <c r="AX187" s="35">
        <v>-8.7932242424242428</v>
      </c>
      <c r="AY187" s="35">
        <v>-8.7609879518072287</v>
      </c>
      <c r="AZ187" s="35">
        <v>-8.733879518072289</v>
      </c>
      <c r="BA187" s="35">
        <v>-8.7006727272727264</v>
      </c>
      <c r="BB187" s="35">
        <v>-8.6683939393939404</v>
      </c>
      <c r="BC187" s="35">
        <v>-8.647181818181819</v>
      </c>
      <c r="BD187" s="35">
        <v>-8.6319575757575766</v>
      </c>
      <c r="BE187" s="35">
        <v>-8.6222606060606068</v>
      </c>
      <c r="BF187" s="35">
        <v>-8.6204727272727268</v>
      </c>
      <c r="BG187" s="35">
        <v>-8.6213253012048181</v>
      </c>
      <c r="BH187" s="35">
        <v>-8.6273493975903612</v>
      </c>
      <c r="BI187" s="35">
        <v>-8.6357696969696978</v>
      </c>
      <c r="BJ187" s="35">
        <v>-8.6460727272727276</v>
      </c>
      <c r="BK187" s="35">
        <v>-8.6580303030303032</v>
      </c>
      <c r="BL187" s="35">
        <v>-8.6722000000000001</v>
      </c>
      <c r="BM187" s="35">
        <v>-8.6921999999999997</v>
      </c>
      <c r="BN187" s="35">
        <v>-8.7269878787878792</v>
      </c>
      <c r="BO187" s="35">
        <v>-8.7712303030303023</v>
      </c>
      <c r="BP187" s="35">
        <v>-8.8175301204819281</v>
      </c>
      <c r="BQ187" s="35">
        <v>-8.8645454545454534</v>
      </c>
      <c r="BR187" s="35">
        <v>-8.9130303030303022</v>
      </c>
      <c r="BS187" s="35">
        <v>-8.9623030303030298</v>
      </c>
      <c r="BT187" s="35">
        <v>-9.0120000000000005</v>
      </c>
      <c r="CD187" s="90" t="s">
        <v>7</v>
      </c>
      <c r="CE187" s="35">
        <v>-22.205757575757573</v>
      </c>
      <c r="CF187" s="35">
        <v>-21.627333333333333</v>
      </c>
      <c r="CG187" s="35">
        <v>-21.093999999999998</v>
      </c>
      <c r="CH187" s="35">
        <v>-20.596060606060604</v>
      </c>
      <c r="CI187" s="35">
        <v>-20.142375189107412</v>
      </c>
      <c r="CJ187" s="35">
        <v>-20.047065052950074</v>
      </c>
      <c r="CK187" s="35">
        <v>-19.951754916792737</v>
      </c>
      <c r="CL187" s="35">
        <v>-19.8564447806354</v>
      </c>
      <c r="CM187" s="35">
        <v>-19.761134644478062</v>
      </c>
      <c r="CN187" s="35">
        <v>-19.665824508320725</v>
      </c>
      <c r="CO187" s="35">
        <v>-19.570514372163387</v>
      </c>
      <c r="CP187" s="35">
        <v>-19.074886535552196</v>
      </c>
      <c r="CQ187" s="35">
        <v>-18.127836611195157</v>
      </c>
      <c r="CR187" s="35">
        <v>-17.180786686838125</v>
      </c>
      <c r="CS187" s="35">
        <v>-16.233736762481087</v>
      </c>
      <c r="CT187" s="35">
        <v>-15.286686838124053</v>
      </c>
      <c r="CU187" s="35">
        <v>-14.339636913767016</v>
      </c>
      <c r="CV187" s="35">
        <v>-13.392586989409981</v>
      </c>
      <c r="CW187" s="35">
        <v>-13.058335854765506</v>
      </c>
      <c r="CX187" s="35">
        <v>-12.823842662632375</v>
      </c>
      <c r="CY187" s="35">
        <v>-12.589349470499243</v>
      </c>
      <c r="CZ187" s="35">
        <v>-12.354856278366112</v>
      </c>
      <c r="DA187" s="35">
        <v>-12.120363086232981</v>
      </c>
      <c r="DB187" s="35">
        <v>-11.88586989409985</v>
      </c>
      <c r="DC187" s="35">
        <v>-11.664166666666668</v>
      </c>
      <c r="DD187" s="35">
        <v>-11.480833333333335</v>
      </c>
      <c r="DE187" s="35">
        <v>-11.297500000000001</v>
      </c>
      <c r="DF187" s="35">
        <v>-11.114166666666668</v>
      </c>
      <c r="DG187" s="35">
        <v>-10.930833333333334</v>
      </c>
      <c r="DH187" s="35">
        <v>-10.7475</v>
      </c>
      <c r="DI187" s="35">
        <v>-10.564166666666667</v>
      </c>
      <c r="DJ187" s="35">
        <v>-10.411104387291982</v>
      </c>
      <c r="DK187" s="35">
        <v>-10.274341906202723</v>
      </c>
      <c r="DL187" s="35">
        <v>-10.137579425113465</v>
      </c>
      <c r="DM187" s="35">
        <v>-10.000816944024207</v>
      </c>
      <c r="DN187" s="35">
        <v>-9.8640544629349467</v>
      </c>
      <c r="DO187" s="35">
        <v>-9.7272919818456884</v>
      </c>
      <c r="DP187" s="35">
        <v>-9.5924538577912255</v>
      </c>
      <c r="DQ187" s="35">
        <v>-9.5038003025718609</v>
      </c>
      <c r="DR187" s="35">
        <v>-9.4151467473524963</v>
      </c>
      <c r="DS187" s="35">
        <v>-9.3264931921331318</v>
      </c>
      <c r="DT187" s="35">
        <v>-9.2378396369137672</v>
      </c>
      <c r="DU187" s="35">
        <v>-9.1491860816944026</v>
      </c>
      <c r="DV187" s="35">
        <v>-9.060532526475038</v>
      </c>
      <c r="DW187" s="35">
        <v>-8.9847212121212117</v>
      </c>
      <c r="DX187" s="35">
        <v>-8.9259333333333331</v>
      </c>
      <c r="DY187" s="35">
        <v>-8.876127272727274</v>
      </c>
      <c r="DZ187" s="35">
        <v>-8.8301939393939399</v>
      </c>
      <c r="EA187" s="35">
        <v>-8.7932242424242428</v>
      </c>
      <c r="EB187" s="35">
        <v>-8.7609879518072287</v>
      </c>
      <c r="EC187" s="35">
        <v>-8.733879518072289</v>
      </c>
      <c r="ED187" s="35">
        <v>-8.7006727272727264</v>
      </c>
      <c r="EE187" s="35">
        <v>-8.6683939393939404</v>
      </c>
      <c r="EF187" s="35">
        <v>-8.647181818181819</v>
      </c>
      <c r="EG187" s="35">
        <v>-8.6319575757575766</v>
      </c>
      <c r="EH187" s="35">
        <v>-8.6222606060606068</v>
      </c>
      <c r="EI187" s="35">
        <v>-8.6204727272727268</v>
      </c>
      <c r="EJ187" s="35">
        <v>-8.6213253012048181</v>
      </c>
      <c r="EK187" s="35">
        <v>-8.6273493975903612</v>
      </c>
      <c r="EL187" s="35">
        <v>-8.6357696969696978</v>
      </c>
      <c r="EM187" s="35">
        <v>-8.6460727272727276</v>
      </c>
      <c r="EN187" s="35">
        <v>-8.6580303030303032</v>
      </c>
      <c r="EO187" s="35">
        <v>-8.6722000000000001</v>
      </c>
      <c r="EP187" s="35">
        <v>-8.6921999999999997</v>
      </c>
      <c r="EQ187" s="35">
        <v>-8.7269878787878792</v>
      </c>
      <c r="ER187" s="35">
        <v>-8.7712303030303023</v>
      </c>
      <c r="ES187" s="35">
        <v>-8.8175301204819281</v>
      </c>
      <c r="ET187" s="35">
        <v>-8.8645454545454534</v>
      </c>
      <c r="EU187" s="35">
        <v>-8.9130303030303022</v>
      </c>
      <c r="EV187" s="35">
        <v>-8.9623030303030298</v>
      </c>
      <c r="EW187" s="35">
        <v>-9.0120000000000005</v>
      </c>
    </row>
    <row r="188" spans="1:153" ht="9.9499999999999993" customHeight="1" thickBot="1" x14ac:dyDescent="0.4">
      <c r="A188" s="90"/>
      <c r="CD188" s="90"/>
      <c r="CE188" s="35"/>
      <c r="CF188" s="35"/>
      <c r="CG188" s="35"/>
      <c r="CH188" s="35"/>
      <c r="CI188" s="35"/>
      <c r="CJ188" s="35"/>
      <c r="CK188" s="35"/>
      <c r="CL188" s="35"/>
      <c r="CM188" s="35"/>
      <c r="CN188" s="35"/>
      <c r="CO188" s="35"/>
      <c r="CP188" s="35"/>
      <c r="CQ188" s="35"/>
      <c r="CR188" s="35"/>
      <c r="CS188" s="35"/>
      <c r="CT188" s="35"/>
      <c r="CU188" s="35"/>
      <c r="CV188" s="35"/>
      <c r="CW188" s="35"/>
      <c r="CX188" s="35"/>
      <c r="CY188" s="35"/>
      <c r="CZ188" s="35"/>
      <c r="DA188" s="35"/>
      <c r="DB188" s="35"/>
      <c r="DC188" s="35"/>
      <c r="DD188" s="35"/>
      <c r="DE188" s="35"/>
      <c r="DF188" s="35"/>
      <c r="DG188" s="35"/>
      <c r="DH188" s="35"/>
      <c r="DI188" s="35"/>
      <c r="DJ188" s="35"/>
      <c r="DK188" s="35"/>
      <c r="DL188" s="35"/>
      <c r="DM188" s="35"/>
      <c r="DN188" s="35"/>
      <c r="DO188" s="35"/>
      <c r="DP188" s="35"/>
      <c r="DQ188" s="35"/>
      <c r="DR188" s="35"/>
      <c r="DS188" s="35"/>
      <c r="DT188" s="35"/>
      <c r="DU188" s="35"/>
      <c r="DV188" s="35"/>
      <c r="DW188" s="35"/>
      <c r="DX188" s="35"/>
      <c r="DY188" s="35"/>
      <c r="DZ188" s="35"/>
      <c r="EA188" s="35"/>
      <c r="EB188" s="35"/>
      <c r="EC188" s="35"/>
      <c r="ED188" s="35"/>
      <c r="EE188" s="35"/>
      <c r="EF188" s="35"/>
      <c r="EG188" s="35"/>
      <c r="EH188" s="35"/>
      <c r="EI188" s="35"/>
      <c r="EJ188" s="35"/>
      <c r="EK188" s="35"/>
      <c r="EL188" s="35"/>
      <c r="EM188" s="35"/>
      <c r="EN188" s="35"/>
      <c r="EO188" s="35"/>
      <c r="EP188" s="35"/>
      <c r="EQ188" s="35"/>
      <c r="ER188" s="35"/>
      <c r="ES188" s="35"/>
      <c r="ET188" s="35"/>
      <c r="EU188" s="35"/>
      <c r="EV188" s="35"/>
      <c r="EW188" s="35"/>
    </row>
    <row r="189" spans="1:153" ht="9.9499999999999993" customHeight="1" thickBot="1" x14ac:dyDescent="0.4">
      <c r="A189" s="90"/>
      <c r="CD189" s="90"/>
      <c r="CE189" s="35"/>
      <c r="CF189" s="35"/>
      <c r="CG189" s="35"/>
      <c r="CH189" s="35"/>
      <c r="CI189" s="35"/>
      <c r="CJ189" s="35"/>
      <c r="CK189" s="35"/>
      <c r="CL189" s="35"/>
      <c r="CM189" s="35"/>
      <c r="CN189" s="35"/>
      <c r="CO189" s="35"/>
      <c r="CP189" s="35"/>
      <c r="CQ189" s="35"/>
      <c r="CR189" s="35"/>
      <c r="CS189" s="35"/>
      <c r="CT189" s="35"/>
      <c r="CU189" s="35"/>
      <c r="CV189" s="35"/>
      <c r="CW189" s="35"/>
      <c r="CX189" s="35"/>
      <c r="CY189" s="35"/>
      <c r="CZ189" s="35"/>
      <c r="DA189" s="35"/>
      <c r="DB189" s="35"/>
      <c r="DC189" s="35"/>
      <c r="DD189" s="35"/>
      <c r="DE189" s="35"/>
      <c r="DF189" s="35"/>
      <c r="DG189" s="35"/>
      <c r="DH189" s="35"/>
      <c r="DI189" s="35"/>
      <c r="DJ189" s="35"/>
      <c r="DK189" s="35"/>
      <c r="DL189" s="35"/>
      <c r="DM189" s="35"/>
      <c r="DN189" s="35"/>
      <c r="DO189" s="35"/>
      <c r="DP189" s="35"/>
      <c r="DQ189" s="35"/>
      <c r="DR189" s="35"/>
      <c r="DS189" s="35"/>
      <c r="DT189" s="35"/>
      <c r="DU189" s="35"/>
      <c r="DV189" s="35"/>
      <c r="DW189" s="35"/>
      <c r="DX189" s="35"/>
      <c r="DY189" s="35"/>
      <c r="DZ189" s="35"/>
      <c r="EA189" s="35"/>
      <c r="EB189" s="35"/>
      <c r="EC189" s="35"/>
      <c r="ED189" s="35"/>
      <c r="EE189" s="35"/>
      <c r="EF189" s="35"/>
      <c r="EG189" s="35"/>
      <c r="EH189" s="35"/>
      <c r="EI189" s="35"/>
      <c r="EJ189" s="35"/>
      <c r="EK189" s="35"/>
      <c r="EL189" s="35"/>
      <c r="EM189" s="35"/>
      <c r="EN189" s="35"/>
      <c r="EO189" s="35"/>
      <c r="EP189" s="35"/>
      <c r="EQ189" s="35"/>
      <c r="ER189" s="35"/>
      <c r="ES189" s="35"/>
      <c r="ET189" s="35"/>
      <c r="EU189" s="35"/>
      <c r="EV189" s="35"/>
      <c r="EW189" s="35"/>
    </row>
    <row r="190" spans="1:153" ht="9.9499999999999993" customHeight="1" thickBot="1" x14ac:dyDescent="0.4">
      <c r="A190" s="90"/>
      <c r="CD190" s="90"/>
      <c r="CE190" s="35"/>
      <c r="CF190" s="35"/>
      <c r="CG190" s="35"/>
      <c r="CH190" s="35"/>
      <c r="CI190" s="35"/>
      <c r="CJ190" s="35"/>
      <c r="CK190" s="35"/>
      <c r="CL190" s="35"/>
      <c r="CM190" s="35"/>
      <c r="CN190" s="35"/>
      <c r="CO190" s="35"/>
      <c r="CP190" s="35"/>
      <c r="CQ190" s="35"/>
      <c r="CR190" s="35"/>
      <c r="CS190" s="35"/>
      <c r="CT190" s="35"/>
      <c r="CU190" s="35"/>
      <c r="CV190" s="35"/>
      <c r="CW190" s="35"/>
      <c r="CX190" s="35"/>
      <c r="CY190" s="35"/>
      <c r="CZ190" s="35"/>
      <c r="DA190" s="35"/>
      <c r="DB190" s="35"/>
      <c r="DC190" s="35"/>
      <c r="DD190" s="35"/>
      <c r="DE190" s="35"/>
      <c r="DF190" s="35"/>
      <c r="DG190" s="35"/>
      <c r="DH190" s="35"/>
      <c r="DI190" s="35"/>
      <c r="DJ190" s="35"/>
      <c r="DK190" s="35"/>
      <c r="DL190" s="35"/>
      <c r="DM190" s="35"/>
      <c r="DN190" s="35"/>
      <c r="DO190" s="35"/>
      <c r="DP190" s="35"/>
      <c r="DQ190" s="35"/>
      <c r="DR190" s="35"/>
      <c r="DS190" s="35"/>
      <c r="DT190" s="35"/>
      <c r="DU190" s="35"/>
      <c r="DV190" s="35"/>
      <c r="DW190" s="35"/>
      <c r="DX190" s="35"/>
      <c r="DY190" s="35"/>
      <c r="DZ190" s="35"/>
      <c r="EA190" s="35"/>
      <c r="EB190" s="35"/>
      <c r="EC190" s="35"/>
      <c r="ED190" s="35"/>
      <c r="EE190" s="35"/>
      <c r="EF190" s="35"/>
      <c r="EG190" s="35"/>
      <c r="EH190" s="35"/>
      <c r="EI190" s="35"/>
      <c r="EJ190" s="35"/>
      <c r="EK190" s="35"/>
      <c r="EL190" s="35"/>
      <c r="EM190" s="35"/>
      <c r="EN190" s="35"/>
      <c r="EO190" s="35"/>
      <c r="EP190" s="35"/>
      <c r="EQ190" s="35"/>
      <c r="ER190" s="35"/>
      <c r="ES190" s="35"/>
      <c r="ET190" s="35"/>
      <c r="EU190" s="35"/>
      <c r="EV190" s="35"/>
      <c r="EW190" s="35"/>
    </row>
    <row r="191" spans="1:153" ht="9.9499999999999993" customHeight="1" thickBot="1" x14ac:dyDescent="0.4">
      <c r="A191" s="90"/>
      <c r="CD191" s="90"/>
      <c r="CE191" s="35"/>
      <c r="CF191" s="35"/>
      <c r="CG191" s="35"/>
      <c r="CH191" s="35"/>
      <c r="CI191" s="35"/>
      <c r="CJ191" s="35"/>
      <c r="CK191" s="35"/>
      <c r="CL191" s="35"/>
      <c r="CM191" s="35"/>
      <c r="CN191" s="35"/>
      <c r="CO191" s="35"/>
      <c r="CP191" s="35"/>
      <c r="CQ191" s="35"/>
      <c r="CR191" s="35"/>
      <c r="CS191" s="35"/>
      <c r="CT191" s="35"/>
      <c r="CU191" s="35"/>
      <c r="CV191" s="35"/>
      <c r="CW191" s="35"/>
      <c r="CX191" s="35"/>
      <c r="CY191" s="35"/>
      <c r="CZ191" s="35"/>
      <c r="DA191" s="35"/>
      <c r="DB191" s="35"/>
      <c r="DC191" s="35"/>
      <c r="DD191" s="35"/>
      <c r="DE191" s="35"/>
      <c r="DF191" s="35"/>
      <c r="DG191" s="35"/>
      <c r="DH191" s="35"/>
      <c r="DI191" s="35"/>
      <c r="DJ191" s="35"/>
      <c r="DK191" s="35"/>
      <c r="DL191" s="35"/>
      <c r="DM191" s="35"/>
      <c r="DN191" s="35"/>
      <c r="DO191" s="35"/>
      <c r="DP191" s="35"/>
      <c r="DQ191" s="35"/>
      <c r="DR191" s="35"/>
      <c r="DS191" s="35"/>
      <c r="DT191" s="35"/>
      <c r="DU191" s="35"/>
      <c r="DV191" s="35"/>
      <c r="DW191" s="35"/>
      <c r="DX191" s="35"/>
      <c r="DY191" s="35"/>
      <c r="DZ191" s="35"/>
      <c r="EA191" s="35"/>
      <c r="EB191" s="35"/>
      <c r="EC191" s="35"/>
      <c r="ED191" s="35"/>
      <c r="EE191" s="35"/>
      <c r="EF191" s="35"/>
      <c r="EG191" s="35"/>
      <c r="EH191" s="35"/>
      <c r="EI191" s="35"/>
      <c r="EJ191" s="35"/>
      <c r="EK191" s="35"/>
      <c r="EL191" s="35"/>
      <c r="EM191" s="35"/>
      <c r="EN191" s="35"/>
      <c r="EO191" s="35"/>
      <c r="EP191" s="35"/>
      <c r="EQ191" s="35"/>
      <c r="ER191" s="35"/>
      <c r="ES191" s="35"/>
      <c r="ET191" s="35"/>
      <c r="EU191" s="35"/>
      <c r="EV191" s="35"/>
      <c r="EW191" s="35"/>
    </row>
    <row r="192" spans="1:153" ht="9.9499999999999993" customHeight="1" thickBot="1" x14ac:dyDescent="0.4">
      <c r="A192" s="90"/>
      <c r="CD192" s="90"/>
      <c r="CE192" s="35"/>
      <c r="CF192" s="35"/>
      <c r="CG192" s="35"/>
      <c r="CH192" s="35"/>
      <c r="CI192" s="35"/>
      <c r="CJ192" s="35"/>
      <c r="CK192" s="35"/>
      <c r="CL192" s="35"/>
      <c r="CM192" s="35"/>
      <c r="CN192" s="35"/>
      <c r="CO192" s="35"/>
      <c r="CP192" s="35"/>
      <c r="CQ192" s="35"/>
      <c r="CR192" s="35"/>
      <c r="CS192" s="35"/>
      <c r="CT192" s="35"/>
      <c r="CU192" s="35"/>
      <c r="CV192" s="35"/>
      <c r="CW192" s="35"/>
      <c r="CX192" s="35"/>
      <c r="CY192" s="35"/>
      <c r="CZ192" s="35"/>
      <c r="DA192" s="35"/>
      <c r="DB192" s="35"/>
      <c r="DC192" s="35"/>
      <c r="DD192" s="35"/>
      <c r="DE192" s="35"/>
      <c r="DF192" s="35"/>
      <c r="DG192" s="35"/>
      <c r="DH192" s="35"/>
      <c r="DI192" s="35"/>
      <c r="DJ192" s="35"/>
      <c r="DK192" s="35"/>
      <c r="DL192" s="35"/>
      <c r="DM192" s="35"/>
      <c r="DN192" s="35"/>
      <c r="DO192" s="35"/>
      <c r="DP192" s="35"/>
      <c r="DQ192" s="35"/>
      <c r="DR192" s="35"/>
      <c r="DS192" s="35"/>
      <c r="DT192" s="35"/>
      <c r="DU192" s="35"/>
      <c r="DV192" s="35"/>
      <c r="DW192" s="35"/>
      <c r="DX192" s="35"/>
      <c r="DY192" s="35"/>
      <c r="DZ192" s="35"/>
      <c r="EA192" s="35"/>
      <c r="EB192" s="35"/>
      <c r="EC192" s="35"/>
      <c r="ED192" s="35"/>
      <c r="EE192" s="35"/>
      <c r="EF192" s="35"/>
      <c r="EG192" s="35"/>
      <c r="EH192" s="35"/>
      <c r="EI192" s="35"/>
      <c r="EJ192" s="35"/>
      <c r="EK192" s="35"/>
      <c r="EL192" s="35"/>
      <c r="EM192" s="35"/>
      <c r="EN192" s="35"/>
      <c r="EO192" s="35"/>
      <c r="EP192" s="35"/>
      <c r="EQ192" s="35"/>
      <c r="ER192" s="35"/>
      <c r="ES192" s="35"/>
      <c r="ET192" s="35"/>
      <c r="EU192" s="35"/>
      <c r="EV192" s="35"/>
      <c r="EW192" s="35"/>
    </row>
    <row r="193" spans="1:153" ht="9.9499999999999993" customHeight="1" thickBot="1" x14ac:dyDescent="0.4">
      <c r="A193" s="90"/>
      <c r="CD193" s="90"/>
      <c r="CE193" s="35"/>
      <c r="CF193" s="35"/>
      <c r="CG193" s="35"/>
      <c r="CH193" s="35"/>
      <c r="CI193" s="35"/>
      <c r="CJ193" s="35"/>
      <c r="CK193" s="35"/>
      <c r="CL193" s="35"/>
      <c r="CM193" s="35"/>
      <c r="CN193" s="35"/>
      <c r="CO193" s="35"/>
      <c r="CP193" s="35"/>
      <c r="CQ193" s="35"/>
      <c r="CR193" s="35"/>
      <c r="CS193" s="35"/>
      <c r="CT193" s="35"/>
      <c r="CU193" s="35"/>
      <c r="CV193" s="35"/>
      <c r="CW193" s="35"/>
      <c r="CX193" s="35"/>
      <c r="CY193" s="35"/>
      <c r="CZ193" s="35"/>
      <c r="DA193" s="35"/>
      <c r="DB193" s="35"/>
      <c r="DC193" s="35"/>
      <c r="DD193" s="35"/>
      <c r="DE193" s="35"/>
      <c r="DF193" s="35"/>
      <c r="DG193" s="35"/>
      <c r="DH193" s="35"/>
      <c r="DI193" s="35"/>
      <c r="DJ193" s="35"/>
      <c r="DK193" s="35"/>
      <c r="DL193" s="35"/>
      <c r="DM193" s="35"/>
      <c r="DN193" s="35"/>
      <c r="DO193" s="35"/>
      <c r="DP193" s="35"/>
      <c r="DQ193" s="35"/>
      <c r="DR193" s="35"/>
      <c r="DS193" s="35"/>
      <c r="DT193" s="35"/>
      <c r="DU193" s="35"/>
      <c r="DV193" s="35"/>
      <c r="DW193" s="35"/>
      <c r="DX193" s="35"/>
      <c r="DY193" s="35"/>
      <c r="DZ193" s="35"/>
      <c r="EA193" s="35"/>
      <c r="EB193" s="35"/>
      <c r="EC193" s="35"/>
      <c r="ED193" s="35"/>
      <c r="EE193" s="35"/>
      <c r="EF193" s="35"/>
      <c r="EG193" s="35"/>
      <c r="EH193" s="35"/>
      <c r="EI193" s="35"/>
      <c r="EJ193" s="35"/>
      <c r="EK193" s="35"/>
      <c r="EL193" s="35"/>
      <c r="EM193" s="35"/>
      <c r="EN193" s="35"/>
      <c r="EO193" s="35"/>
      <c r="EP193" s="35"/>
      <c r="EQ193" s="35"/>
      <c r="ER193" s="35"/>
      <c r="ES193" s="35"/>
      <c r="ET193" s="35"/>
      <c r="EU193" s="35"/>
      <c r="EV193" s="35"/>
      <c r="EW193" s="35"/>
    </row>
    <row r="194" spans="1:153" ht="9.9499999999999993" customHeight="1" thickTop="1" thickBot="1" x14ac:dyDescent="0.4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4"/>
      <c r="EI194" s="4"/>
      <c r="EJ194" s="4"/>
      <c r="EK194" s="4"/>
      <c r="EL194" s="4"/>
      <c r="EM194" s="4"/>
      <c r="EN194" s="4"/>
      <c r="EO194" s="4"/>
      <c r="EP194" s="4"/>
      <c r="EQ194" s="4"/>
      <c r="ER194" s="4"/>
      <c r="ES194" s="4"/>
      <c r="ET194" s="4"/>
      <c r="EU194" s="4"/>
      <c r="EV194" s="4"/>
      <c r="EW194" s="4"/>
    </row>
    <row r="195" spans="1:153" ht="21.75" thickTop="1" x14ac:dyDescent="0.35"/>
  </sheetData>
  <conditionalFormatting sqref="B101:BT129">
    <cfRule type="cellIs" dxfId="6" priority="7" operator="equal">
      <formula>0</formula>
    </cfRule>
  </conditionalFormatting>
  <conditionalFormatting sqref="B133:BT161">
    <cfRule type="cellIs" dxfId="5" priority="5" operator="equal">
      <formula>0</formula>
    </cfRule>
  </conditionalFormatting>
  <conditionalFormatting sqref="B165:BT193">
    <cfRule type="cellIs" dxfId="4" priority="4" operator="equal">
      <formula>0</formula>
    </cfRule>
  </conditionalFormatting>
  <conditionalFormatting sqref="CE101:EW129">
    <cfRule type="cellIs" dxfId="3" priority="3" operator="equal">
      <formula>0</formula>
    </cfRule>
  </conditionalFormatting>
  <conditionalFormatting sqref="CE133:EW161">
    <cfRule type="cellIs" dxfId="2" priority="2" operator="equal">
      <formula>0</formula>
    </cfRule>
  </conditionalFormatting>
  <conditionalFormatting sqref="CE165:EW193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73</xdr:col>
                    <xdr:colOff>819150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AC42"/>
  <sheetViews>
    <sheetView topLeftCell="A15" workbookViewId="0">
      <pane xSplit="1" topLeftCell="L1" activePane="topRight" state="frozen"/>
      <selection pane="topRight" activeCell="B1" sqref="B1:W42"/>
    </sheetView>
  </sheetViews>
  <sheetFormatPr defaultRowHeight="21" x14ac:dyDescent="0.35"/>
  <cols>
    <col min="1" max="1" width="4.81640625" customWidth="1"/>
  </cols>
  <sheetData>
    <row r="1" spans="1:29" ht="28.5" x14ac:dyDescent="0.45">
      <c r="A1" s="42">
        <v>1</v>
      </c>
      <c r="B1" s="131"/>
      <c r="C1" s="132" t="s">
        <v>88</v>
      </c>
      <c r="D1" s="132" t="s">
        <v>64</v>
      </c>
      <c r="E1" s="132" t="s">
        <v>65</v>
      </c>
      <c r="F1" s="132" t="s">
        <v>66</v>
      </c>
      <c r="G1" s="132" t="s">
        <v>67</v>
      </c>
      <c r="H1" s="132" t="s">
        <v>68</v>
      </c>
      <c r="I1" s="132" t="s">
        <v>69</v>
      </c>
      <c r="J1" s="132" t="s">
        <v>96</v>
      </c>
      <c r="K1" s="132" t="s">
        <v>97</v>
      </c>
      <c r="L1" s="144" t="s">
        <v>98</v>
      </c>
      <c r="M1" s="141" t="s">
        <v>70</v>
      </c>
      <c r="N1" s="142" t="s">
        <v>71</v>
      </c>
      <c r="O1" s="140" t="s">
        <v>72</v>
      </c>
      <c r="P1" s="141" t="s">
        <v>73</v>
      </c>
      <c r="Q1" s="142" t="s">
        <v>74</v>
      </c>
      <c r="R1" s="168" t="s">
        <v>75</v>
      </c>
      <c r="S1" s="141" t="s">
        <v>76</v>
      </c>
      <c r="T1" s="142" t="s">
        <v>77</v>
      </c>
      <c r="U1" s="169" t="s">
        <v>78</v>
      </c>
      <c r="V1" s="143" t="s">
        <v>106</v>
      </c>
      <c r="W1" s="145" t="s">
        <v>107</v>
      </c>
      <c r="X1" s="79"/>
      <c r="Y1" s="79"/>
      <c r="Z1" s="79"/>
      <c r="AA1" s="79"/>
      <c r="AB1" s="79"/>
      <c r="AC1" s="79"/>
    </row>
    <row r="2" spans="1:29" ht="21.75" customHeight="1" x14ac:dyDescent="0.35">
      <c r="A2" s="43" t="s">
        <v>30</v>
      </c>
      <c r="B2" s="131" t="s">
        <v>113</v>
      </c>
      <c r="C2" s="135" t="s">
        <v>109</v>
      </c>
      <c r="D2" s="135" t="s">
        <v>109</v>
      </c>
      <c r="E2" s="135" t="s">
        <v>109</v>
      </c>
      <c r="F2" s="135" t="s">
        <v>109</v>
      </c>
      <c r="G2" s="135" t="s">
        <v>109</v>
      </c>
      <c r="H2" s="135" t="s">
        <v>109</v>
      </c>
      <c r="I2" s="135" t="s">
        <v>109</v>
      </c>
      <c r="J2" s="135" t="s">
        <v>109</v>
      </c>
      <c r="K2" s="135" t="s">
        <v>109</v>
      </c>
      <c r="L2" s="147" t="s">
        <v>109</v>
      </c>
      <c r="M2" s="151" t="s">
        <v>109</v>
      </c>
      <c r="N2" s="155" t="s">
        <v>109</v>
      </c>
      <c r="O2" s="147" t="s">
        <v>109</v>
      </c>
      <c r="P2" s="151" t="s">
        <v>109</v>
      </c>
      <c r="Q2" s="155" t="s">
        <v>109</v>
      </c>
      <c r="R2" s="147" t="s">
        <v>109</v>
      </c>
      <c r="S2" s="151" t="s">
        <v>109</v>
      </c>
      <c r="T2" s="155" t="s">
        <v>109</v>
      </c>
      <c r="U2" s="147" t="s">
        <v>109</v>
      </c>
      <c r="V2" s="151" t="s">
        <v>109</v>
      </c>
      <c r="W2" s="155" t="s">
        <v>109</v>
      </c>
    </row>
    <row r="3" spans="1:29" x14ac:dyDescent="0.35">
      <c r="B3" s="132" t="s">
        <v>60</v>
      </c>
      <c r="C3" s="134" t="s">
        <v>114</v>
      </c>
      <c r="D3" s="134" t="s">
        <v>114</v>
      </c>
      <c r="E3" s="134" t="s">
        <v>114</v>
      </c>
      <c r="F3" s="134" t="s">
        <v>114</v>
      </c>
      <c r="G3" s="134" t="s">
        <v>114</v>
      </c>
      <c r="H3" s="134" t="s">
        <v>114</v>
      </c>
      <c r="I3" s="134" t="s">
        <v>114</v>
      </c>
      <c r="J3" s="134" t="s">
        <v>114</v>
      </c>
      <c r="K3" s="134" t="s">
        <v>114</v>
      </c>
      <c r="L3" s="148" t="s">
        <v>188</v>
      </c>
      <c r="M3" s="166" t="s">
        <v>471</v>
      </c>
      <c r="N3" s="156" t="s">
        <v>485</v>
      </c>
      <c r="O3" s="148" t="s">
        <v>503</v>
      </c>
      <c r="P3" s="152" t="s">
        <v>204</v>
      </c>
      <c r="Q3" s="163" t="s">
        <v>522</v>
      </c>
      <c r="R3" s="148" t="s">
        <v>116</v>
      </c>
      <c r="S3" s="152" t="s">
        <v>116</v>
      </c>
      <c r="T3" s="156" t="s">
        <v>116</v>
      </c>
      <c r="U3" s="148" t="s">
        <v>116</v>
      </c>
      <c r="V3" s="152" t="s">
        <v>116</v>
      </c>
      <c r="W3" s="156" t="s">
        <v>116</v>
      </c>
    </row>
    <row r="4" spans="1:29" x14ac:dyDescent="0.35">
      <c r="B4" s="132" t="s">
        <v>61</v>
      </c>
      <c r="C4" s="135" t="s">
        <v>115</v>
      </c>
      <c r="D4" s="135" t="s">
        <v>115</v>
      </c>
      <c r="E4" s="135" t="s">
        <v>115</v>
      </c>
      <c r="F4" s="135" t="s">
        <v>115</v>
      </c>
      <c r="G4" s="135" t="s">
        <v>115</v>
      </c>
      <c r="H4" s="135" t="s">
        <v>115</v>
      </c>
      <c r="I4" s="135" t="s">
        <v>115</v>
      </c>
      <c r="J4" s="135" t="s">
        <v>115</v>
      </c>
      <c r="K4" s="135" t="s">
        <v>115</v>
      </c>
      <c r="L4" s="149" t="s">
        <v>115</v>
      </c>
      <c r="M4" s="159" t="s">
        <v>472</v>
      </c>
      <c r="N4" s="157" t="s">
        <v>486</v>
      </c>
      <c r="O4" s="149" t="s">
        <v>504</v>
      </c>
      <c r="P4" s="153" t="s">
        <v>116</v>
      </c>
      <c r="Q4" s="162" t="s">
        <v>116</v>
      </c>
      <c r="R4" s="149" t="s">
        <v>116</v>
      </c>
      <c r="S4" s="153" t="s">
        <v>116</v>
      </c>
      <c r="T4" s="157" t="s">
        <v>116</v>
      </c>
      <c r="U4" s="149" t="s">
        <v>116</v>
      </c>
      <c r="V4" s="153" t="s">
        <v>116</v>
      </c>
      <c r="W4" s="157" t="s">
        <v>116</v>
      </c>
    </row>
    <row r="5" spans="1:29" x14ac:dyDescent="0.35">
      <c r="B5" s="132" t="s">
        <v>93</v>
      </c>
      <c r="C5" s="134" t="s">
        <v>116</v>
      </c>
      <c r="D5" s="134" t="s">
        <v>116</v>
      </c>
      <c r="E5" s="134" t="s">
        <v>116</v>
      </c>
      <c r="F5" s="134" t="s">
        <v>116</v>
      </c>
      <c r="G5" s="134" t="s">
        <v>116</v>
      </c>
      <c r="H5" s="134" t="s">
        <v>116</v>
      </c>
      <c r="I5" s="134" t="s">
        <v>442</v>
      </c>
      <c r="J5" s="134" t="s">
        <v>450</v>
      </c>
      <c r="K5" s="134" t="s">
        <v>458</v>
      </c>
      <c r="L5" s="149" t="s">
        <v>465</v>
      </c>
      <c r="M5" s="153" t="s">
        <v>116</v>
      </c>
      <c r="N5" s="157" t="s">
        <v>487</v>
      </c>
      <c r="O5" s="149" t="s">
        <v>505</v>
      </c>
      <c r="P5" s="153" t="s">
        <v>116</v>
      </c>
      <c r="Q5" s="162" t="s">
        <v>116</v>
      </c>
      <c r="R5" s="149" t="s">
        <v>116</v>
      </c>
      <c r="S5" s="153" t="s">
        <v>532</v>
      </c>
      <c r="T5" s="157" t="s">
        <v>535</v>
      </c>
      <c r="U5" s="149" t="s">
        <v>539</v>
      </c>
      <c r="V5" s="153" t="s">
        <v>542</v>
      </c>
      <c r="W5" s="157" t="s">
        <v>545</v>
      </c>
    </row>
    <row r="6" spans="1:29" x14ac:dyDescent="0.35">
      <c r="B6" s="132" t="s">
        <v>52</v>
      </c>
      <c r="C6" s="134" t="s">
        <v>419</v>
      </c>
      <c r="D6" s="134" t="s">
        <v>118</v>
      </c>
      <c r="E6" s="134" t="s">
        <v>424</v>
      </c>
      <c r="F6" s="134" t="s">
        <v>428</v>
      </c>
      <c r="G6" s="134" t="s">
        <v>432</v>
      </c>
      <c r="H6" s="134" t="s">
        <v>437</v>
      </c>
      <c r="I6" s="134" t="s">
        <v>443</v>
      </c>
      <c r="J6" s="134" t="s">
        <v>451</v>
      </c>
      <c r="K6" s="134" t="s">
        <v>459</v>
      </c>
      <c r="L6" s="146" t="s">
        <v>466</v>
      </c>
      <c r="M6" s="150" t="s">
        <v>116</v>
      </c>
      <c r="N6" s="158" t="s">
        <v>488</v>
      </c>
      <c r="O6" s="149" t="s">
        <v>506</v>
      </c>
      <c r="P6" s="153" t="s">
        <v>205</v>
      </c>
      <c r="Q6" s="162" t="s">
        <v>216</v>
      </c>
      <c r="R6" s="149" t="s">
        <v>530</v>
      </c>
      <c r="S6" s="153" t="s">
        <v>533</v>
      </c>
      <c r="T6" s="157" t="s">
        <v>536</v>
      </c>
      <c r="U6" s="149" t="s">
        <v>540</v>
      </c>
      <c r="V6" s="159" t="s">
        <v>543</v>
      </c>
      <c r="W6" s="157" t="s">
        <v>546</v>
      </c>
    </row>
    <row r="7" spans="1:29" x14ac:dyDescent="0.35">
      <c r="B7" s="132" t="s">
        <v>59</v>
      </c>
      <c r="C7" s="134" t="s">
        <v>114</v>
      </c>
      <c r="D7" s="134" t="s">
        <v>114</v>
      </c>
      <c r="E7" s="134" t="s">
        <v>114</v>
      </c>
      <c r="F7" s="134" t="s">
        <v>114</v>
      </c>
      <c r="G7" s="134" t="s">
        <v>114</v>
      </c>
      <c r="H7" s="134" t="s">
        <v>114</v>
      </c>
      <c r="I7" s="134" t="s">
        <v>114</v>
      </c>
      <c r="J7" s="134" t="s">
        <v>114</v>
      </c>
      <c r="K7" s="134" t="s">
        <v>114</v>
      </c>
      <c r="L7" s="149" t="s">
        <v>189</v>
      </c>
      <c r="M7" s="153" t="s">
        <v>473</v>
      </c>
      <c r="N7" s="157" t="s">
        <v>489</v>
      </c>
      <c r="O7" s="149" t="s">
        <v>507</v>
      </c>
      <c r="P7" s="153" t="s">
        <v>206</v>
      </c>
      <c r="Q7" s="162" t="s">
        <v>523</v>
      </c>
      <c r="R7" s="149" t="s">
        <v>531</v>
      </c>
      <c r="S7" s="153" t="s">
        <v>534</v>
      </c>
      <c r="T7" s="157" t="s">
        <v>537</v>
      </c>
      <c r="U7" s="149" t="s">
        <v>541</v>
      </c>
      <c r="V7" s="159" t="s">
        <v>544</v>
      </c>
      <c r="W7" s="157" t="s">
        <v>547</v>
      </c>
    </row>
    <row r="8" spans="1:29" x14ac:dyDescent="0.35">
      <c r="B8" s="132" t="s">
        <v>111</v>
      </c>
      <c r="C8" s="134" t="s">
        <v>116</v>
      </c>
      <c r="D8" s="134" t="s">
        <v>116</v>
      </c>
      <c r="E8" s="134" t="s">
        <v>116</v>
      </c>
      <c r="F8" s="134" t="s">
        <v>139</v>
      </c>
      <c r="G8" s="134" t="s">
        <v>148</v>
      </c>
      <c r="H8" s="134" t="s">
        <v>157</v>
      </c>
      <c r="I8" s="134" t="s">
        <v>166</v>
      </c>
      <c r="J8" s="134" t="s">
        <v>173</v>
      </c>
      <c r="K8" s="134" t="s">
        <v>180</v>
      </c>
      <c r="L8" s="149" t="s">
        <v>190</v>
      </c>
      <c r="M8" s="153" t="s">
        <v>474</v>
      </c>
      <c r="N8" s="157" t="s">
        <v>490</v>
      </c>
      <c r="O8" s="146" t="s">
        <v>508</v>
      </c>
      <c r="P8" s="150" t="s">
        <v>207</v>
      </c>
      <c r="Q8" s="154" t="s">
        <v>217</v>
      </c>
      <c r="R8" s="149" t="s">
        <v>224</v>
      </c>
      <c r="S8" s="153" t="s">
        <v>236</v>
      </c>
      <c r="T8" s="157" t="s">
        <v>247</v>
      </c>
      <c r="U8" s="149" t="s">
        <v>258</v>
      </c>
      <c r="V8" s="153" t="s">
        <v>269</v>
      </c>
      <c r="W8" s="157" t="s">
        <v>280</v>
      </c>
    </row>
    <row r="9" spans="1:29" x14ac:dyDescent="0.35">
      <c r="B9" s="132" t="s">
        <v>91</v>
      </c>
      <c r="C9" s="134" t="s">
        <v>116</v>
      </c>
      <c r="D9" s="134" t="s">
        <v>116</v>
      </c>
      <c r="E9" s="134" t="s">
        <v>116</v>
      </c>
      <c r="F9" s="134" t="s">
        <v>140</v>
      </c>
      <c r="G9" s="134" t="s">
        <v>149</v>
      </c>
      <c r="H9" s="134" t="s">
        <v>158</v>
      </c>
      <c r="I9" s="134" t="s">
        <v>167</v>
      </c>
      <c r="J9" s="134" t="s">
        <v>174</v>
      </c>
      <c r="K9" s="134" t="s">
        <v>460</v>
      </c>
      <c r="L9" s="149" t="s">
        <v>191</v>
      </c>
      <c r="M9" s="153" t="s">
        <v>475</v>
      </c>
      <c r="N9" s="157" t="s">
        <v>491</v>
      </c>
      <c r="O9" s="149" t="s">
        <v>509</v>
      </c>
      <c r="P9" s="153" t="s">
        <v>518</v>
      </c>
      <c r="Q9" s="162" t="s">
        <v>524</v>
      </c>
      <c r="R9" s="146" t="s">
        <v>225</v>
      </c>
      <c r="S9" s="150" t="s">
        <v>237</v>
      </c>
      <c r="T9" s="158" t="s">
        <v>248</v>
      </c>
      <c r="U9" s="149" t="s">
        <v>259</v>
      </c>
      <c r="V9" s="153" t="s">
        <v>270</v>
      </c>
      <c r="W9" s="157" t="s">
        <v>281</v>
      </c>
    </row>
    <row r="10" spans="1:29" x14ac:dyDescent="0.35">
      <c r="B10" s="132" t="s">
        <v>95</v>
      </c>
      <c r="C10" s="134" t="s">
        <v>116</v>
      </c>
      <c r="D10" s="134" t="s">
        <v>116</v>
      </c>
      <c r="E10" s="134" t="s">
        <v>116</v>
      </c>
      <c r="F10" s="134" t="s">
        <v>141</v>
      </c>
      <c r="G10" s="134" t="s">
        <v>150</v>
      </c>
      <c r="H10" s="134" t="s">
        <v>159</v>
      </c>
      <c r="I10" s="134" t="s">
        <v>168</v>
      </c>
      <c r="J10" s="134" t="s">
        <v>452</v>
      </c>
      <c r="K10" s="134" t="s">
        <v>181</v>
      </c>
      <c r="L10" s="149" t="s">
        <v>192</v>
      </c>
      <c r="M10" s="153" t="s">
        <v>476</v>
      </c>
      <c r="N10" s="157" t="s">
        <v>492</v>
      </c>
      <c r="O10" s="149" t="s">
        <v>510</v>
      </c>
      <c r="P10" s="153" t="s">
        <v>519</v>
      </c>
      <c r="Q10" s="162" t="s">
        <v>218</v>
      </c>
      <c r="R10" s="149" t="s">
        <v>226</v>
      </c>
      <c r="S10" s="159" t="s">
        <v>238</v>
      </c>
      <c r="T10" s="157" t="s">
        <v>249</v>
      </c>
      <c r="U10" s="149" t="s">
        <v>260</v>
      </c>
      <c r="V10" s="153" t="s">
        <v>271</v>
      </c>
      <c r="W10" s="157" t="s">
        <v>282</v>
      </c>
    </row>
    <row r="11" spans="1:29" x14ac:dyDescent="0.35">
      <c r="B11" s="132" t="s">
        <v>54</v>
      </c>
      <c r="C11" s="134" t="s">
        <v>116</v>
      </c>
      <c r="D11" s="134" t="s">
        <v>116</v>
      </c>
      <c r="E11" s="134" t="s">
        <v>116</v>
      </c>
      <c r="F11" s="134" t="s">
        <v>142</v>
      </c>
      <c r="G11" s="134" t="s">
        <v>151</v>
      </c>
      <c r="H11" s="134" t="s">
        <v>160</v>
      </c>
      <c r="I11" s="134" t="s">
        <v>444</v>
      </c>
      <c r="J11" s="134" t="s">
        <v>175</v>
      </c>
      <c r="K11" s="134" t="s">
        <v>182</v>
      </c>
      <c r="L11" s="149" t="s">
        <v>193</v>
      </c>
      <c r="M11" s="153" t="s">
        <v>477</v>
      </c>
      <c r="N11" s="157" t="s">
        <v>493</v>
      </c>
      <c r="O11" s="149" t="s">
        <v>201</v>
      </c>
      <c r="P11" s="153" t="s">
        <v>208</v>
      </c>
      <c r="Q11" s="162" t="s">
        <v>525</v>
      </c>
      <c r="R11" s="149" t="s">
        <v>227</v>
      </c>
      <c r="S11" s="159" t="s">
        <v>239</v>
      </c>
      <c r="T11" s="157" t="s">
        <v>250</v>
      </c>
      <c r="U11" s="146" t="s">
        <v>261</v>
      </c>
      <c r="V11" s="150" t="s">
        <v>272</v>
      </c>
      <c r="W11" s="158" t="s">
        <v>283</v>
      </c>
    </row>
    <row r="12" spans="1:29" x14ac:dyDescent="0.35">
      <c r="B12" s="132" t="s">
        <v>84</v>
      </c>
      <c r="C12" s="134" t="s">
        <v>116</v>
      </c>
      <c r="D12" s="134" t="s">
        <v>119</v>
      </c>
      <c r="E12" s="134" t="s">
        <v>135</v>
      </c>
      <c r="F12" s="134" t="s">
        <v>143</v>
      </c>
      <c r="G12" s="134" t="s">
        <v>152</v>
      </c>
      <c r="H12" s="134" t="s">
        <v>161</v>
      </c>
      <c r="I12" s="134" t="s">
        <v>169</v>
      </c>
      <c r="J12" s="134" t="s">
        <v>176</v>
      </c>
      <c r="K12" s="134" t="s">
        <v>183</v>
      </c>
      <c r="L12" s="149" t="s">
        <v>194</v>
      </c>
      <c r="M12" s="153" t="s">
        <v>199</v>
      </c>
      <c r="N12" s="157" t="s">
        <v>494</v>
      </c>
      <c r="O12" s="149" t="s">
        <v>511</v>
      </c>
      <c r="P12" s="153" t="s">
        <v>209</v>
      </c>
      <c r="Q12" s="162" t="s">
        <v>219</v>
      </c>
      <c r="R12" s="146" t="s">
        <v>228</v>
      </c>
      <c r="S12" s="170" t="s">
        <v>240</v>
      </c>
      <c r="T12" s="158" t="s">
        <v>251</v>
      </c>
      <c r="U12" s="146" t="s">
        <v>262</v>
      </c>
      <c r="V12" s="150" t="s">
        <v>273</v>
      </c>
      <c r="W12" s="158" t="s">
        <v>284</v>
      </c>
    </row>
    <row r="13" spans="1:29" x14ac:dyDescent="0.35">
      <c r="B13" s="132" t="s">
        <v>53</v>
      </c>
      <c r="C13" s="134" t="s">
        <v>116</v>
      </c>
      <c r="D13" s="134" t="s">
        <v>116</v>
      </c>
      <c r="E13" s="134" t="s">
        <v>116</v>
      </c>
      <c r="F13" s="134" t="s">
        <v>144</v>
      </c>
      <c r="G13" s="134" t="s">
        <v>153</v>
      </c>
      <c r="H13" s="134" t="s">
        <v>162</v>
      </c>
      <c r="I13" s="134" t="s">
        <v>445</v>
      </c>
      <c r="J13" s="134" t="s">
        <v>453</v>
      </c>
      <c r="K13" s="134" t="s">
        <v>184</v>
      </c>
      <c r="L13" s="149" t="s">
        <v>195</v>
      </c>
      <c r="M13" s="153" t="s">
        <v>478</v>
      </c>
      <c r="N13" s="157" t="s">
        <v>495</v>
      </c>
      <c r="O13" s="149" t="s">
        <v>202</v>
      </c>
      <c r="P13" s="153" t="s">
        <v>210</v>
      </c>
      <c r="Q13" s="162" t="s">
        <v>526</v>
      </c>
      <c r="R13" s="149" t="s">
        <v>229</v>
      </c>
      <c r="S13" s="159" t="s">
        <v>241</v>
      </c>
      <c r="T13" s="157" t="s">
        <v>252</v>
      </c>
      <c r="U13" s="146" t="s">
        <v>263</v>
      </c>
      <c r="V13" s="150" t="s">
        <v>274</v>
      </c>
      <c r="W13" s="158" t="s">
        <v>285</v>
      </c>
    </row>
    <row r="14" spans="1:29" x14ac:dyDescent="0.35">
      <c r="B14" s="132" t="s">
        <v>55</v>
      </c>
      <c r="C14" s="134" t="s">
        <v>116</v>
      </c>
      <c r="D14" s="134" t="s">
        <v>116</v>
      </c>
      <c r="E14" s="134" t="s">
        <v>136</v>
      </c>
      <c r="F14" s="134" t="s">
        <v>145</v>
      </c>
      <c r="G14" s="134" t="s">
        <v>154</v>
      </c>
      <c r="H14" s="134" t="s">
        <v>163</v>
      </c>
      <c r="I14" s="134" t="s">
        <v>170</v>
      </c>
      <c r="J14" s="134" t="s">
        <v>177</v>
      </c>
      <c r="K14" s="134" t="s">
        <v>185</v>
      </c>
      <c r="L14" s="149" t="s">
        <v>196</v>
      </c>
      <c r="M14" s="153" t="s">
        <v>479</v>
      </c>
      <c r="N14" s="157" t="s">
        <v>496</v>
      </c>
      <c r="O14" s="149" t="s">
        <v>512</v>
      </c>
      <c r="P14" s="153" t="s">
        <v>211</v>
      </c>
      <c r="Q14" s="162" t="s">
        <v>527</v>
      </c>
      <c r="R14" s="149" t="s">
        <v>230</v>
      </c>
      <c r="S14" s="159" t="s">
        <v>242</v>
      </c>
      <c r="T14" s="157" t="s">
        <v>253</v>
      </c>
      <c r="U14" s="149" t="s">
        <v>264</v>
      </c>
      <c r="V14" s="153" t="s">
        <v>275</v>
      </c>
      <c r="W14" s="157" t="s">
        <v>286</v>
      </c>
    </row>
    <row r="15" spans="1:29" x14ac:dyDescent="0.35">
      <c r="B15" s="132" t="s">
        <v>56</v>
      </c>
      <c r="C15" s="134" t="s">
        <v>116</v>
      </c>
      <c r="D15" s="134" t="s">
        <v>120</v>
      </c>
      <c r="E15" s="134" t="s">
        <v>137</v>
      </c>
      <c r="F15" s="134" t="s">
        <v>146</v>
      </c>
      <c r="G15" s="134" t="s">
        <v>155</v>
      </c>
      <c r="H15" s="134" t="s">
        <v>164</v>
      </c>
      <c r="I15" s="134" t="s">
        <v>171</v>
      </c>
      <c r="J15" s="134" t="s">
        <v>178</v>
      </c>
      <c r="K15" s="134" t="s">
        <v>186</v>
      </c>
      <c r="L15" s="149" t="s">
        <v>197</v>
      </c>
      <c r="M15" s="153" t="s">
        <v>480</v>
      </c>
      <c r="N15" s="157" t="s">
        <v>497</v>
      </c>
      <c r="O15" s="149" t="s">
        <v>203</v>
      </c>
      <c r="P15" s="153" t="s">
        <v>212</v>
      </c>
      <c r="Q15" s="162" t="s">
        <v>220</v>
      </c>
      <c r="R15" s="149" t="s">
        <v>231</v>
      </c>
      <c r="S15" s="153" t="s">
        <v>243</v>
      </c>
      <c r="T15" s="157" t="s">
        <v>254</v>
      </c>
      <c r="U15" s="149" t="s">
        <v>265</v>
      </c>
      <c r="V15" s="153" t="s">
        <v>276</v>
      </c>
      <c r="W15" s="157" t="s">
        <v>287</v>
      </c>
    </row>
    <row r="16" spans="1:29" x14ac:dyDescent="0.35">
      <c r="B16" s="132" t="s">
        <v>2</v>
      </c>
      <c r="C16" s="134" t="s">
        <v>116</v>
      </c>
      <c r="D16" s="134" t="s">
        <v>116</v>
      </c>
      <c r="E16" s="134" t="s">
        <v>138</v>
      </c>
      <c r="F16" s="134" t="s">
        <v>147</v>
      </c>
      <c r="G16" s="134" t="s">
        <v>156</v>
      </c>
      <c r="H16" s="134" t="s">
        <v>165</v>
      </c>
      <c r="I16" s="134" t="s">
        <v>172</v>
      </c>
      <c r="J16" s="134" t="s">
        <v>179</v>
      </c>
      <c r="K16" s="134" t="s">
        <v>187</v>
      </c>
      <c r="L16" s="149" t="s">
        <v>198</v>
      </c>
      <c r="M16" s="153" t="s">
        <v>200</v>
      </c>
      <c r="N16" s="157" t="s">
        <v>498</v>
      </c>
      <c r="O16" s="149" t="s">
        <v>513</v>
      </c>
      <c r="P16" s="153" t="s">
        <v>520</v>
      </c>
      <c r="Q16" s="162" t="s">
        <v>528</v>
      </c>
      <c r="R16" s="149" t="s">
        <v>232</v>
      </c>
      <c r="S16" s="153" t="s">
        <v>244</v>
      </c>
      <c r="T16" s="157" t="s">
        <v>255</v>
      </c>
      <c r="U16" s="149" t="s">
        <v>266</v>
      </c>
      <c r="V16" s="153" t="s">
        <v>277</v>
      </c>
      <c r="W16" s="157" t="s">
        <v>288</v>
      </c>
    </row>
    <row r="17" spans="1:29" x14ac:dyDescent="0.35">
      <c r="B17" s="132" t="s">
        <v>1</v>
      </c>
      <c r="C17" s="134" t="s">
        <v>117</v>
      </c>
      <c r="D17" s="134" t="s">
        <v>117</v>
      </c>
      <c r="E17" s="134" t="s">
        <v>117</v>
      </c>
      <c r="F17" s="134" t="s">
        <v>117</v>
      </c>
      <c r="G17" s="134" t="s">
        <v>117</v>
      </c>
      <c r="H17" s="134" t="s">
        <v>117</v>
      </c>
      <c r="I17" s="134" t="s">
        <v>117</v>
      </c>
      <c r="J17" s="134" t="s">
        <v>117</v>
      </c>
      <c r="K17" s="134" t="s">
        <v>117</v>
      </c>
      <c r="L17" s="149" t="s">
        <v>117</v>
      </c>
      <c r="M17" s="153" t="s">
        <v>117</v>
      </c>
      <c r="N17" s="157" t="s">
        <v>117</v>
      </c>
      <c r="O17" s="149" t="s">
        <v>117</v>
      </c>
      <c r="P17" s="153" t="s">
        <v>117</v>
      </c>
      <c r="Q17" s="162" t="s">
        <v>117</v>
      </c>
      <c r="R17" s="149" t="s">
        <v>117</v>
      </c>
      <c r="S17" s="153" t="s">
        <v>117</v>
      </c>
      <c r="T17" s="157" t="s">
        <v>117</v>
      </c>
      <c r="U17" s="149" t="s">
        <v>117</v>
      </c>
      <c r="V17" s="153" t="s">
        <v>117</v>
      </c>
      <c r="W17" s="157" t="s">
        <v>117</v>
      </c>
    </row>
    <row r="18" spans="1:29" x14ac:dyDescent="0.35">
      <c r="B18" s="132" t="s">
        <v>92</v>
      </c>
      <c r="C18" s="134" t="s">
        <v>116</v>
      </c>
      <c r="D18" s="134" t="s">
        <v>116</v>
      </c>
      <c r="E18" s="134" t="s">
        <v>425</v>
      </c>
      <c r="F18" s="134" t="s">
        <v>429</v>
      </c>
      <c r="G18" s="134" t="s">
        <v>433</v>
      </c>
      <c r="H18" s="134" t="s">
        <v>438</v>
      </c>
      <c r="I18" s="134" t="s">
        <v>446</v>
      </c>
      <c r="J18" s="134" t="s">
        <v>454</v>
      </c>
      <c r="K18" s="134" t="s">
        <v>461</v>
      </c>
      <c r="L18" s="146" t="s">
        <v>467</v>
      </c>
      <c r="M18" s="150" t="s">
        <v>481</v>
      </c>
      <c r="N18" s="158" t="s">
        <v>499</v>
      </c>
      <c r="O18" s="149" t="s">
        <v>514</v>
      </c>
      <c r="P18" s="153" t="s">
        <v>521</v>
      </c>
      <c r="Q18" s="162" t="s">
        <v>529</v>
      </c>
      <c r="R18" s="149" t="s">
        <v>415</v>
      </c>
      <c r="S18" s="153" t="s">
        <v>417</v>
      </c>
      <c r="T18" s="157" t="s">
        <v>538</v>
      </c>
      <c r="U18" s="149" t="s">
        <v>407</v>
      </c>
      <c r="V18" s="153" t="s">
        <v>409</v>
      </c>
      <c r="W18" s="157" t="s">
        <v>411</v>
      </c>
    </row>
    <row r="19" spans="1:29" x14ac:dyDescent="0.35">
      <c r="B19" s="132" t="s">
        <v>87</v>
      </c>
      <c r="C19" s="134" t="s">
        <v>420</v>
      </c>
      <c r="D19" s="134" t="s">
        <v>422</v>
      </c>
      <c r="E19" s="134" t="s">
        <v>426</v>
      </c>
      <c r="F19" s="134" t="s">
        <v>430</v>
      </c>
      <c r="G19" s="134" t="s">
        <v>434</v>
      </c>
      <c r="H19" s="134" t="s">
        <v>439</v>
      </c>
      <c r="I19" s="134" t="s">
        <v>447</v>
      </c>
      <c r="J19" s="134" t="s">
        <v>455</v>
      </c>
      <c r="K19" s="134" t="s">
        <v>462</v>
      </c>
      <c r="L19" s="149" t="s">
        <v>468</v>
      </c>
      <c r="M19" s="153" t="s">
        <v>482</v>
      </c>
      <c r="N19" s="157" t="s">
        <v>500</v>
      </c>
      <c r="O19" s="149" t="s">
        <v>515</v>
      </c>
      <c r="P19" s="153" t="s">
        <v>213</v>
      </c>
      <c r="Q19" s="162" t="s">
        <v>221</v>
      </c>
      <c r="R19" s="149" t="s">
        <v>233</v>
      </c>
      <c r="S19" s="153" t="s">
        <v>233</v>
      </c>
      <c r="T19" s="157" t="s">
        <v>233</v>
      </c>
      <c r="U19" s="149" t="s">
        <v>233</v>
      </c>
      <c r="V19" s="153" t="s">
        <v>233</v>
      </c>
      <c r="W19" s="157" t="s">
        <v>233</v>
      </c>
    </row>
    <row r="20" spans="1:29" x14ac:dyDescent="0.35">
      <c r="B20" s="132" t="s">
        <v>86</v>
      </c>
      <c r="C20" s="134" t="s">
        <v>116</v>
      </c>
      <c r="D20" s="134" t="s">
        <v>116</v>
      </c>
      <c r="E20" s="134" t="s">
        <v>116</v>
      </c>
      <c r="F20" s="134" t="s">
        <v>116</v>
      </c>
      <c r="G20" s="134" t="s">
        <v>435</v>
      </c>
      <c r="H20" s="134" t="s">
        <v>440</v>
      </c>
      <c r="I20" s="134" t="s">
        <v>448</v>
      </c>
      <c r="J20" s="134" t="s">
        <v>456</v>
      </c>
      <c r="K20" s="134" t="s">
        <v>463</v>
      </c>
      <c r="L20" s="149" t="s">
        <v>469</v>
      </c>
      <c r="M20" s="153" t="s">
        <v>483</v>
      </c>
      <c r="N20" s="157" t="s">
        <v>501</v>
      </c>
      <c r="O20" s="149" t="s">
        <v>516</v>
      </c>
      <c r="P20" s="153" t="s">
        <v>214</v>
      </c>
      <c r="Q20" s="162" t="s">
        <v>222</v>
      </c>
      <c r="R20" s="149" t="s">
        <v>234</v>
      </c>
      <c r="S20" s="153" t="s">
        <v>245</v>
      </c>
      <c r="T20" s="157" t="s">
        <v>256</v>
      </c>
      <c r="U20" s="149" t="s">
        <v>267</v>
      </c>
      <c r="V20" s="153" t="s">
        <v>278</v>
      </c>
      <c r="W20" s="157" t="s">
        <v>289</v>
      </c>
    </row>
    <row r="21" spans="1:29" x14ac:dyDescent="0.35">
      <c r="B21" s="132" t="s">
        <v>110</v>
      </c>
      <c r="C21" s="134" t="s">
        <v>421</v>
      </c>
      <c r="D21" s="134" t="s">
        <v>423</v>
      </c>
      <c r="E21" s="134" t="s">
        <v>427</v>
      </c>
      <c r="F21" s="134" t="s">
        <v>431</v>
      </c>
      <c r="G21" s="134" t="s">
        <v>436</v>
      </c>
      <c r="H21" s="134" t="s">
        <v>441</v>
      </c>
      <c r="I21" s="134" t="s">
        <v>449</v>
      </c>
      <c r="J21" s="134" t="s">
        <v>457</v>
      </c>
      <c r="K21" s="134" t="s">
        <v>464</v>
      </c>
      <c r="L21" s="149" t="s">
        <v>470</v>
      </c>
      <c r="M21" s="153" t="s">
        <v>484</v>
      </c>
      <c r="N21" s="157" t="s">
        <v>502</v>
      </c>
      <c r="O21" s="149" t="s">
        <v>517</v>
      </c>
      <c r="P21" s="153" t="s">
        <v>215</v>
      </c>
      <c r="Q21" s="162" t="s">
        <v>223</v>
      </c>
      <c r="R21" s="149" t="s">
        <v>235</v>
      </c>
      <c r="S21" s="153" t="s">
        <v>246</v>
      </c>
      <c r="T21" s="157" t="s">
        <v>257</v>
      </c>
      <c r="U21" s="149" t="s">
        <v>268</v>
      </c>
      <c r="V21" s="153" t="s">
        <v>279</v>
      </c>
      <c r="W21" s="157" t="s">
        <v>290</v>
      </c>
    </row>
    <row r="22" spans="1:29" x14ac:dyDescent="0.35">
      <c r="A22" t="e">
        <f>$A$1:$AZ$21</f>
        <v>#VALUE!</v>
      </c>
      <c r="B22" s="134" t="s">
        <v>112</v>
      </c>
      <c r="C22" s="160" t="s">
        <v>130</v>
      </c>
      <c r="D22" s="150" t="s">
        <v>291</v>
      </c>
      <c r="E22" s="154" t="s">
        <v>296</v>
      </c>
      <c r="F22" s="160" t="s">
        <v>301</v>
      </c>
      <c r="G22" s="150" t="s">
        <v>306</v>
      </c>
      <c r="H22" s="154" t="s">
        <v>311</v>
      </c>
      <c r="I22" s="160" t="s">
        <v>316</v>
      </c>
      <c r="J22" s="150" t="s">
        <v>321</v>
      </c>
      <c r="K22" s="154" t="s">
        <v>326</v>
      </c>
      <c r="L22" s="171" t="s">
        <v>331</v>
      </c>
      <c r="M22" s="150" t="s">
        <v>337</v>
      </c>
      <c r="N22" s="154" t="s">
        <v>342</v>
      </c>
      <c r="O22" s="160" t="s">
        <v>347</v>
      </c>
      <c r="P22" s="150" t="s">
        <v>352</v>
      </c>
      <c r="Q22" s="154" t="s">
        <v>358</v>
      </c>
      <c r="R22" s="160" t="s">
        <v>364</v>
      </c>
      <c r="S22" s="150" t="s">
        <v>370</v>
      </c>
      <c r="T22" s="154" t="s">
        <v>376</v>
      </c>
      <c r="U22" s="164" t="s">
        <v>78</v>
      </c>
      <c r="V22" s="150" t="s">
        <v>387</v>
      </c>
      <c r="W22" s="154" t="s">
        <v>107</v>
      </c>
    </row>
    <row r="23" spans="1:29" x14ac:dyDescent="0.35">
      <c r="B23" s="79" t="s">
        <v>113</v>
      </c>
      <c r="C23" s="147" t="s">
        <v>109</v>
      </c>
      <c r="D23" s="151" t="s">
        <v>109</v>
      </c>
      <c r="E23" s="155" t="s">
        <v>109</v>
      </c>
      <c r="F23" s="147" t="s">
        <v>109</v>
      </c>
      <c r="G23" s="151" t="s">
        <v>109</v>
      </c>
      <c r="H23" s="155" t="s">
        <v>109</v>
      </c>
      <c r="I23" s="147" t="s">
        <v>109</v>
      </c>
      <c r="J23" s="151" t="s">
        <v>109</v>
      </c>
      <c r="K23" s="155" t="s">
        <v>109</v>
      </c>
      <c r="L23" s="147" t="s">
        <v>109</v>
      </c>
      <c r="M23" s="151" t="s">
        <v>109</v>
      </c>
      <c r="N23" s="155" t="s">
        <v>109</v>
      </c>
      <c r="O23" s="147" t="s">
        <v>109</v>
      </c>
      <c r="P23" s="151" t="s">
        <v>109</v>
      </c>
      <c r="Q23" s="155" t="s">
        <v>109</v>
      </c>
      <c r="R23" s="147" t="s">
        <v>109</v>
      </c>
      <c r="S23" s="151" t="s">
        <v>109</v>
      </c>
      <c r="T23" s="155" t="s">
        <v>109</v>
      </c>
      <c r="U23" s="147" t="s">
        <v>109</v>
      </c>
      <c r="V23" s="151" t="s">
        <v>109</v>
      </c>
      <c r="W23" s="155" t="s">
        <v>109</v>
      </c>
      <c r="X23" s="161"/>
      <c r="Y23" s="151"/>
      <c r="Z23" s="155"/>
      <c r="AA23" s="147"/>
      <c r="AB23" s="165"/>
      <c r="AC23" s="155"/>
    </row>
    <row r="24" spans="1:29" x14ac:dyDescent="0.35">
      <c r="B24" s="136" t="s">
        <v>125</v>
      </c>
      <c r="C24" s="148" t="s">
        <v>116</v>
      </c>
      <c r="D24" s="152" t="s">
        <v>116</v>
      </c>
      <c r="E24" s="156" t="s">
        <v>116</v>
      </c>
      <c r="F24" s="148" t="s">
        <v>142</v>
      </c>
      <c r="G24" s="152" t="s">
        <v>151</v>
      </c>
      <c r="H24" s="156" t="s">
        <v>160</v>
      </c>
      <c r="I24" s="148" t="s">
        <v>444</v>
      </c>
      <c r="J24" s="166" t="s">
        <v>175</v>
      </c>
      <c r="K24" s="156" t="s">
        <v>182</v>
      </c>
      <c r="L24" s="148" t="s">
        <v>193</v>
      </c>
      <c r="M24" s="152" t="s">
        <v>477</v>
      </c>
      <c r="N24" s="163" t="s">
        <v>493</v>
      </c>
      <c r="O24" s="148" t="s">
        <v>201</v>
      </c>
      <c r="P24" s="152" t="s">
        <v>208</v>
      </c>
      <c r="Q24" s="156" t="s">
        <v>525</v>
      </c>
      <c r="R24" s="148" t="s">
        <v>227</v>
      </c>
      <c r="S24" s="166" t="s">
        <v>239</v>
      </c>
      <c r="T24" s="163" t="s">
        <v>250</v>
      </c>
      <c r="U24" s="148" t="s">
        <v>261</v>
      </c>
      <c r="V24" s="152" t="s">
        <v>272</v>
      </c>
      <c r="W24" s="156" t="s">
        <v>283</v>
      </c>
      <c r="X24" s="148"/>
      <c r="Y24" s="152"/>
      <c r="Z24" s="163"/>
      <c r="AA24" s="148"/>
      <c r="AB24" s="152"/>
      <c r="AC24" s="156"/>
    </row>
    <row r="25" spans="1:29" x14ac:dyDescent="0.35">
      <c r="B25" s="136" t="s">
        <v>84</v>
      </c>
      <c r="C25" s="149" t="s">
        <v>116</v>
      </c>
      <c r="D25" s="153" t="s">
        <v>119</v>
      </c>
      <c r="E25" s="157" t="s">
        <v>135</v>
      </c>
      <c r="F25" s="149" t="s">
        <v>143</v>
      </c>
      <c r="G25" s="153" t="s">
        <v>152</v>
      </c>
      <c r="H25" s="157" t="s">
        <v>161</v>
      </c>
      <c r="I25" s="149" t="s">
        <v>169</v>
      </c>
      <c r="J25" s="159" t="s">
        <v>176</v>
      </c>
      <c r="K25" s="157" t="s">
        <v>183</v>
      </c>
      <c r="L25" s="149" t="s">
        <v>194</v>
      </c>
      <c r="M25" s="153" t="s">
        <v>199</v>
      </c>
      <c r="N25" s="162" t="s">
        <v>494</v>
      </c>
      <c r="O25" s="149" t="s">
        <v>511</v>
      </c>
      <c r="P25" s="153" t="s">
        <v>209</v>
      </c>
      <c r="Q25" s="157" t="s">
        <v>219</v>
      </c>
      <c r="R25" s="146" t="s">
        <v>228</v>
      </c>
      <c r="S25" s="170" t="s">
        <v>240</v>
      </c>
      <c r="T25" s="154" t="s">
        <v>251</v>
      </c>
      <c r="U25" s="146" t="s">
        <v>262</v>
      </c>
      <c r="V25" s="150" t="s">
        <v>273</v>
      </c>
      <c r="W25" s="158" t="s">
        <v>284</v>
      </c>
      <c r="X25" s="149"/>
      <c r="Y25" s="153"/>
      <c r="Z25" s="162"/>
      <c r="AA25" s="149"/>
      <c r="AB25" s="153"/>
      <c r="AC25" s="157"/>
    </row>
    <row r="26" spans="1:29" x14ac:dyDescent="0.35">
      <c r="B26" s="136" t="s">
        <v>126</v>
      </c>
      <c r="C26" s="149" t="s">
        <v>116</v>
      </c>
      <c r="D26" s="153" t="s">
        <v>116</v>
      </c>
      <c r="E26" s="157" t="s">
        <v>116</v>
      </c>
      <c r="F26" s="146" t="s">
        <v>144</v>
      </c>
      <c r="G26" s="150" t="s">
        <v>153</v>
      </c>
      <c r="H26" s="158" t="s">
        <v>162</v>
      </c>
      <c r="I26" s="149" t="s">
        <v>445</v>
      </c>
      <c r="J26" s="159" t="s">
        <v>453</v>
      </c>
      <c r="K26" s="157" t="s">
        <v>184</v>
      </c>
      <c r="L26" s="149" t="s">
        <v>195</v>
      </c>
      <c r="M26" s="153" t="s">
        <v>478</v>
      </c>
      <c r="N26" s="162" t="s">
        <v>495</v>
      </c>
      <c r="O26" s="149" t="s">
        <v>202</v>
      </c>
      <c r="P26" s="153" t="s">
        <v>210</v>
      </c>
      <c r="Q26" s="157" t="s">
        <v>526</v>
      </c>
      <c r="R26" s="149" t="s">
        <v>229</v>
      </c>
      <c r="S26" s="159" t="s">
        <v>241</v>
      </c>
      <c r="T26" s="162" t="s">
        <v>252</v>
      </c>
      <c r="U26" s="146" t="s">
        <v>263</v>
      </c>
      <c r="V26" s="150" t="s">
        <v>274</v>
      </c>
      <c r="W26" s="158" t="s">
        <v>285</v>
      </c>
      <c r="X26" s="149"/>
      <c r="Y26" s="153"/>
      <c r="Z26" s="162"/>
      <c r="AA26" s="149"/>
      <c r="AB26" s="153"/>
      <c r="AC26" s="157"/>
    </row>
    <row r="27" spans="1:29" x14ac:dyDescent="0.35">
      <c r="B27" s="136" t="s">
        <v>127</v>
      </c>
      <c r="C27" s="149" t="s">
        <v>116</v>
      </c>
      <c r="D27" s="153" t="s">
        <v>116</v>
      </c>
      <c r="E27" s="157" t="s">
        <v>136</v>
      </c>
      <c r="F27" s="149" t="s">
        <v>145</v>
      </c>
      <c r="G27" s="153" t="s">
        <v>154</v>
      </c>
      <c r="H27" s="157" t="s">
        <v>163</v>
      </c>
      <c r="I27" s="149" t="s">
        <v>170</v>
      </c>
      <c r="J27" s="159" t="s">
        <v>177</v>
      </c>
      <c r="K27" s="157" t="s">
        <v>185</v>
      </c>
      <c r="L27" s="149" t="s">
        <v>196</v>
      </c>
      <c r="M27" s="153" t="s">
        <v>479</v>
      </c>
      <c r="N27" s="162" t="s">
        <v>496</v>
      </c>
      <c r="O27" s="149" t="s">
        <v>512</v>
      </c>
      <c r="P27" s="153" t="s">
        <v>211</v>
      </c>
      <c r="Q27" s="157" t="s">
        <v>527</v>
      </c>
      <c r="R27" s="149" t="s">
        <v>230</v>
      </c>
      <c r="S27" s="159" t="s">
        <v>242</v>
      </c>
      <c r="T27" s="162" t="s">
        <v>253</v>
      </c>
      <c r="U27" s="149" t="s">
        <v>264</v>
      </c>
      <c r="V27" s="153" t="s">
        <v>275</v>
      </c>
      <c r="W27" s="157" t="s">
        <v>286</v>
      </c>
      <c r="X27" s="149"/>
      <c r="Y27" s="153"/>
      <c r="Z27" s="162"/>
      <c r="AA27" s="149"/>
      <c r="AB27" s="153"/>
      <c r="AC27" s="157"/>
    </row>
    <row r="28" spans="1:29" x14ac:dyDescent="0.35">
      <c r="B28" s="136" t="s">
        <v>128</v>
      </c>
      <c r="C28" s="149" t="s">
        <v>116</v>
      </c>
      <c r="D28" s="153" t="s">
        <v>120</v>
      </c>
      <c r="E28" s="157" t="s">
        <v>137</v>
      </c>
      <c r="F28" s="149" t="s">
        <v>146</v>
      </c>
      <c r="G28" s="153" t="s">
        <v>155</v>
      </c>
      <c r="H28" s="157" t="s">
        <v>164</v>
      </c>
      <c r="I28" s="149" t="s">
        <v>171</v>
      </c>
      <c r="J28" s="159" t="s">
        <v>178</v>
      </c>
      <c r="K28" s="157" t="s">
        <v>186</v>
      </c>
      <c r="L28" s="149" t="s">
        <v>197</v>
      </c>
      <c r="M28" s="153" t="s">
        <v>480</v>
      </c>
      <c r="N28" s="162" t="s">
        <v>497</v>
      </c>
      <c r="O28" s="149" t="s">
        <v>203</v>
      </c>
      <c r="P28" s="153" t="s">
        <v>212</v>
      </c>
      <c r="Q28" s="157" t="s">
        <v>220</v>
      </c>
      <c r="R28" s="149" t="s">
        <v>231</v>
      </c>
      <c r="S28" s="153" t="s">
        <v>243</v>
      </c>
      <c r="T28" s="162" t="s">
        <v>254</v>
      </c>
      <c r="U28" s="149" t="s">
        <v>265</v>
      </c>
      <c r="V28" s="153" t="s">
        <v>276</v>
      </c>
      <c r="W28" s="157" t="s">
        <v>287</v>
      </c>
      <c r="X28" s="149"/>
      <c r="Y28" s="153"/>
      <c r="Z28" s="162"/>
      <c r="AA28" s="149"/>
      <c r="AB28" s="153"/>
      <c r="AC28" s="157"/>
    </row>
    <row r="29" spans="1:29" x14ac:dyDescent="0.35">
      <c r="B29" s="136" t="s">
        <v>2</v>
      </c>
      <c r="C29" s="149" t="s">
        <v>116</v>
      </c>
      <c r="D29" s="153" t="s">
        <v>116</v>
      </c>
      <c r="E29" s="157" t="s">
        <v>138</v>
      </c>
      <c r="F29" s="149" t="s">
        <v>147</v>
      </c>
      <c r="G29" s="153" t="s">
        <v>156</v>
      </c>
      <c r="H29" s="157" t="s">
        <v>165</v>
      </c>
      <c r="I29" s="146" t="s">
        <v>172</v>
      </c>
      <c r="J29" s="150" t="s">
        <v>179</v>
      </c>
      <c r="K29" s="158" t="s">
        <v>187</v>
      </c>
      <c r="L29" s="149" t="s">
        <v>198</v>
      </c>
      <c r="M29" s="153" t="s">
        <v>200</v>
      </c>
      <c r="N29" s="162" t="s">
        <v>498</v>
      </c>
      <c r="O29" s="149" t="s">
        <v>513</v>
      </c>
      <c r="P29" s="153" t="s">
        <v>520</v>
      </c>
      <c r="Q29" s="157" t="s">
        <v>528</v>
      </c>
      <c r="R29" s="149" t="s">
        <v>232</v>
      </c>
      <c r="S29" s="153" t="s">
        <v>244</v>
      </c>
      <c r="T29" s="162" t="s">
        <v>255</v>
      </c>
      <c r="U29" s="149" t="s">
        <v>266</v>
      </c>
      <c r="V29" s="153" t="s">
        <v>277</v>
      </c>
      <c r="W29" s="157" t="s">
        <v>288</v>
      </c>
      <c r="X29" s="149"/>
      <c r="Y29" s="153"/>
      <c r="Z29" s="162"/>
      <c r="AA29" s="149"/>
      <c r="AB29" s="153"/>
      <c r="AC29" s="157"/>
    </row>
    <row r="30" spans="1:29" x14ac:dyDescent="0.35">
      <c r="B30" s="136" t="s">
        <v>1</v>
      </c>
      <c r="C30" s="149" t="s">
        <v>117</v>
      </c>
      <c r="D30" s="153" t="s">
        <v>117</v>
      </c>
      <c r="E30" s="157" t="s">
        <v>117</v>
      </c>
      <c r="F30" s="149" t="s">
        <v>117</v>
      </c>
      <c r="G30" s="153" t="s">
        <v>117</v>
      </c>
      <c r="H30" s="157" t="s">
        <v>117</v>
      </c>
      <c r="I30" s="149" t="s">
        <v>117</v>
      </c>
      <c r="J30" s="153" t="s">
        <v>117</v>
      </c>
      <c r="K30" s="157" t="s">
        <v>117</v>
      </c>
      <c r="L30" s="149" t="s">
        <v>117</v>
      </c>
      <c r="M30" s="153" t="s">
        <v>117</v>
      </c>
      <c r="N30" s="162" t="s">
        <v>117</v>
      </c>
      <c r="O30" s="149" t="s">
        <v>117</v>
      </c>
      <c r="P30" s="153" t="s">
        <v>117</v>
      </c>
      <c r="Q30" s="157" t="s">
        <v>117</v>
      </c>
      <c r="R30" s="149" t="s">
        <v>117</v>
      </c>
      <c r="S30" s="153" t="s">
        <v>117</v>
      </c>
      <c r="T30" s="162" t="s">
        <v>117</v>
      </c>
      <c r="U30" s="149" t="s">
        <v>117</v>
      </c>
      <c r="V30" s="153" t="s">
        <v>117</v>
      </c>
      <c r="W30" s="157" t="s">
        <v>117</v>
      </c>
      <c r="X30" s="149"/>
      <c r="Y30" s="153"/>
      <c r="Z30" s="162"/>
      <c r="AA30" s="149"/>
      <c r="AB30" s="153"/>
      <c r="AC30" s="157"/>
    </row>
    <row r="31" spans="1:29" x14ac:dyDescent="0.35">
      <c r="B31" s="136" t="s">
        <v>85</v>
      </c>
      <c r="C31" s="149" t="s">
        <v>116</v>
      </c>
      <c r="D31" s="153" t="s">
        <v>116</v>
      </c>
      <c r="E31" s="157" t="s">
        <v>425</v>
      </c>
      <c r="F31" s="149" t="s">
        <v>429</v>
      </c>
      <c r="G31" s="153" t="s">
        <v>433</v>
      </c>
      <c r="H31" s="157" t="s">
        <v>438</v>
      </c>
      <c r="I31" s="149" t="s">
        <v>446</v>
      </c>
      <c r="J31" s="153" t="s">
        <v>454</v>
      </c>
      <c r="K31" s="157" t="s">
        <v>461</v>
      </c>
      <c r="L31" s="146" t="s">
        <v>467</v>
      </c>
      <c r="M31" s="150" t="s">
        <v>481</v>
      </c>
      <c r="N31" s="154" t="s">
        <v>499</v>
      </c>
      <c r="O31" s="149" t="s">
        <v>514</v>
      </c>
      <c r="P31" s="153" t="s">
        <v>521</v>
      </c>
      <c r="Q31" s="157" t="s">
        <v>529</v>
      </c>
      <c r="R31" s="149" t="s">
        <v>415</v>
      </c>
      <c r="S31" s="153" t="s">
        <v>417</v>
      </c>
      <c r="T31" s="162" t="s">
        <v>538</v>
      </c>
      <c r="U31" s="149" t="s">
        <v>407</v>
      </c>
      <c r="V31" s="153" t="s">
        <v>409</v>
      </c>
      <c r="W31" s="157" t="s">
        <v>411</v>
      </c>
      <c r="X31" s="149"/>
      <c r="Y31" s="153"/>
      <c r="Z31" s="162"/>
      <c r="AA31" s="149"/>
      <c r="AB31" s="153"/>
      <c r="AC31" s="157"/>
    </row>
    <row r="32" spans="1:29" x14ac:dyDescent="0.35">
      <c r="B32" s="136" t="s">
        <v>94</v>
      </c>
      <c r="C32" s="149" t="s">
        <v>420</v>
      </c>
      <c r="D32" s="153" t="s">
        <v>422</v>
      </c>
      <c r="E32" s="157" t="s">
        <v>426</v>
      </c>
      <c r="F32" s="149" t="s">
        <v>430</v>
      </c>
      <c r="G32" s="153" t="s">
        <v>434</v>
      </c>
      <c r="H32" s="157" t="s">
        <v>439</v>
      </c>
      <c r="I32" s="149" t="s">
        <v>447</v>
      </c>
      <c r="J32" s="153" t="s">
        <v>455</v>
      </c>
      <c r="K32" s="157" t="s">
        <v>462</v>
      </c>
      <c r="L32" s="149" t="s">
        <v>468</v>
      </c>
      <c r="M32" s="153" t="s">
        <v>482</v>
      </c>
      <c r="N32" s="162" t="s">
        <v>500</v>
      </c>
      <c r="O32" s="149" t="s">
        <v>515</v>
      </c>
      <c r="P32" s="153" t="s">
        <v>213</v>
      </c>
      <c r="Q32" s="157" t="s">
        <v>221</v>
      </c>
      <c r="R32" s="149" t="s">
        <v>233</v>
      </c>
      <c r="S32" s="153" t="s">
        <v>233</v>
      </c>
      <c r="T32" s="162" t="s">
        <v>233</v>
      </c>
      <c r="U32" s="149" t="s">
        <v>233</v>
      </c>
      <c r="V32" s="153" t="s">
        <v>233</v>
      </c>
      <c r="W32" s="157" t="s">
        <v>233</v>
      </c>
      <c r="X32" s="149"/>
      <c r="Y32" s="153"/>
      <c r="Z32" s="162"/>
      <c r="AA32" s="149"/>
      <c r="AB32" s="153"/>
      <c r="AC32" s="157"/>
    </row>
    <row r="33" spans="2:29" x14ac:dyDescent="0.35">
      <c r="B33" s="136" t="s">
        <v>86</v>
      </c>
      <c r="C33" s="149" t="s">
        <v>116</v>
      </c>
      <c r="D33" s="153" t="s">
        <v>116</v>
      </c>
      <c r="E33" s="157" t="s">
        <v>116</v>
      </c>
      <c r="F33" s="149" t="s">
        <v>116</v>
      </c>
      <c r="G33" s="153" t="s">
        <v>435</v>
      </c>
      <c r="H33" s="157" t="s">
        <v>440</v>
      </c>
      <c r="I33" s="149" t="s">
        <v>448</v>
      </c>
      <c r="J33" s="153" t="s">
        <v>456</v>
      </c>
      <c r="K33" s="157" t="s">
        <v>463</v>
      </c>
      <c r="L33" s="149" t="s">
        <v>469</v>
      </c>
      <c r="M33" s="153" t="s">
        <v>483</v>
      </c>
      <c r="N33" s="162" t="s">
        <v>501</v>
      </c>
      <c r="O33" s="149" t="s">
        <v>516</v>
      </c>
      <c r="P33" s="153" t="s">
        <v>214</v>
      </c>
      <c r="Q33" s="157" t="s">
        <v>222</v>
      </c>
      <c r="R33" s="149" t="s">
        <v>234</v>
      </c>
      <c r="S33" s="153" t="s">
        <v>245</v>
      </c>
      <c r="T33" s="162" t="s">
        <v>256</v>
      </c>
      <c r="U33" s="149" t="s">
        <v>267</v>
      </c>
      <c r="V33" s="153" t="s">
        <v>278</v>
      </c>
      <c r="W33" s="157" t="s">
        <v>289</v>
      </c>
      <c r="X33" s="149"/>
      <c r="Y33" s="153"/>
      <c r="Z33" s="162"/>
      <c r="AA33" s="149"/>
      <c r="AB33" s="153"/>
      <c r="AC33" s="157"/>
    </row>
    <row r="34" spans="2:29" x14ac:dyDescent="0.35">
      <c r="B34" s="136" t="s">
        <v>110</v>
      </c>
      <c r="C34" s="146" t="s">
        <v>421</v>
      </c>
      <c r="D34" s="150" t="s">
        <v>423</v>
      </c>
      <c r="E34" s="158" t="s">
        <v>427</v>
      </c>
      <c r="F34" s="149" t="s">
        <v>431</v>
      </c>
      <c r="G34" s="153" t="s">
        <v>436</v>
      </c>
      <c r="H34" s="157" t="s">
        <v>441</v>
      </c>
      <c r="I34" s="146" t="s">
        <v>449</v>
      </c>
      <c r="J34" s="150" t="s">
        <v>457</v>
      </c>
      <c r="K34" s="158" t="s">
        <v>464</v>
      </c>
      <c r="L34" s="149" t="s">
        <v>470</v>
      </c>
      <c r="M34" s="153" t="s">
        <v>484</v>
      </c>
      <c r="N34" s="162" t="s">
        <v>502</v>
      </c>
      <c r="O34" s="149" t="s">
        <v>517</v>
      </c>
      <c r="P34" s="153" t="s">
        <v>215</v>
      </c>
      <c r="Q34" s="157" t="s">
        <v>223</v>
      </c>
      <c r="R34" s="149" t="s">
        <v>235</v>
      </c>
      <c r="S34" s="153" t="s">
        <v>246</v>
      </c>
      <c r="T34" s="162" t="s">
        <v>257</v>
      </c>
      <c r="U34" s="149" t="s">
        <v>268</v>
      </c>
      <c r="V34" s="153" t="s">
        <v>279</v>
      </c>
      <c r="W34" s="157" t="s">
        <v>290</v>
      </c>
      <c r="X34" s="149"/>
      <c r="Y34" s="153"/>
      <c r="Z34" s="162"/>
      <c r="AA34" s="149"/>
      <c r="AB34" s="153"/>
      <c r="AC34" s="157"/>
    </row>
    <row r="35" spans="2:29" x14ac:dyDescent="0.35">
      <c r="B35" s="136" t="s">
        <v>129</v>
      </c>
      <c r="C35" s="149" t="s">
        <v>116</v>
      </c>
      <c r="D35" s="153" t="s">
        <v>551</v>
      </c>
      <c r="E35" s="157" t="s">
        <v>554</v>
      </c>
      <c r="F35" s="149" t="s">
        <v>557</v>
      </c>
      <c r="G35" s="153" t="s">
        <v>560</v>
      </c>
      <c r="H35" s="157" t="s">
        <v>563</v>
      </c>
      <c r="I35" s="149" t="s">
        <v>566</v>
      </c>
      <c r="J35" s="153" t="s">
        <v>569</v>
      </c>
      <c r="K35" s="157" t="s">
        <v>572</v>
      </c>
      <c r="L35" s="149" t="s">
        <v>575</v>
      </c>
      <c r="M35" s="153" t="s">
        <v>578</v>
      </c>
      <c r="N35" s="162" t="s">
        <v>115</v>
      </c>
      <c r="O35" s="149" t="s">
        <v>115</v>
      </c>
      <c r="P35" s="153" t="s">
        <v>115</v>
      </c>
      <c r="Q35" s="157" t="s">
        <v>115</v>
      </c>
      <c r="R35" s="149" t="s">
        <v>115</v>
      </c>
      <c r="S35" s="153" t="s">
        <v>115</v>
      </c>
      <c r="T35" s="162" t="s">
        <v>115</v>
      </c>
      <c r="U35" s="149" t="s">
        <v>115</v>
      </c>
      <c r="V35" s="153" t="s">
        <v>115</v>
      </c>
      <c r="W35" s="157" t="s">
        <v>115</v>
      </c>
      <c r="X35" s="146"/>
      <c r="Y35" s="150"/>
      <c r="Z35" s="154"/>
      <c r="AA35" s="149"/>
      <c r="AB35" s="153"/>
      <c r="AC35" s="157"/>
    </row>
    <row r="36" spans="2:29" x14ac:dyDescent="0.35">
      <c r="B36" s="136" t="s">
        <v>49</v>
      </c>
      <c r="C36" s="149" t="s">
        <v>131</v>
      </c>
      <c r="D36" s="153" t="s">
        <v>292</v>
      </c>
      <c r="E36" s="157" t="s">
        <v>297</v>
      </c>
      <c r="F36" s="146" t="s">
        <v>302</v>
      </c>
      <c r="G36" s="150" t="s">
        <v>307</v>
      </c>
      <c r="H36" s="158" t="s">
        <v>312</v>
      </c>
      <c r="I36" s="149" t="s">
        <v>317</v>
      </c>
      <c r="J36" s="153" t="s">
        <v>322</v>
      </c>
      <c r="K36" s="157" t="s">
        <v>327</v>
      </c>
      <c r="L36" s="149" t="s">
        <v>332</v>
      </c>
      <c r="M36" s="153" t="s">
        <v>338</v>
      </c>
      <c r="N36" s="162" t="s">
        <v>343</v>
      </c>
      <c r="O36" s="146" t="s">
        <v>348</v>
      </c>
      <c r="P36" s="150" t="s">
        <v>353</v>
      </c>
      <c r="Q36" s="158" t="s">
        <v>359</v>
      </c>
      <c r="R36" s="149" t="s">
        <v>365</v>
      </c>
      <c r="S36" s="153" t="s">
        <v>371</v>
      </c>
      <c r="T36" s="162" t="s">
        <v>377</v>
      </c>
      <c r="U36" s="149" t="s">
        <v>382</v>
      </c>
      <c r="V36" s="153" t="s">
        <v>388</v>
      </c>
      <c r="W36" s="157" t="s">
        <v>393</v>
      </c>
      <c r="X36" s="149"/>
      <c r="Y36" s="153"/>
      <c r="Z36" s="162"/>
      <c r="AA36" s="149"/>
      <c r="AB36" s="153"/>
      <c r="AC36" s="157"/>
    </row>
    <row r="37" spans="2:29" x14ac:dyDescent="0.35">
      <c r="B37" s="136" t="s">
        <v>413</v>
      </c>
      <c r="C37" s="149" t="s">
        <v>132</v>
      </c>
      <c r="D37" s="153" t="s">
        <v>293</v>
      </c>
      <c r="E37" s="157" t="s">
        <v>298</v>
      </c>
      <c r="F37" s="149" t="s">
        <v>303</v>
      </c>
      <c r="G37" s="153" t="s">
        <v>308</v>
      </c>
      <c r="H37" s="157" t="s">
        <v>313</v>
      </c>
      <c r="I37" s="149" t="s">
        <v>318</v>
      </c>
      <c r="J37" s="153" t="s">
        <v>323</v>
      </c>
      <c r="K37" s="157" t="s">
        <v>328</v>
      </c>
      <c r="L37" s="149" t="s">
        <v>333</v>
      </c>
      <c r="M37" s="153" t="s">
        <v>579</v>
      </c>
      <c r="N37" s="162" t="s">
        <v>582</v>
      </c>
      <c r="O37" s="149" t="s">
        <v>585</v>
      </c>
      <c r="P37" s="153" t="s">
        <v>588</v>
      </c>
      <c r="Q37" s="157" t="s">
        <v>590</v>
      </c>
      <c r="R37" s="149" t="s">
        <v>416</v>
      </c>
      <c r="S37" s="153" t="s">
        <v>418</v>
      </c>
      <c r="T37" s="162" t="s">
        <v>406</v>
      </c>
      <c r="U37" s="149" t="s">
        <v>408</v>
      </c>
      <c r="V37" s="153" t="s">
        <v>410</v>
      </c>
      <c r="W37" s="157" t="s">
        <v>412</v>
      </c>
      <c r="X37" s="146"/>
      <c r="Y37" s="150"/>
      <c r="Z37" s="154"/>
      <c r="AA37" s="146"/>
      <c r="AB37" s="150"/>
      <c r="AC37" s="158"/>
    </row>
    <row r="38" spans="2:29" x14ac:dyDescent="0.35">
      <c r="B38" s="136" t="s">
        <v>404</v>
      </c>
      <c r="C38" s="149" t="s">
        <v>133</v>
      </c>
      <c r="D38" s="153" t="s">
        <v>294</v>
      </c>
      <c r="E38" s="157" t="s">
        <v>299</v>
      </c>
      <c r="F38" s="146" t="s">
        <v>304</v>
      </c>
      <c r="G38" s="150" t="s">
        <v>309</v>
      </c>
      <c r="H38" s="158" t="s">
        <v>314</v>
      </c>
      <c r="I38" s="146" t="s">
        <v>319</v>
      </c>
      <c r="J38" s="150" t="s">
        <v>324</v>
      </c>
      <c r="K38" s="158" t="s">
        <v>329</v>
      </c>
      <c r="L38" s="146" t="s">
        <v>334</v>
      </c>
      <c r="M38" s="150" t="s">
        <v>339</v>
      </c>
      <c r="N38" s="154" t="s">
        <v>344</v>
      </c>
      <c r="O38" s="146" t="s">
        <v>349</v>
      </c>
      <c r="P38" s="150" t="s">
        <v>354</v>
      </c>
      <c r="Q38" s="158" t="s">
        <v>360</v>
      </c>
      <c r="R38" s="146" t="s">
        <v>366</v>
      </c>
      <c r="S38" s="150" t="s">
        <v>372</v>
      </c>
      <c r="T38" s="154" t="s">
        <v>378</v>
      </c>
      <c r="U38" s="146" t="s">
        <v>383</v>
      </c>
      <c r="V38" s="150" t="s">
        <v>389</v>
      </c>
      <c r="W38" s="158" t="s">
        <v>394</v>
      </c>
      <c r="X38" s="149"/>
      <c r="Y38" s="153"/>
      <c r="Z38" s="162"/>
      <c r="AA38" s="149"/>
      <c r="AB38" s="153"/>
      <c r="AC38" s="157"/>
    </row>
    <row r="39" spans="2:29" x14ac:dyDescent="0.35">
      <c r="B39" s="136" t="s">
        <v>123</v>
      </c>
      <c r="C39" s="149" t="s">
        <v>134</v>
      </c>
      <c r="D39" s="153" t="s">
        <v>295</v>
      </c>
      <c r="E39" s="157" t="s">
        <v>300</v>
      </c>
      <c r="F39" s="149" t="s">
        <v>305</v>
      </c>
      <c r="G39" s="153" t="s">
        <v>310</v>
      </c>
      <c r="H39" s="157" t="s">
        <v>315</v>
      </c>
      <c r="I39" s="149" t="s">
        <v>320</v>
      </c>
      <c r="J39" s="153" t="s">
        <v>325</v>
      </c>
      <c r="K39" s="157" t="s">
        <v>330</v>
      </c>
      <c r="L39" s="149" t="s">
        <v>335</v>
      </c>
      <c r="M39" s="153" t="s">
        <v>340</v>
      </c>
      <c r="N39" s="162" t="s">
        <v>345</v>
      </c>
      <c r="O39" s="149" t="s">
        <v>350</v>
      </c>
      <c r="P39" s="153" t="s">
        <v>355</v>
      </c>
      <c r="Q39" s="157" t="s">
        <v>361</v>
      </c>
      <c r="R39" s="149" t="s">
        <v>367</v>
      </c>
      <c r="S39" s="153" t="s">
        <v>373</v>
      </c>
      <c r="T39" s="162" t="s">
        <v>379</v>
      </c>
      <c r="U39" s="149" t="s">
        <v>384</v>
      </c>
      <c r="V39" s="153" t="s">
        <v>390</v>
      </c>
      <c r="W39" s="157" t="s">
        <v>395</v>
      </c>
      <c r="X39" s="149"/>
      <c r="Y39" s="153"/>
      <c r="Z39" s="162"/>
      <c r="AA39" s="149"/>
      <c r="AB39" s="153"/>
      <c r="AC39" s="157"/>
    </row>
    <row r="40" spans="2:29" x14ac:dyDescent="0.35">
      <c r="B40" s="136" t="s">
        <v>50</v>
      </c>
      <c r="C40" s="149" t="s">
        <v>117</v>
      </c>
      <c r="D40" s="153" t="s">
        <v>117</v>
      </c>
      <c r="E40" s="157" t="s">
        <v>117</v>
      </c>
      <c r="F40" s="149" t="s">
        <v>117</v>
      </c>
      <c r="G40" s="153" t="s">
        <v>117</v>
      </c>
      <c r="H40" s="157" t="s">
        <v>117</v>
      </c>
      <c r="I40" s="149" t="s">
        <v>117</v>
      </c>
      <c r="J40" s="153" t="s">
        <v>117</v>
      </c>
      <c r="K40" s="157" t="s">
        <v>117</v>
      </c>
      <c r="L40" s="149" t="s">
        <v>336</v>
      </c>
      <c r="M40" s="153" t="s">
        <v>341</v>
      </c>
      <c r="N40" s="162" t="s">
        <v>346</v>
      </c>
      <c r="O40" s="149" t="s">
        <v>351</v>
      </c>
      <c r="P40" s="153" t="s">
        <v>356</v>
      </c>
      <c r="Q40" s="157" t="s">
        <v>362</v>
      </c>
      <c r="R40" s="149" t="s">
        <v>368</v>
      </c>
      <c r="S40" s="153" t="s">
        <v>374</v>
      </c>
      <c r="T40" s="162" t="s">
        <v>380</v>
      </c>
      <c r="U40" s="149" t="s">
        <v>385</v>
      </c>
      <c r="V40" s="153" t="s">
        <v>391</v>
      </c>
      <c r="W40" s="157" t="s">
        <v>396</v>
      </c>
      <c r="X40" s="149"/>
      <c r="Y40" s="153"/>
      <c r="Z40" s="162"/>
      <c r="AA40" s="149"/>
      <c r="AB40" s="153"/>
      <c r="AC40" s="157"/>
    </row>
    <row r="41" spans="2:29" x14ac:dyDescent="0.35">
      <c r="B41" s="136" t="s">
        <v>548</v>
      </c>
      <c r="C41" s="149" t="s">
        <v>549</v>
      </c>
      <c r="D41" s="153" t="s">
        <v>552</v>
      </c>
      <c r="E41" s="157" t="s">
        <v>555</v>
      </c>
      <c r="F41" s="149" t="s">
        <v>558</v>
      </c>
      <c r="G41" s="153" t="s">
        <v>561</v>
      </c>
      <c r="H41" s="157" t="s">
        <v>564</v>
      </c>
      <c r="I41" s="149" t="s">
        <v>567</v>
      </c>
      <c r="J41" s="153" t="s">
        <v>570</v>
      </c>
      <c r="K41" s="157" t="s">
        <v>573</v>
      </c>
      <c r="L41" s="149" t="s">
        <v>576</v>
      </c>
      <c r="M41" s="153" t="s">
        <v>580</v>
      </c>
      <c r="N41" s="162" t="s">
        <v>583</v>
      </c>
      <c r="O41" s="149" t="s">
        <v>586</v>
      </c>
      <c r="P41" s="153" t="s">
        <v>357</v>
      </c>
      <c r="Q41" s="157" t="s">
        <v>363</v>
      </c>
      <c r="R41" s="149" t="s">
        <v>369</v>
      </c>
      <c r="S41" s="153" t="s">
        <v>375</v>
      </c>
      <c r="T41" s="162" t="s">
        <v>381</v>
      </c>
      <c r="U41" s="149" t="s">
        <v>386</v>
      </c>
      <c r="V41" s="153" t="s">
        <v>392</v>
      </c>
      <c r="W41" s="157" t="s">
        <v>397</v>
      </c>
      <c r="X41" s="149"/>
      <c r="Y41" s="153"/>
      <c r="Z41" s="162"/>
      <c r="AA41" s="149"/>
      <c r="AB41" s="153"/>
      <c r="AC41" s="157"/>
    </row>
    <row r="42" spans="2:29" x14ac:dyDescent="0.35">
      <c r="B42" s="136" t="s">
        <v>124</v>
      </c>
      <c r="C42" s="149" t="s">
        <v>550</v>
      </c>
      <c r="D42" s="153" t="s">
        <v>553</v>
      </c>
      <c r="E42" s="157" t="s">
        <v>556</v>
      </c>
      <c r="F42" s="149" t="s">
        <v>559</v>
      </c>
      <c r="G42" s="153" t="s">
        <v>562</v>
      </c>
      <c r="H42" s="157" t="s">
        <v>565</v>
      </c>
      <c r="I42" s="149" t="s">
        <v>568</v>
      </c>
      <c r="J42" s="153" t="s">
        <v>571</v>
      </c>
      <c r="K42" s="157" t="s">
        <v>574</v>
      </c>
      <c r="L42" s="149" t="s">
        <v>577</v>
      </c>
      <c r="M42" s="153" t="s">
        <v>581</v>
      </c>
      <c r="N42" s="162" t="s">
        <v>584</v>
      </c>
      <c r="O42" s="149" t="s">
        <v>587</v>
      </c>
      <c r="P42" s="153" t="s">
        <v>589</v>
      </c>
      <c r="Q42" s="157" t="s">
        <v>591</v>
      </c>
      <c r="R42" s="149" t="s">
        <v>592</v>
      </c>
      <c r="S42" s="153" t="s">
        <v>593</v>
      </c>
      <c r="T42" s="162" t="s">
        <v>594</v>
      </c>
      <c r="U42" s="149" t="s">
        <v>595</v>
      </c>
      <c r="V42" s="153" t="s">
        <v>596</v>
      </c>
      <c r="W42" s="157" t="s">
        <v>597</v>
      </c>
      <c r="X42" s="149"/>
      <c r="Y42" s="153"/>
      <c r="Z42" s="162"/>
      <c r="AA42" s="149"/>
      <c r="AB42" s="153"/>
      <c r="AC42" s="157"/>
    </row>
  </sheetData>
  <conditionalFormatting sqref="A2:A21 A1:B1">
    <cfRule type="expression" dxfId="0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12</vt:i4>
      </vt:variant>
    </vt:vector>
  </HeadingPairs>
  <TitlesOfParts>
    <vt:vector size="23" baseType="lpstr">
      <vt:lpstr>Values</vt:lpstr>
      <vt:lpstr>ALL</vt:lpstr>
      <vt:lpstr>dall</vt:lpstr>
      <vt:lpstr>FLUID</vt:lpstr>
      <vt:lpstr>dfluid1</vt:lpstr>
      <vt:lpstr>dsolid</vt:lpstr>
      <vt:lpstr>SOLID</vt:lpstr>
      <vt:lpstr>Лист1</vt:lpstr>
      <vt:lpstr>Gibbs-EVAL</vt:lpstr>
      <vt:lpstr>Mass-EVAL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Администратор</cp:lastModifiedBy>
  <dcterms:created xsi:type="dcterms:W3CDTF">2021-02-28T18:39:35Z</dcterms:created>
  <dcterms:modified xsi:type="dcterms:W3CDTF">2021-04-20T18:00:23Z</dcterms:modified>
</cp:coreProperties>
</file>